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neleMt\Desktop\RLB Docs\"/>
    </mc:Choice>
  </mc:AlternateContent>
  <xr:revisionPtr revIDLastSave="0" documentId="8_{9343894B-A980-47F7-904A-3ACFDB0A8D0F}" xr6:coauthVersionLast="47" xr6:coauthVersionMax="47" xr10:uidLastSave="{00000000-0000-0000-0000-000000000000}"/>
  <bookViews>
    <workbookView xWindow="-110" yWindow="-110" windowWidth="19420" windowHeight="11620" tabRatio="933" firstSheet="13" activeTab="20" xr2:uid="{00000000-000D-0000-FFFF-FFFF00000000}"/>
  </bookViews>
  <sheets>
    <sheet name="MainReportTables" sheetId="42" r:id="rId1"/>
    <sheet name="Table 1" sheetId="43" r:id="rId2"/>
    <sheet name="Table 2" sheetId="78" r:id="rId3"/>
    <sheet name="Table 3" sheetId="82" r:id="rId4"/>
    <sheet name="Table 5" sheetId="45" r:id="rId5"/>
    <sheet name="Figure 1" sheetId="51" r:id="rId6"/>
    <sheet name="Figure 2" sheetId="37" r:id="rId7"/>
    <sheet name="Table 6" sheetId="35" r:id="rId8"/>
    <sheet name="Figure 3" sheetId="34" r:id="rId9"/>
    <sheet name="Figure 4" sheetId="38" r:id="rId10"/>
    <sheet name="Figure 5" sheetId="81" r:id="rId11"/>
    <sheet name="Figure 6 " sheetId="39" r:id="rId12"/>
    <sheet name="Table 7" sheetId="46" r:id="rId13"/>
    <sheet name="Table 8" sheetId="48" r:id="rId14"/>
    <sheet name="Table 9" sheetId="47" r:id="rId15"/>
    <sheet name="Table 10" sheetId="49" r:id="rId16"/>
    <sheet name="Figure 7" sheetId="92" r:id="rId17"/>
    <sheet name="Figure 8" sheetId="40" r:id="rId18"/>
    <sheet name="Table 11" sheetId="50" r:id="rId19"/>
    <sheet name="Figure 9" sheetId="14" r:id="rId20"/>
    <sheet name="Table 12" sheetId="53" r:id="rId21"/>
    <sheet name="Figure 7 (2)" sheetId="41" state="hidden" r:id="rId22"/>
    <sheet name="Appendices" sheetId="36" r:id="rId23"/>
    <sheet name="b" sheetId="85" state="hidden" r:id="rId24"/>
    <sheet name="c" sheetId="87" state="hidden" r:id="rId25"/>
    <sheet name="Appendix B1" sheetId="58" r:id="rId26"/>
    <sheet name="Appendix B2" sheetId="89" r:id="rId27"/>
    <sheet name="Appendix C" sheetId="61" r:id="rId28"/>
    <sheet name="Appendix D" sheetId="64" r:id="rId29"/>
    <sheet name="Appendix E" sheetId="65" r:id="rId30"/>
    <sheet name="Appendix F " sheetId="66" r:id="rId31"/>
    <sheet name="Appendix G" sheetId="68" r:id="rId32"/>
    <sheet name="Appendix H" sheetId="76" r:id="rId33"/>
  </sheets>
  <definedNames>
    <definedName name="_xlnm.Print_Area" localSheetId="27">'Appendix C'!$B$1:$AF$75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65" l="1"/>
  <c r="M10" i="65"/>
  <c r="M8" i="65"/>
  <c r="M12" i="65"/>
  <c r="M11" i="65"/>
  <c r="M9" i="65"/>
  <c r="M6" i="65"/>
  <c r="M4" i="65"/>
  <c r="M5" i="65"/>
  <c r="D13" i="65" l="1"/>
  <c r="E13" i="65"/>
  <c r="F13" i="65"/>
  <c r="G13" i="65"/>
  <c r="H13" i="65"/>
  <c r="I13" i="65"/>
  <c r="J13" i="65"/>
  <c r="K13" i="65"/>
  <c r="L13" i="65"/>
  <c r="C13" i="65"/>
  <c r="M13" i="65" l="1"/>
  <c r="K78" i="85" l="1"/>
  <c r="J78" i="85"/>
  <c r="I78" i="85"/>
  <c r="H78" i="85"/>
  <c r="G78" i="85"/>
  <c r="D49" i="85"/>
  <c r="E78" i="85"/>
  <c r="F39" i="85"/>
  <c r="D39" i="85" s="1"/>
  <c r="F40" i="85"/>
  <c r="D40" i="85" s="1"/>
  <c r="F41" i="85"/>
  <c r="D41" i="85" s="1"/>
  <c r="F42" i="85"/>
  <c r="D42" i="85" s="1"/>
  <c r="F43" i="85"/>
  <c r="D43" i="85" s="1"/>
  <c r="F44" i="85"/>
  <c r="D44" i="85" s="1"/>
  <c r="F45" i="85"/>
  <c r="D45" i="85" s="1"/>
  <c r="F46" i="85"/>
  <c r="D46" i="85" s="1"/>
  <c r="F47" i="85"/>
  <c r="D47" i="85" s="1"/>
  <c r="F48" i="85"/>
  <c r="D48" i="85" s="1"/>
  <c r="F49" i="85"/>
  <c r="F50" i="85"/>
  <c r="D50" i="85" s="1"/>
  <c r="F7" i="85"/>
  <c r="D7" i="85" s="1"/>
  <c r="F8" i="85"/>
  <c r="D8" i="85" s="1"/>
  <c r="F9" i="85"/>
  <c r="D9" i="85" s="1"/>
  <c r="F10" i="85"/>
  <c r="D10" i="85" s="1"/>
  <c r="F11" i="85"/>
  <c r="D11" i="85" s="1"/>
  <c r="F12" i="85"/>
  <c r="D12" i="85" s="1"/>
  <c r="F14" i="85"/>
  <c r="D14" i="85" s="1"/>
  <c r="F15" i="85"/>
  <c r="D15" i="85" s="1"/>
  <c r="F16" i="85"/>
  <c r="D16" i="85" s="1"/>
  <c r="F17" i="85"/>
  <c r="D17" i="85" s="1"/>
  <c r="F18" i="85"/>
  <c r="D18" i="85" s="1"/>
  <c r="F19" i="85"/>
  <c r="D19" i="85" s="1"/>
  <c r="F20" i="85"/>
  <c r="F21" i="85"/>
  <c r="D21" i="85" s="1"/>
  <c r="F22" i="85"/>
  <c r="D22" i="85" s="1"/>
  <c r="F24" i="85"/>
  <c r="D24" i="85" s="1"/>
  <c r="F25" i="85"/>
  <c r="D25" i="85" s="1"/>
  <c r="F26" i="85"/>
  <c r="D26" i="85" s="1"/>
  <c r="F27" i="85"/>
  <c r="D27" i="85" s="1"/>
  <c r="F28" i="85"/>
  <c r="D28" i="85" s="1"/>
  <c r="F29" i="85"/>
  <c r="D29" i="85" s="1"/>
  <c r="F31" i="85"/>
  <c r="D31" i="85" s="1"/>
  <c r="F32" i="85"/>
  <c r="D32" i="85" s="1"/>
  <c r="F33" i="85"/>
  <c r="D33" i="85" s="1"/>
  <c r="F34" i="85"/>
  <c r="D34" i="85" s="1"/>
  <c r="F35" i="85"/>
  <c r="D35" i="85" s="1"/>
  <c r="F36" i="85"/>
  <c r="D36" i="85" s="1"/>
  <c r="D20" i="85"/>
  <c r="F52" i="85"/>
  <c r="D52" i="85" s="1"/>
  <c r="F53" i="85"/>
  <c r="D53" i="85" s="1"/>
  <c r="F54" i="85"/>
  <c r="D54" i="85" s="1"/>
  <c r="F55" i="85"/>
  <c r="D55" i="85" s="1"/>
  <c r="F56" i="85"/>
  <c r="D56" i="85" s="1"/>
  <c r="F59" i="85"/>
  <c r="F60" i="85"/>
  <c r="D60" i="85" s="1"/>
  <c r="F61" i="85"/>
  <c r="D61" i="85" s="1"/>
  <c r="F62" i="85"/>
  <c r="D62" i="85" s="1"/>
  <c r="F63" i="85"/>
  <c r="D63" i="85" s="1"/>
  <c r="F65" i="85"/>
  <c r="D65" i="85" s="1"/>
  <c r="F66" i="85"/>
  <c r="D66" i="85" s="1"/>
  <c r="F67" i="85"/>
  <c r="D67" i="85" s="1"/>
  <c r="F68" i="85"/>
  <c r="D68" i="85" s="1"/>
  <c r="F70" i="85"/>
  <c r="D70" i="85" s="1"/>
  <c r="F71" i="85"/>
  <c r="D71" i="85" s="1"/>
  <c r="F72" i="85"/>
  <c r="D72" i="85" s="1"/>
  <c r="F73" i="85"/>
  <c r="D73" i="85" s="1"/>
  <c r="F74" i="85"/>
  <c r="D74" i="85" s="1"/>
  <c r="F75" i="85"/>
  <c r="D75" i="85" s="1"/>
  <c r="F76" i="85"/>
  <c r="D76" i="85" s="1"/>
  <c r="F6" i="85"/>
  <c r="D6" i="85" s="1"/>
  <c r="D59" i="85"/>
  <c r="F78" i="85" l="1"/>
  <c r="D78" i="85" s="1"/>
  <c r="D15" i="49" l="1"/>
  <c r="N104" i="41"/>
  <c r="O104" i="41" s="1"/>
  <c r="G59" i="41"/>
  <c r="H57" i="41" s="1"/>
  <c r="E59" i="41"/>
  <c r="F56" i="41" s="1"/>
  <c r="C59" i="41"/>
  <c r="D57" i="41" s="1"/>
  <c r="H58" i="41"/>
  <c r="H53" i="41"/>
  <c r="H52" i="41"/>
  <c r="H51" i="41"/>
  <c r="F51" i="41"/>
  <c r="H50" i="41"/>
  <c r="F163" i="40"/>
  <c r="G163" i="40" s="1"/>
  <c r="D164" i="40"/>
  <c r="C156" i="40"/>
  <c r="F55" i="41" l="1"/>
  <c r="F54" i="41"/>
  <c r="F58" i="41"/>
  <c r="F50" i="41"/>
  <c r="H54" i="41"/>
  <c r="H59" i="41"/>
  <c r="D51" i="41"/>
  <c r="H55" i="41"/>
  <c r="H56" i="41"/>
  <c r="O99" i="41"/>
  <c r="D53" i="41"/>
  <c r="D56" i="41"/>
  <c r="D58" i="41"/>
  <c r="D59" i="41"/>
  <c r="O95" i="41"/>
  <c r="O100" i="41"/>
  <c r="D55" i="41"/>
  <c r="O96" i="41"/>
  <c r="O102" i="41"/>
  <c r="D50" i="41"/>
  <c r="E161" i="40"/>
  <c r="D52" i="41"/>
  <c r="D54" i="41"/>
  <c r="O98" i="41"/>
  <c r="O103" i="41"/>
  <c r="F53" i="41"/>
  <c r="F57" i="41"/>
  <c r="F59" i="41"/>
  <c r="F52" i="41"/>
  <c r="O97" i="41"/>
  <c r="O101" i="41"/>
  <c r="C163" i="40"/>
  <c r="C158" i="40"/>
  <c r="C162" i="40"/>
  <c r="C157" i="40"/>
  <c r="C161" i="40"/>
  <c r="G156" i="40"/>
  <c r="C155" i="40"/>
  <c r="C159" i="40"/>
  <c r="G160" i="40"/>
  <c r="E154" i="40"/>
  <c r="E158" i="40"/>
  <c r="E162" i="40"/>
  <c r="E155" i="40"/>
  <c r="E159" i="40"/>
  <c r="E163" i="40"/>
  <c r="G157" i="40"/>
  <c r="G161" i="40"/>
  <c r="E156" i="40"/>
  <c r="E160" i="40"/>
  <c r="G154" i="40"/>
  <c r="G158" i="40"/>
  <c r="G162" i="40"/>
  <c r="C164" i="40"/>
  <c r="C160" i="40"/>
  <c r="E157" i="40"/>
  <c r="G155" i="40"/>
  <c r="G159" i="40"/>
  <c r="M209" i="40"/>
  <c r="N202" i="40" l="1"/>
  <c r="N206" i="40"/>
  <c r="N209" i="40"/>
  <c r="N201" i="40"/>
  <c r="N205" i="40"/>
  <c r="N203" i="40"/>
  <c r="N207" i="40"/>
  <c r="N200" i="40"/>
  <c r="N204" i="40"/>
  <c r="N208" i="40"/>
</calcChain>
</file>

<file path=xl/sharedStrings.xml><?xml version="1.0" encoding="utf-8"?>
<sst xmlns="http://schemas.openxmlformats.org/spreadsheetml/2006/main" count="1789" uniqueCount="472">
  <si>
    <t>Number of birth registrations</t>
  </si>
  <si>
    <t>Total</t>
  </si>
  <si>
    <t>Current</t>
  </si>
  <si>
    <t>Late</t>
  </si>
  <si>
    <t>15-19</t>
  </si>
  <si>
    <t>20-24</t>
  </si>
  <si>
    <t>25-29</t>
  </si>
  <si>
    <t>30-34</t>
  </si>
  <si>
    <t>35-39</t>
  </si>
  <si>
    <t>40-44</t>
  </si>
  <si>
    <t>45-49</t>
  </si>
  <si>
    <t xml:space="preserve">Age of mother </t>
  </si>
  <si>
    <t>BirthMonth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</si>
  <si>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</si>
  <si>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</si>
  <si>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</si>
  <si>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</si>
  <si>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</si>
  <si>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</si>
  <si>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</si>
  <si>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</si>
  <si>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</si>
  <si>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</si>
  <si>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</si>
  <si>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</si>
  <si>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Percentage</t>
  </si>
  <si>
    <t>Year of birth occurrence</t>
  </si>
  <si>
    <t>Year</t>
  </si>
  <si>
    <t xml:space="preserve">Total </t>
  </si>
  <si>
    <t>Median Age</t>
  </si>
  <si>
    <t>Frequency</t>
  </si>
  <si>
    <t>Province</t>
  </si>
  <si>
    <t>KwaZulu-Natal</t>
  </si>
  <si>
    <t>Gauteng</t>
  </si>
  <si>
    <t>Limpopo</t>
  </si>
  <si>
    <t>Male</t>
  </si>
  <si>
    <t>Female</t>
  </si>
  <si>
    <t>Unspecified</t>
  </si>
  <si>
    <t>Number of birth occurrences</t>
  </si>
  <si>
    <t xml:space="preserve">Percentage </t>
  </si>
  <si>
    <t>Western Cape</t>
  </si>
  <si>
    <t>Eastern Cape</t>
  </si>
  <si>
    <t>Northern Cape</t>
  </si>
  <si>
    <t>Free State</t>
  </si>
  <si>
    <t>Kwazulu-Natal</t>
  </si>
  <si>
    <t>North West</t>
  </si>
  <si>
    <t>Mpumalanga</t>
  </si>
  <si>
    <t xml:space="preserve">*Excluding 1 960 births with unspecified province of birth registration </t>
  </si>
  <si>
    <t>1-14yrs</t>
  </si>
  <si>
    <t>15&gt;</t>
  </si>
  <si>
    <t>%</t>
  </si>
  <si>
    <t>WC</t>
  </si>
  <si>
    <t>EC</t>
  </si>
  <si>
    <t>NC</t>
  </si>
  <si>
    <t>FS</t>
  </si>
  <si>
    <t>KZN</t>
  </si>
  <si>
    <t>NW</t>
  </si>
  <si>
    <t>GP</t>
  </si>
  <si>
    <t>MP</t>
  </si>
  <si>
    <t>LP</t>
  </si>
  <si>
    <t>Figure 7: Birth occurrences by province of birth registration, South Africa: 2013−2015*</t>
  </si>
  <si>
    <t xml:space="preserve">*Excluding births with unspecified province of birth registration </t>
  </si>
  <si>
    <t>Percent</t>
  </si>
  <si>
    <t>0−30 days</t>
  </si>
  <si>
    <t>31−364 days</t>
  </si>
  <si>
    <t>1−14 years</t>
  </si>
  <si>
    <t xml:space="preserve">15 years and older </t>
  </si>
  <si>
    <t>Year of registration</t>
  </si>
  <si>
    <t>Percentages</t>
  </si>
  <si>
    <t>Birth occurrences</t>
  </si>
  <si>
    <t>Updated Birth occurrences</t>
  </si>
  <si>
    <t>Month of birth registration</t>
  </si>
  <si>
    <t>Jan.</t>
  </si>
  <si>
    <t>Feb.</t>
  </si>
  <si>
    <t>Mar.</t>
  </si>
  <si>
    <t>Apr.</t>
  </si>
  <si>
    <t>May.</t>
  </si>
  <si>
    <t>Jun.</t>
  </si>
  <si>
    <t>Jul.</t>
  </si>
  <si>
    <t>Aug.</t>
  </si>
  <si>
    <t>Sep.</t>
  </si>
  <si>
    <t>Oct.</t>
  </si>
  <si>
    <t>Nov.</t>
  </si>
  <si>
    <t>Dec.</t>
  </si>
  <si>
    <t>Year of birth registration</t>
  </si>
  <si>
    <t xml:space="preserve">Number of birth registrations 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</si>
  <si>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</si>
  <si>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</si>
  <si>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</si>
  <si>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</si>
  <si>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</si>
  <si>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</si>
  <si>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</si>
  <si>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</si>
  <si>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Number</t>
  </si>
  <si>
    <t>Junior</t>
  </si>
  <si>
    <t>Precious</t>
  </si>
  <si>
    <t>Dlamini</t>
  </si>
  <si>
    <t>Blessing</t>
  </si>
  <si>
    <t>Princess</t>
  </si>
  <si>
    <t>Nkosi</t>
  </si>
  <si>
    <t>Gift</t>
  </si>
  <si>
    <t>Angel</t>
  </si>
  <si>
    <t>Ndlovu</t>
  </si>
  <si>
    <t>Bandile</t>
  </si>
  <si>
    <t>Amahle</t>
  </si>
  <si>
    <t>Khumalo</t>
  </si>
  <si>
    <t>Prince</t>
  </si>
  <si>
    <t>Minenhle</t>
  </si>
  <si>
    <t>Sithole</t>
  </si>
  <si>
    <t>Siyabonga</t>
  </si>
  <si>
    <t>Thandolwethu</t>
  </si>
  <si>
    <t>Mokoena</t>
  </si>
  <si>
    <t>Melokuhle</t>
  </si>
  <si>
    <t>Mkhize</t>
  </si>
  <si>
    <t>Lethabo</t>
  </si>
  <si>
    <t>Mthembu</t>
  </si>
  <si>
    <t>Banele</t>
  </si>
  <si>
    <t>Faith</t>
  </si>
  <si>
    <t>Ngcobo</t>
  </si>
  <si>
    <t>Lesedi</t>
  </si>
  <si>
    <t>Mahlangu</t>
  </si>
  <si>
    <t>Surname</t>
  </si>
  <si>
    <t xml:space="preserve">Sex ratio </t>
  </si>
  <si>
    <t>Province and district municipality</t>
  </si>
  <si>
    <t>Grand Total</t>
  </si>
  <si>
    <t>Late registrations</t>
  </si>
  <si>
    <t>Total - South Africa</t>
  </si>
  <si>
    <t>Cape Winelands</t>
  </si>
  <si>
    <t>Central Karoo</t>
  </si>
  <si>
    <t>City of Cape Town</t>
  </si>
  <si>
    <t>Eden</t>
  </si>
  <si>
    <t>Overberg</t>
  </si>
  <si>
    <t>West Coast</t>
  </si>
  <si>
    <t>Alfred Nzo</t>
  </si>
  <si>
    <t>Buffalo City</t>
  </si>
  <si>
    <t>Cacadu</t>
  </si>
  <si>
    <t>Chris Hani</t>
  </si>
  <si>
    <t>Joe Gqabi</t>
  </si>
  <si>
    <t>Nelson Mandela Bay Metro</t>
  </si>
  <si>
    <t>Frances Baard</t>
  </si>
  <si>
    <t>John Taolo Gaetsewe</t>
  </si>
  <si>
    <t>Namakwa</t>
  </si>
  <si>
    <t>Pixley ka Seme</t>
  </si>
  <si>
    <t>Siyanda</t>
  </si>
  <si>
    <t>Fezile Dabi</t>
  </si>
  <si>
    <t>Lejweleputswa</t>
  </si>
  <si>
    <t>Mangaung</t>
  </si>
  <si>
    <t>Thabo Mofutsanyane</t>
  </si>
  <si>
    <t>Xhariep</t>
  </si>
  <si>
    <t>Amajuba</t>
  </si>
  <si>
    <t>eThekwini</t>
  </si>
  <si>
    <t>iLembe</t>
  </si>
  <si>
    <t>Sisonke</t>
  </si>
  <si>
    <t>Ugu</t>
  </si>
  <si>
    <t>uMgungundlovu</t>
  </si>
  <si>
    <t>uMkhanyakude</t>
  </si>
  <si>
    <t>uMzinyathi</t>
  </si>
  <si>
    <t>uThukela</t>
  </si>
  <si>
    <t>uThungulu</t>
  </si>
  <si>
    <t>Zululand</t>
  </si>
  <si>
    <t>Bojanala</t>
  </si>
  <si>
    <t>Dr Kenneth Kaunda</t>
  </si>
  <si>
    <t>Dr Ruth Segomotsi Mompati</t>
  </si>
  <si>
    <t>Ngaka Modiri Molema</t>
  </si>
  <si>
    <t>City of Johannesburg</t>
  </si>
  <si>
    <t>City of Tshwane</t>
  </si>
  <si>
    <t>Ekurhuleni</t>
  </si>
  <si>
    <t>Sedibeng</t>
  </si>
  <si>
    <t>West Rand</t>
  </si>
  <si>
    <t>Ehlanzeni</t>
  </si>
  <si>
    <t>Gert Sibande</t>
  </si>
  <si>
    <t>Nkangala</t>
  </si>
  <si>
    <t>Capricorn</t>
  </si>
  <si>
    <t>Greater Sekhukhune</t>
  </si>
  <si>
    <t>Mopani</t>
  </si>
  <si>
    <t>Vhembe</t>
  </si>
  <si>
    <t>Waterberg</t>
  </si>
  <si>
    <t>Total registrations</t>
  </si>
  <si>
    <t>Current registrations</t>
  </si>
  <si>
    <t>Before age 15</t>
  </si>
  <si>
    <t xml:space="preserve">From age 15 </t>
  </si>
  <si>
    <t>Age of the mother</t>
  </si>
  <si>
    <t xml:space="preserve">Age of Mother </t>
  </si>
  <si>
    <t>Unsp.*</t>
  </si>
  <si>
    <t>**Foreign births are reflected in province and district of birth registration</t>
  </si>
  <si>
    <t xml:space="preserve">Province and district municipality </t>
  </si>
  <si>
    <t>Year of birth</t>
  </si>
  <si>
    <t xml:space="preserve">*Sex ratios have been rounded off. </t>
  </si>
  <si>
    <t>Month of birth occurrence</t>
  </si>
  <si>
    <t>Unknown</t>
  </si>
  <si>
    <t>Sex Ratio</t>
  </si>
  <si>
    <t>South Africa</t>
  </si>
  <si>
    <t>Amathole</t>
  </si>
  <si>
    <t>O.R.Tambo</t>
  </si>
  <si>
    <t xml:space="preserve">Province of birth registration </t>
  </si>
  <si>
    <t>Month</t>
  </si>
  <si>
    <t>10-14</t>
  </si>
  <si>
    <t>Number of days/years</t>
  </si>
  <si>
    <t>Percentage*</t>
  </si>
  <si>
    <t>Cumulative percentage*</t>
  </si>
  <si>
    <t>Unspecified/outside 10−54 age range</t>
  </si>
  <si>
    <t>*Unspecified or outside the 10−54 age range.</t>
  </si>
  <si>
    <t>*Excluding births where mothers' ages were not stated or were outside the age range of 10−54 years.</t>
  </si>
  <si>
    <t xml:space="preserve">Rank </t>
  </si>
  <si>
    <t>Both sexes</t>
  </si>
  <si>
    <t>Amogelang</t>
  </si>
  <si>
    <t>Gumede</t>
  </si>
  <si>
    <t>Lubanzi</t>
  </si>
  <si>
    <t>Mia</t>
  </si>
  <si>
    <t>Jacobs</t>
  </si>
  <si>
    <t>Liam</t>
  </si>
  <si>
    <t>Williams</t>
  </si>
  <si>
    <t>Joshua</t>
  </si>
  <si>
    <t>Grace</t>
  </si>
  <si>
    <t>Adams</t>
  </si>
  <si>
    <t>Luke</t>
  </si>
  <si>
    <t>Hope</t>
  </si>
  <si>
    <t>Abrahams</t>
  </si>
  <si>
    <t>Ava</t>
  </si>
  <si>
    <t>Davids</t>
  </si>
  <si>
    <t>Noah</t>
  </si>
  <si>
    <t>Hendricks</t>
  </si>
  <si>
    <t>Leah</t>
  </si>
  <si>
    <t>Petersen</t>
  </si>
  <si>
    <t>John</t>
  </si>
  <si>
    <t>Iminathi</t>
  </si>
  <si>
    <t>Van Wyk</t>
  </si>
  <si>
    <t>Smith</t>
  </si>
  <si>
    <t>Rose</t>
  </si>
  <si>
    <t>Booysen</t>
  </si>
  <si>
    <t>Booi</t>
  </si>
  <si>
    <t>Madikizela</t>
  </si>
  <si>
    <t>Klaas</t>
  </si>
  <si>
    <t>Likuwe</t>
  </si>
  <si>
    <t>Omphile</t>
  </si>
  <si>
    <t>Louw</t>
  </si>
  <si>
    <t>Cloete</t>
  </si>
  <si>
    <t>Remofilwe</t>
  </si>
  <si>
    <t>Jayden</t>
  </si>
  <si>
    <t>Olyn</t>
  </si>
  <si>
    <t>Katlego</t>
  </si>
  <si>
    <t>Reatlegile</t>
  </si>
  <si>
    <t>Modise</t>
  </si>
  <si>
    <t>Omolemo</t>
  </si>
  <si>
    <t>Beukes</t>
  </si>
  <si>
    <t>Rethabile</t>
  </si>
  <si>
    <t>Amohelang</t>
  </si>
  <si>
    <t>Bokamoso</t>
  </si>
  <si>
    <t>Mofokeng</t>
  </si>
  <si>
    <t>Katleho</t>
  </si>
  <si>
    <t>Tshabalala</t>
  </si>
  <si>
    <t>Kamohelo</t>
  </si>
  <si>
    <t>Relebohile</t>
  </si>
  <si>
    <t>Naledi</t>
  </si>
  <si>
    <t>Molefe</t>
  </si>
  <si>
    <t>Mpho</t>
  </si>
  <si>
    <t>Maseko</t>
  </si>
  <si>
    <t>Esihle</t>
  </si>
  <si>
    <t>Emihle</t>
  </si>
  <si>
    <t>Okuhle</t>
  </si>
  <si>
    <t>Ziyanda</t>
  </si>
  <si>
    <t>Buthelezi</t>
  </si>
  <si>
    <t>Asemahle</t>
  </si>
  <si>
    <t>Zulu</t>
  </si>
  <si>
    <t>Tshegofatso</t>
  </si>
  <si>
    <t>Baloyi</t>
  </si>
  <si>
    <t>Mogale</t>
  </si>
  <si>
    <t>Olerato</t>
  </si>
  <si>
    <t>Chauke</t>
  </si>
  <si>
    <t>Kamogelo</t>
  </si>
  <si>
    <t>Thato</t>
  </si>
  <si>
    <t>Khoza</t>
  </si>
  <si>
    <t>Innocent</t>
  </si>
  <si>
    <t>Mathebula</t>
  </si>
  <si>
    <t>Mnisi</t>
  </si>
  <si>
    <t>Siphosethu</t>
  </si>
  <si>
    <t>Shabangu</t>
  </si>
  <si>
    <t>Maluleke</t>
  </si>
  <si>
    <t>Ngobeni</t>
  </si>
  <si>
    <t>Malatji</t>
  </si>
  <si>
    <t>Mudau</t>
  </si>
  <si>
    <t>Mohlala</t>
  </si>
  <si>
    <t>Ndou</t>
  </si>
  <si>
    <t>Unspecified/outside the 10–54 age range</t>
  </si>
  <si>
    <t>AgeGroup</t>
  </si>
  <si>
    <t>10–14</t>
  </si>
  <si>
    <t>Percentage changes</t>
  </si>
  <si>
    <t>N</t>
  </si>
  <si>
    <t>0-30days</t>
  </si>
  <si>
    <t>Sex</t>
  </si>
  <si>
    <t>2017 (Current)</t>
  </si>
  <si>
    <t>2012 and below</t>
  </si>
  <si>
    <t>DistrictMunicipality</t>
  </si>
  <si>
    <t>Timeliness_Grouped1</t>
  </si>
  <si>
    <t>** Foreign births are reflected in province and district of birth registration.</t>
  </si>
  <si>
    <t>Total: South Africa</t>
  </si>
  <si>
    <t>Province and District Municipality</t>
  </si>
  <si>
    <t>From Age 15</t>
  </si>
  <si>
    <t>31–364 Days</t>
  </si>
  <si>
    <t>1–14 Years</t>
  </si>
  <si>
    <t>0–30 Days</t>
  </si>
  <si>
    <t>31–364 Days*</t>
  </si>
  <si>
    <t>Province of Birth Registration</t>
  </si>
  <si>
    <t>Rank</t>
  </si>
  <si>
    <t>Both Sexes</t>
  </si>
  <si>
    <t>First: Forename</t>
  </si>
  <si>
    <t xml:space="preserve">Number </t>
  </si>
  <si>
    <t>Second: Forename</t>
  </si>
  <si>
    <t xml:space="preserve">Surname </t>
  </si>
  <si>
    <t>James</t>
  </si>
  <si>
    <t>Elizabeth</t>
  </si>
  <si>
    <t>Daniel</t>
  </si>
  <si>
    <t>Joy</t>
  </si>
  <si>
    <t>Daniels</t>
  </si>
  <si>
    <t>Othalive</t>
  </si>
  <si>
    <t>Luphawu</t>
  </si>
  <si>
    <t>Dyantyi</t>
  </si>
  <si>
    <t>Johannes</t>
  </si>
  <si>
    <t>Warona</t>
  </si>
  <si>
    <t>Ofentse</t>
  </si>
  <si>
    <t>Motaung</t>
  </si>
  <si>
    <t>Moloi</t>
  </si>
  <si>
    <t>Radebe</t>
  </si>
  <si>
    <t>Vincent</t>
  </si>
  <si>
    <t>Mosia</t>
  </si>
  <si>
    <t>Motloung</t>
  </si>
  <si>
    <t>Tsotetsi</t>
  </si>
  <si>
    <t>Nhlapo</t>
  </si>
  <si>
    <t>Lethokuhle</t>
  </si>
  <si>
    <t>Moeng</t>
  </si>
  <si>
    <t>Njabulo</t>
  </si>
  <si>
    <t>Ngwenya</t>
  </si>
  <si>
    <t>Brilliant</t>
  </si>
  <si>
    <t>Pretty</t>
  </si>
  <si>
    <t>Phenyo</t>
  </si>
  <si>
    <t>Happiness</t>
  </si>
  <si>
    <t>Nkuna</t>
  </si>
  <si>
    <t>*Percentages may not add up to 100 due to rounding off.</t>
  </si>
  <si>
    <t xml:space="preserve"> </t>
  </si>
  <si>
    <t>Late 2018 birth registrations</t>
  </si>
  <si>
    <t>Onthatile</t>
  </si>
  <si>
    <t>Letlotlo</t>
  </si>
  <si>
    <t>Lisakhanya</t>
  </si>
  <si>
    <t>Hlelokuhle</t>
  </si>
  <si>
    <t>Elijah</t>
  </si>
  <si>
    <t>Leano</t>
  </si>
  <si>
    <t>Joe Gqabi (Ukhahlamba)</t>
  </si>
  <si>
    <t>Nelson Mandela Bay</t>
  </si>
  <si>
    <t>Z F Mgcawu (Siyanda)</t>
  </si>
  <si>
    <t>Ayabonga</t>
  </si>
  <si>
    <t>Bayanda</t>
  </si>
  <si>
    <t>Late 2019 birth registrations</t>
  </si>
  <si>
    <t>Sarah Baartman (Cacadu)</t>
  </si>
  <si>
    <t>Mason</t>
  </si>
  <si>
    <t>Riley</t>
  </si>
  <si>
    <t>Kungentando</t>
  </si>
  <si>
    <t>Refentse</t>
  </si>
  <si>
    <t>Omogolo</t>
  </si>
  <si>
    <t>Hlelolwenkosi</t>
  </si>
  <si>
    <t>Ndalwenhle</t>
  </si>
  <si>
    <t>Mogapi</t>
  </si>
  <si>
    <t>Tau</t>
  </si>
  <si>
    <t>Mongale</t>
  </si>
  <si>
    <t>Nkazimulo</t>
  </si>
  <si>
    <t>Average over 24 years</t>
  </si>
  <si>
    <t>Late 2020 birth registrations</t>
  </si>
  <si>
    <t>Lundanele</t>
  </si>
  <si>
    <t>Yamihle</t>
  </si>
  <si>
    <t>Iyana</t>
  </si>
  <si>
    <t>Lee</t>
  </si>
  <si>
    <t>Bophelo</t>
  </si>
  <si>
    <t>Zanokuhle</t>
  </si>
  <si>
    <t>Ethan</t>
  </si>
  <si>
    <t>Kaboentle</t>
  </si>
  <si>
    <t>Kelebogile</t>
  </si>
  <si>
    <t>Larona</t>
  </si>
  <si>
    <t>Nkosenhle</t>
  </si>
  <si>
    <t>Praise</t>
  </si>
  <si>
    <t>Diko</t>
  </si>
  <si>
    <t>Mogorosi</t>
  </si>
  <si>
    <t>Mooketsi</t>
  </si>
  <si>
    <t>Mphoentle</t>
  </si>
  <si>
    <t>2019-2020</t>
  </si>
  <si>
    <t>2020-2021</t>
  </si>
  <si>
    <t>Late 2021 birth registrations</t>
  </si>
  <si>
    <t>Total births registered January 2021 to February 2022</t>
  </si>
  <si>
    <t>Total births registered January 2022 to February 2023</t>
  </si>
  <si>
    <t>Less births for 2021 and earlier years registered in January to February 2022</t>
  </si>
  <si>
    <t>Less 2023  births registered in January to February 2023</t>
  </si>
  <si>
    <t xml:space="preserve">Table 1 : Birth registrations for 2021–2022 </t>
  </si>
  <si>
    <t>Less births for 2020 and earlier years registered in January to February 2022</t>
  </si>
  <si>
    <t>Less 2022 births registered in January to February 2022</t>
  </si>
  <si>
    <t>Table 2: Distribution of birth registrations by the number of days it took to register the birth: 2018–2022</t>
  </si>
  <si>
    <t>2021-2022</t>
  </si>
  <si>
    <t>Figure 1: Birth registrations by status of registration, South Africa: 2000–2022</t>
  </si>
  <si>
    <t>Late 2022 birth registrations</t>
  </si>
  <si>
    <t>Figure 3: Birth registrations by age of mother and status of registration, South Africa: 2022*</t>
  </si>
  <si>
    <t>Figure 4: Birth registrations by province of birth registration and status of registration, South Africa: 2022</t>
  </si>
  <si>
    <t>*Figures include updated birth occurrences as at 31 July 2023.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</si>
  <si>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</si>
  <si>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</si>
  <si>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</si>
  <si>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</si>
  <si>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</si>
  <si>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</si>
  <si>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</si>
  <si>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</si>
  <si>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</si>
  <si>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Table 10: Birth occurrences (as at 31st of July 2023) by sex, year of birth and citizenship, South Africa: 2002−2022</t>
  </si>
  <si>
    <t>Figure 8: Percentage distribution of birth occurrences as at 31st of July 2023 by year and month of birth, South Africa: 2018−2022</t>
  </si>
  <si>
    <t>Lwandle</t>
  </si>
  <si>
    <t>Onalerona</t>
  </si>
  <si>
    <t>Table 11: Number distribution of top ten baby forenames and surnames, South Africa: 2022</t>
  </si>
  <si>
    <t>Harry Gwala (Sisonke)</t>
  </si>
  <si>
    <t>King Cetshwayo (uThungulu)</t>
  </si>
  <si>
    <t>Appendix B2: Total birth registrations for 2022 by registration status, province and district municipality*</t>
  </si>
  <si>
    <t>Appendix B: Total birth registrations for 2022 by year of birth occurrence, province and district municipality*</t>
  </si>
  <si>
    <t>2022 (current)</t>
  </si>
  <si>
    <t>2017 and below</t>
  </si>
  <si>
    <t>Appendix E: Birth occurrences by province of birth registration and age of mother, 2022*</t>
  </si>
  <si>
    <t>Appendix D: Birth occurrences by year of birth and age of the mother, 2018−2022*</t>
  </si>
  <si>
    <t>Appendix F: Birth occurrences by year of birth and province and district municipality of birth registration, 2018−2022*</t>
  </si>
  <si>
    <t>*Figures include updated birth occurrences as at 28 February 2022.</t>
  </si>
  <si>
    <t>Appendix C:Total birth registrations for 2022 by registration status, sex, province and district municipality*</t>
  </si>
  <si>
    <t>Imolathile</t>
  </si>
  <si>
    <t>Luca</t>
  </si>
  <si>
    <t>Muhammad</t>
  </si>
  <si>
    <t>Caleb</t>
  </si>
  <si>
    <t>David</t>
  </si>
  <si>
    <t>Isabella</t>
  </si>
  <si>
    <t>Jade</t>
  </si>
  <si>
    <t>Okwenam</t>
  </si>
  <si>
    <t>Ivakele</t>
  </si>
  <si>
    <t>Olumiyo</t>
  </si>
  <si>
    <t>Olwemihla</t>
  </si>
  <si>
    <t>Khumo</t>
  </si>
  <si>
    <t>Lebone</t>
  </si>
  <si>
    <t>Jordan</t>
  </si>
  <si>
    <t>Luzelwande</t>
  </si>
  <si>
    <t>Nkanyezi</t>
  </si>
  <si>
    <t>Lulonke</t>
  </si>
  <si>
    <t>Prudence</t>
  </si>
  <si>
    <t>Peter</t>
  </si>
  <si>
    <t>Visagie</t>
  </si>
  <si>
    <t>Witbooi</t>
  </si>
  <si>
    <t>Appendices 2022</t>
  </si>
  <si>
    <t>Table 6: Birth registrations by age of mother and status of registration, South Africa: 2022</t>
  </si>
  <si>
    <t>0-30 days</t>
  </si>
  <si>
    <t>31-364 days</t>
  </si>
  <si>
    <t>1-14 years</t>
  </si>
  <si>
    <t>15 years and above</t>
  </si>
  <si>
    <t>Figure 5: Percentage distribution of birth occurrences by province of birth registration and status of registration, South Africa: 2022</t>
  </si>
  <si>
    <t>Figure 6: Sex ratios by province of birth registration, South Africa: 2022</t>
  </si>
  <si>
    <t xml:space="preserve"> (as at 28 Feb. 2023)</t>
  </si>
  <si>
    <t xml:space="preserve"> (as at 01 Jul. 2023)</t>
  </si>
  <si>
    <t>Table 10: Number and percentage of births by age of mother, South Africa: 2022</t>
  </si>
  <si>
    <t>Table 9: Number of births registered within 30 days of occurrence by month of birth occurrence and month of birth registration, South Africa: 2022</t>
  </si>
  <si>
    <t>Table 8: Birth occurrences (as at end of February 2018) by year of birth occurrence and year of birth registration, South Africa: 2002−2022</t>
  </si>
  <si>
    <t>Table 7: Birth occurrences by year of birth and reference period, South Africa: 1999−2022</t>
  </si>
  <si>
    <t>Table 5: Birth registrations by status of registration, South Africa: 1999−2022</t>
  </si>
  <si>
    <t>Table 3: Year to year changes in the number of days/years it took to register the birth: 2018–2022</t>
  </si>
  <si>
    <t>Figure 2: Late birth registrations by year of birth, South Africa: 1999–2022</t>
  </si>
  <si>
    <t>Figure 7: Median age of mother by year of birth, South Africa: 1999−2022</t>
  </si>
  <si>
    <t>Figure 8: Birth occurrences by province of birth registration, South Africa: 2022*</t>
  </si>
  <si>
    <t>Appendix G: Total births occurrences by sex and month, 1994–2022*</t>
  </si>
  <si>
    <t>Appendix H: Number distribution of 2022 top ten baby forenames and surnames by province of birth registration</t>
  </si>
  <si>
    <t>Registration Status</t>
  </si>
  <si>
    <t>Year of Birth</t>
  </si>
  <si>
    <t>Province Name</t>
  </si>
  <si>
    <t>2018−2019</t>
  </si>
  <si>
    <t xml:space="preserve">Recorded live births tables and appendices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</si>
</sst>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0.0"/>
    <numFmt numFmtId="166" formatCode="###,###,###"/>
    <numFmt numFmtId="167" formatCode="_ * #,##0_ ;_ * \-#,##0_ ;_ * &quot;-&quot;??_ ;_ @_ "/>
    <numFmt numFmtId="168" formatCode="_ * #,##0.0_ ;_ * \-#,##0.0_ ;_ * &quot;-&quot;??_ ;_ @_ "/>
    <numFmt numFmtId="169" formatCode="###\ ###\ ###"/>
    <numFmt numFmtId="170" formatCode="###0"/>
    <numFmt numFmtId="171" formatCode="0.0\%"/>
    <numFmt numFmtId="172" formatCode="###,###"/>
    <numFmt numFmtId="173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indexed="8"/>
      <name val="Arial"/>
      <family val="2"/>
    </font>
    <font>
      <b/>
      <sz val="9"/>
      <color rgb="FFFF0000"/>
      <name val="Arial"/>
      <family val="2"/>
    </font>
    <font>
      <b/>
      <sz val="7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299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4" xfId="0" applyFont="1" applyBorder="1"/>
    <xf numFmtId="165" fontId="9" fillId="0" borderId="4" xfId="0" applyNumberFormat="1" applyFont="1" applyBorder="1"/>
    <xf numFmtId="0" fontId="9" fillId="0" borderId="5" xfId="0" applyFont="1" applyBorder="1"/>
    <xf numFmtId="0" fontId="11" fillId="0" borderId="0" xfId="0" applyFont="1"/>
    <xf numFmtId="0" fontId="9" fillId="0" borderId="0" xfId="0" applyFont="1"/>
    <xf numFmtId="0" fontId="9" fillId="2" borderId="5" xfId="0" applyFont="1" applyFill="1" applyBorder="1"/>
    <xf numFmtId="0" fontId="11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65" fontId="9" fillId="0" borderId="0" xfId="0" applyNumberFormat="1" applyFont="1"/>
    <xf numFmtId="167" fontId="9" fillId="0" borderId="4" xfId="1" applyNumberFormat="1" applyFont="1" applyBorder="1"/>
    <xf numFmtId="166" fontId="9" fillId="0" borderId="4" xfId="0" applyNumberFormat="1" applyFont="1" applyBorder="1" applyAlignment="1">
      <alignment horizontal="right"/>
    </xf>
    <xf numFmtId="166" fontId="5" fillId="0" borderId="4" xfId="3" applyNumberFormat="1" applyFont="1" applyBorder="1" applyAlignment="1">
      <alignment horizontal="right" vertical="center"/>
    </xf>
    <xf numFmtId="49" fontId="5" fillId="0" borderId="4" xfId="3" applyNumberFormat="1" applyFont="1" applyBorder="1" applyAlignment="1">
      <alignment horizontal="left"/>
    </xf>
    <xf numFmtId="0" fontId="0" fillId="0" borderId="0" xfId="0" applyAlignment="1">
      <alignment horizontal="right"/>
    </xf>
    <xf numFmtId="166" fontId="9" fillId="0" borderId="5" xfId="1" applyNumberFormat="1" applyFont="1" applyBorder="1" applyAlignment="1">
      <alignment horizontal="right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right"/>
    </xf>
    <xf numFmtId="0" fontId="0" fillId="0" borderId="5" xfId="0" applyBorder="1"/>
    <xf numFmtId="167" fontId="0" fillId="0" borderId="5" xfId="1" applyNumberFormat="1" applyFont="1" applyBorder="1"/>
    <xf numFmtId="165" fontId="0" fillId="0" borderId="5" xfId="0" applyNumberFormat="1" applyBorder="1"/>
    <xf numFmtId="167" fontId="0" fillId="0" borderId="0" xfId="0" applyNumberFormat="1"/>
    <xf numFmtId="0" fontId="11" fillId="0" borderId="5" xfId="0" applyFont="1" applyBorder="1"/>
    <xf numFmtId="167" fontId="11" fillId="0" borderId="5" xfId="1" applyNumberFormat="1" applyFont="1" applyBorder="1"/>
    <xf numFmtId="0" fontId="3" fillId="0" borderId="3" xfId="0" applyFont="1" applyBorder="1"/>
    <xf numFmtId="167" fontId="3" fillId="0" borderId="8" xfId="1" applyNumberFormat="1" applyFont="1" applyBorder="1"/>
    <xf numFmtId="167" fontId="3" fillId="0" borderId="4" xfId="1" applyNumberFormat="1" applyFont="1" applyBorder="1"/>
    <xf numFmtId="165" fontId="2" fillId="0" borderId="4" xfId="0" applyNumberFormat="1" applyFont="1" applyBorder="1" applyAlignment="1">
      <alignment horizontal="right"/>
    </xf>
    <xf numFmtId="165" fontId="9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5" fillId="0" borderId="4" xfId="3" applyFont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13" fillId="0" borderId="0" xfId="4" applyFont="1" applyAlignment="1">
      <alignment horizontal="left" vertical="top" wrapText="1"/>
    </xf>
    <xf numFmtId="0" fontId="13" fillId="0" borderId="0" xfId="4" applyFont="1" applyAlignment="1">
      <alignment horizontal="left" wrapText="1"/>
    </xf>
    <xf numFmtId="0" fontId="13" fillId="0" borderId="0" xfId="4" applyFont="1" applyAlignment="1">
      <alignment horizontal="center" wrapText="1"/>
    </xf>
    <xf numFmtId="0" fontId="13" fillId="0" borderId="0" xfId="4" applyFont="1" applyAlignment="1">
      <alignment horizontal="center"/>
    </xf>
    <xf numFmtId="0" fontId="13" fillId="0" borderId="0" xfId="4" applyFont="1" applyAlignment="1">
      <alignment horizontal="left" vertical="top"/>
    </xf>
    <xf numFmtId="170" fontId="13" fillId="0" borderId="0" xfId="4" applyNumberFormat="1" applyFont="1" applyAlignment="1">
      <alignment horizontal="right" vertical="center"/>
    </xf>
    <xf numFmtId="0" fontId="13" fillId="0" borderId="15" xfId="4" applyFont="1" applyBorder="1" applyAlignment="1">
      <alignment horizontal="left" vertical="top" wrapText="1"/>
    </xf>
    <xf numFmtId="0" fontId="1" fillId="0" borderId="0" xfId="0" applyFont="1"/>
    <xf numFmtId="0" fontId="14" fillId="0" borderId="0" xfId="0" applyFont="1" applyAlignment="1">
      <alignment horizontal="left" vertical="center"/>
    </xf>
    <xf numFmtId="165" fontId="12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" fillId="0" borderId="4" xfId="0" applyFont="1" applyBorder="1"/>
    <xf numFmtId="0" fontId="5" fillId="0" borderId="1" xfId="3" applyFont="1" applyBorder="1" applyAlignment="1">
      <alignment horizontal="left"/>
    </xf>
    <xf numFmtId="166" fontId="4" fillId="0" borderId="4" xfId="3" applyNumberFormat="1" applyFont="1" applyBorder="1" applyAlignment="1">
      <alignment horizontal="right" vertical="center"/>
    </xf>
    <xf numFmtId="165" fontId="1" fillId="0" borderId="0" xfId="0" applyNumberFormat="1" applyFont="1"/>
    <xf numFmtId="166" fontId="1" fillId="0" borderId="4" xfId="1" applyNumberFormat="1" applyFont="1" applyBorder="1" applyAlignment="1">
      <alignment horizontal="left"/>
    </xf>
    <xf numFmtId="173" fontId="1" fillId="0" borderId="4" xfId="1" applyNumberFormat="1" applyFont="1" applyBorder="1"/>
    <xf numFmtId="173" fontId="4" fillId="0" borderId="22" xfId="1" applyNumberFormat="1" applyFont="1" applyFill="1" applyBorder="1" applyAlignment="1">
      <alignment horizontal="right" indent="1"/>
    </xf>
    <xf numFmtId="173" fontId="4" fillId="0" borderId="4" xfId="1" applyNumberFormat="1" applyFont="1" applyFill="1" applyBorder="1" applyAlignment="1">
      <alignment horizontal="right" indent="1"/>
    </xf>
    <xf numFmtId="0" fontId="4" fillId="2" borderId="1" xfId="2" applyFont="1" applyFill="1" applyBorder="1" applyAlignment="1">
      <alignment horizontal="left" indent="1"/>
    </xf>
    <xf numFmtId="0" fontId="4" fillId="2" borderId="20" xfId="2" applyFont="1" applyFill="1" applyBorder="1" applyAlignment="1">
      <alignment horizontal="left" indent="1"/>
    </xf>
    <xf numFmtId="169" fontId="4" fillId="2" borderId="20" xfId="2" applyNumberFormat="1" applyFont="1" applyFill="1" applyBorder="1" applyAlignment="1">
      <alignment horizontal="right" indent="1"/>
    </xf>
    <xf numFmtId="169" fontId="4" fillId="2" borderId="1" xfId="2" applyNumberFormat="1" applyFont="1" applyFill="1" applyBorder="1" applyAlignment="1">
      <alignment horizontal="right" wrapText="1" indent="1"/>
    </xf>
    <xf numFmtId="0" fontId="5" fillId="0" borderId="21" xfId="2" applyFont="1" applyBorder="1" applyAlignment="1">
      <alignment horizontal="left" indent="1"/>
    </xf>
    <xf numFmtId="0" fontId="5" fillId="0" borderId="23" xfId="2" applyFont="1" applyBorder="1" applyAlignment="1">
      <alignment horizontal="left" indent="1"/>
    </xf>
    <xf numFmtId="0" fontId="5" fillId="0" borderId="24" xfId="2" applyFont="1" applyBorder="1" applyAlignment="1">
      <alignment horizontal="left" indent="1"/>
    </xf>
    <xf numFmtId="0" fontId="4" fillId="0" borderId="10" xfId="2" applyFont="1" applyBorder="1" applyAlignment="1">
      <alignment horizontal="left" indent="1"/>
    </xf>
    <xf numFmtId="0" fontId="5" fillId="0" borderId="27" xfId="2" applyFont="1" applyBorder="1" applyAlignment="1">
      <alignment horizontal="left" indent="1"/>
    </xf>
    <xf numFmtId="0" fontId="1" fillId="0" borderId="3" xfId="0" applyFont="1" applyBorder="1"/>
    <xf numFmtId="173" fontId="4" fillId="0" borderId="28" xfId="1" applyNumberFormat="1" applyFont="1" applyFill="1" applyBorder="1" applyAlignment="1">
      <alignment horizontal="right" indent="1"/>
    </xf>
    <xf numFmtId="0" fontId="4" fillId="0" borderId="30" xfId="2" applyFont="1" applyBorder="1" applyAlignment="1">
      <alignment horizontal="left" indent="1"/>
    </xf>
    <xf numFmtId="173" fontId="4" fillId="0" borderId="26" xfId="1" applyNumberFormat="1" applyFont="1" applyFill="1" applyBorder="1" applyAlignment="1">
      <alignment horizontal="right" indent="1"/>
    </xf>
    <xf numFmtId="0" fontId="1" fillId="3" borderId="0" xfId="0" applyFont="1" applyFill="1"/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0" borderId="0" xfId="0" applyFont="1" applyAlignment="1">
      <alignment horizontal="right"/>
    </xf>
    <xf numFmtId="172" fontId="1" fillId="0" borderId="0" xfId="0" applyNumberFormat="1" applyFont="1"/>
    <xf numFmtId="172" fontId="9" fillId="0" borderId="0" xfId="0" applyNumberFormat="1" applyFont="1"/>
    <xf numFmtId="171" fontId="1" fillId="0" borderId="0" xfId="0" applyNumberFormat="1" applyFont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9" fillId="0" borderId="4" xfId="0" applyFont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9" fillId="2" borderId="4" xfId="0" quotePrefix="1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 wrapText="1"/>
    </xf>
    <xf numFmtId="0" fontId="4" fillId="2" borderId="4" xfId="3" applyFont="1" applyFill="1" applyBorder="1" applyAlignment="1">
      <alignment wrapText="1"/>
    </xf>
    <xf numFmtId="0" fontId="1" fillId="2" borderId="4" xfId="0" applyFont="1" applyFill="1" applyBorder="1"/>
    <xf numFmtId="0" fontId="1" fillId="0" borderId="4" xfId="0" applyFont="1" applyBorder="1" applyAlignment="1">
      <alignment horizontal="right"/>
    </xf>
    <xf numFmtId="172" fontId="9" fillId="0" borderId="4" xfId="0" applyNumberFormat="1" applyFont="1" applyBorder="1"/>
    <xf numFmtId="165" fontId="1" fillId="0" borderId="4" xfId="0" applyNumberFormat="1" applyFont="1" applyBorder="1"/>
    <xf numFmtId="0" fontId="9" fillId="2" borderId="4" xfId="0" applyFont="1" applyFill="1" applyBorder="1"/>
    <xf numFmtId="167" fontId="1" fillId="0" borderId="4" xfId="0" applyNumberFormat="1" applyFont="1" applyBorder="1"/>
    <xf numFmtId="167" fontId="1" fillId="0" borderId="0" xfId="0" applyNumberFormat="1" applyFont="1"/>
    <xf numFmtId="167" fontId="1" fillId="0" borderId="0" xfId="1" applyNumberFormat="1" applyFont="1" applyFill="1" applyBorder="1" applyAlignment="1">
      <alignment horizontal="right"/>
    </xf>
    <xf numFmtId="173" fontId="1" fillId="0" borderId="0" xfId="1" applyNumberFormat="1" applyFont="1" applyFill="1" applyBorder="1" applyAlignment="1">
      <alignment horizontal="right"/>
    </xf>
    <xf numFmtId="173" fontId="1" fillId="0" borderId="0" xfId="1" applyNumberFormat="1" applyFont="1" applyFill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165" fontId="1" fillId="5" borderId="4" xfId="0" applyNumberFormat="1" applyFont="1" applyFill="1" applyBorder="1" applyAlignment="1">
      <alignment horizontal="right"/>
    </xf>
    <xf numFmtId="167" fontId="1" fillId="5" borderId="4" xfId="1" applyNumberFormat="1" applyFont="1" applyFill="1" applyBorder="1"/>
    <xf numFmtId="0" fontId="1" fillId="5" borderId="4" xfId="0" applyFont="1" applyFill="1" applyBorder="1"/>
    <xf numFmtId="165" fontId="1" fillId="4" borderId="4" xfId="0" applyNumberFormat="1" applyFont="1" applyFill="1" applyBorder="1" applyAlignment="1">
      <alignment horizontal="right"/>
    </xf>
    <xf numFmtId="167" fontId="1" fillId="4" borderId="4" xfId="1" applyNumberFormat="1" applyFont="1" applyFill="1" applyBorder="1"/>
    <xf numFmtId="0" fontId="1" fillId="4" borderId="4" xfId="0" applyFont="1" applyFill="1" applyBorder="1"/>
    <xf numFmtId="165" fontId="1" fillId="0" borderId="4" xfId="0" applyNumberFormat="1" applyFont="1" applyBorder="1" applyAlignment="1">
      <alignment horizontal="right"/>
    </xf>
    <xf numFmtId="167" fontId="1" fillId="0" borderId="4" xfId="1" applyNumberFormat="1" applyFont="1" applyBorder="1"/>
    <xf numFmtId="165" fontId="1" fillId="3" borderId="4" xfId="0" applyNumberFormat="1" applyFont="1" applyFill="1" applyBorder="1" applyAlignment="1">
      <alignment horizontal="right"/>
    </xf>
    <xf numFmtId="167" fontId="1" fillId="3" borderId="4" xfId="1" applyNumberFormat="1" applyFont="1" applyFill="1" applyBorder="1"/>
    <xf numFmtId="0" fontId="1" fillId="3" borderId="4" xfId="0" applyFont="1" applyFill="1" applyBorder="1"/>
    <xf numFmtId="165" fontId="1" fillId="10" borderId="4" xfId="0" applyNumberFormat="1" applyFont="1" applyFill="1" applyBorder="1" applyAlignment="1">
      <alignment horizontal="right"/>
    </xf>
    <xf numFmtId="167" fontId="1" fillId="10" borderId="4" xfId="1" applyNumberFormat="1" applyFont="1" applyFill="1" applyBorder="1"/>
    <xf numFmtId="0" fontId="1" fillId="10" borderId="4" xfId="0" applyFont="1" applyFill="1" applyBorder="1"/>
    <xf numFmtId="165" fontId="1" fillId="9" borderId="4" xfId="0" applyNumberFormat="1" applyFont="1" applyFill="1" applyBorder="1" applyAlignment="1">
      <alignment horizontal="right"/>
    </xf>
    <xf numFmtId="167" fontId="1" fillId="9" borderId="4" xfId="1" applyNumberFormat="1" applyFont="1" applyFill="1" applyBorder="1"/>
    <xf numFmtId="0" fontId="1" fillId="9" borderId="4" xfId="0" applyFont="1" applyFill="1" applyBorder="1"/>
    <xf numFmtId="165" fontId="17" fillId="11" borderId="4" xfId="0" applyNumberFormat="1" applyFont="1" applyFill="1" applyBorder="1" applyAlignment="1">
      <alignment horizontal="right" vertical="top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5" borderId="0" xfId="0" applyFont="1" applyFill="1"/>
    <xf numFmtId="0" fontId="1" fillId="4" borderId="0" xfId="0" applyFont="1" applyFill="1"/>
    <xf numFmtId="0" fontId="1" fillId="10" borderId="0" xfId="0" applyFont="1" applyFill="1"/>
    <xf numFmtId="0" fontId="1" fillId="9" borderId="0" xfId="0" applyFont="1" applyFill="1"/>
    <xf numFmtId="0" fontId="9" fillId="2" borderId="5" xfId="0" applyFont="1" applyFill="1" applyBorder="1" applyAlignment="1">
      <alignment horizontal="right"/>
    </xf>
    <xf numFmtId="167" fontId="1" fillId="0" borderId="5" xfId="1" applyNumberFormat="1" applyFont="1" applyBorder="1"/>
    <xf numFmtId="165" fontId="1" fillId="0" borderId="5" xfId="0" applyNumberFormat="1" applyFont="1" applyBorder="1"/>
    <xf numFmtId="0" fontId="1" fillId="0" borderId="5" xfId="0" applyFont="1" applyBorder="1"/>
    <xf numFmtId="167" fontId="9" fillId="0" borderId="5" xfId="1" applyNumberFormat="1" applyFont="1" applyBorder="1"/>
    <xf numFmtId="168" fontId="1" fillId="0" borderId="5" xfId="1" applyNumberFormat="1" applyFont="1" applyBorder="1" applyAlignment="1">
      <alignment horizontal="right"/>
    </xf>
    <xf numFmtId="0" fontId="9" fillId="2" borderId="4" xfId="0" applyFont="1" applyFill="1" applyBorder="1" applyAlignment="1">
      <alignment vertical="center" wrapText="1"/>
    </xf>
    <xf numFmtId="2" fontId="9" fillId="2" borderId="4" xfId="0" applyNumberFormat="1" applyFont="1" applyFill="1" applyBorder="1" applyAlignment="1">
      <alignment horizontal="right" vertical="center" wrapText="1"/>
    </xf>
    <xf numFmtId="164" fontId="9" fillId="2" borderId="4" xfId="1" applyFont="1" applyFill="1" applyBorder="1" applyAlignment="1">
      <alignment horizontal="left" vertical="center" wrapText="1"/>
    </xf>
    <xf numFmtId="167" fontId="9" fillId="2" borderId="4" xfId="1" applyNumberFormat="1" applyFont="1" applyFill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167" fontId="1" fillId="0" borderId="4" xfId="1" applyNumberFormat="1" applyFont="1" applyBorder="1" applyAlignment="1">
      <alignment vertical="center"/>
    </xf>
    <xf numFmtId="164" fontId="17" fillId="0" borderId="4" xfId="1" applyFont="1" applyFill="1" applyBorder="1" applyAlignment="1">
      <alignment horizontal="left" vertical="center"/>
    </xf>
    <xf numFmtId="166" fontId="1" fillId="0" borderId="4" xfId="3" applyNumberFormat="1" applyFont="1" applyBorder="1" applyAlignment="1">
      <alignment horizontal="right" vertical="center"/>
    </xf>
    <xf numFmtId="169" fontId="1" fillId="7" borderId="4" xfId="0" applyNumberFormat="1" applyFont="1" applyFill="1" applyBorder="1" applyAlignment="1">
      <alignment horizontal="right" wrapText="1"/>
    </xf>
    <xf numFmtId="0" fontId="4" fillId="6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right" wrapText="1"/>
    </xf>
    <xf numFmtId="167" fontId="1" fillId="0" borderId="4" xfId="1" applyNumberFormat="1" applyFont="1" applyBorder="1" applyAlignment="1">
      <alignment horizontal="right"/>
    </xf>
    <xf numFmtId="167" fontId="4" fillId="0" borderId="4" xfId="1" applyNumberFormat="1" applyFont="1" applyBorder="1" applyAlignment="1">
      <alignment horizontal="right"/>
    </xf>
    <xf numFmtId="167" fontId="5" fillId="0" borderId="4" xfId="1" applyNumberFormat="1" applyFont="1" applyBorder="1" applyAlignment="1">
      <alignment horizontal="right"/>
    </xf>
    <xf numFmtId="0" fontId="4" fillId="0" borderId="4" xfId="0" applyFont="1" applyBorder="1"/>
    <xf numFmtId="0" fontId="17" fillId="0" borderId="4" xfId="0" applyFont="1" applyBorder="1"/>
    <xf numFmtId="3" fontId="17" fillId="0" borderId="4" xfId="0" applyNumberFormat="1" applyFont="1" applyBorder="1"/>
    <xf numFmtId="3" fontId="1" fillId="0" borderId="4" xfId="0" applyNumberFormat="1" applyFont="1" applyBorder="1"/>
    <xf numFmtId="0" fontId="12" fillId="0" borderId="0" xfId="0" applyFont="1"/>
    <xf numFmtId="3" fontId="1" fillId="0" borderId="0" xfId="0" applyNumberFormat="1" applyFont="1"/>
    <xf numFmtId="0" fontId="9" fillId="0" borderId="0" xfId="0" applyFont="1" applyAlignment="1">
      <alignment horizontal="left"/>
    </xf>
    <xf numFmtId="0" fontId="9" fillId="2" borderId="4" xfId="0" applyFont="1" applyFill="1" applyBorder="1" applyAlignment="1">
      <alignment horizontal="left" vertical="center" wrapText="1"/>
    </xf>
    <xf numFmtId="1" fontId="9" fillId="2" borderId="4" xfId="1" applyNumberFormat="1" applyFont="1" applyFill="1" applyBorder="1" applyAlignment="1">
      <alignment horizontal="right"/>
    </xf>
    <xf numFmtId="166" fontId="1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left"/>
    </xf>
    <xf numFmtId="166" fontId="1" fillId="0" borderId="0" xfId="0" applyNumberFormat="1" applyFont="1"/>
    <xf numFmtId="166" fontId="9" fillId="2" borderId="4" xfId="0" applyNumberFormat="1" applyFont="1" applyFill="1" applyBorder="1" applyAlignment="1">
      <alignment horizontal="right"/>
    </xf>
    <xf numFmtId="0" fontId="5" fillId="7" borderId="4" xfId="0" applyFont="1" applyFill="1" applyBorder="1" applyAlignment="1">
      <alignment horizontal="left"/>
    </xf>
    <xf numFmtId="169" fontId="5" fillId="7" borderId="4" xfId="0" applyNumberFormat="1" applyFont="1" applyFill="1" applyBorder="1" applyAlignment="1">
      <alignment horizontal="right" wrapText="1"/>
    </xf>
    <xf numFmtId="165" fontId="5" fillId="7" borderId="4" xfId="0" applyNumberFormat="1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left"/>
    </xf>
    <xf numFmtId="169" fontId="1" fillId="7" borderId="4" xfId="0" applyNumberFormat="1" applyFont="1" applyFill="1" applyBorder="1" applyAlignment="1">
      <alignment horizontal="right"/>
    </xf>
    <xf numFmtId="165" fontId="1" fillId="7" borderId="4" xfId="0" applyNumberFormat="1" applyFont="1" applyFill="1" applyBorder="1" applyAlignment="1">
      <alignment horizontal="right"/>
    </xf>
    <xf numFmtId="169" fontId="1" fillId="0" borderId="0" xfId="0" applyNumberFormat="1" applyFont="1"/>
    <xf numFmtId="167" fontId="1" fillId="0" borderId="0" xfId="1" applyNumberFormat="1" applyFont="1"/>
    <xf numFmtId="164" fontId="9" fillId="2" borderId="4" xfId="1" applyFont="1" applyFill="1" applyBorder="1" applyAlignment="1">
      <alignment horizontal="right"/>
    </xf>
    <xf numFmtId="16" fontId="1" fillId="0" borderId="4" xfId="0" quotePrefix="1" applyNumberFormat="1" applyFont="1" applyBorder="1"/>
    <xf numFmtId="0" fontId="1" fillId="0" borderId="4" xfId="0" quotePrefix="1" applyFont="1" applyBorder="1"/>
    <xf numFmtId="0" fontId="1" fillId="0" borderId="7" xfId="0" applyFont="1" applyBorder="1" applyAlignment="1">
      <alignment wrapText="1"/>
    </xf>
    <xf numFmtId="16" fontId="1" fillId="0" borderId="0" xfId="0" applyNumberFormat="1" applyFont="1" applyAlignment="1">
      <alignment horizontal="left"/>
    </xf>
    <xf numFmtId="166" fontId="1" fillId="0" borderId="5" xfId="1" applyNumberFormat="1" applyFont="1" applyBorder="1" applyAlignment="1">
      <alignment horizontal="right"/>
    </xf>
    <xf numFmtId="167" fontId="4" fillId="2" borderId="4" xfId="1" applyNumberFormat="1" applyFont="1" applyFill="1" applyBorder="1" applyAlignment="1">
      <alignment horizontal="right"/>
    </xf>
    <xf numFmtId="167" fontId="4" fillId="2" borderId="11" xfId="1" applyNumberFormat="1" applyFont="1" applyFill="1" applyBorder="1" applyAlignment="1">
      <alignment horizontal="right"/>
    </xf>
    <xf numFmtId="167" fontId="9" fillId="2" borderId="4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167" fontId="1" fillId="7" borderId="4" xfId="1" applyNumberFormat="1" applyFont="1" applyFill="1" applyBorder="1"/>
    <xf numFmtId="167" fontId="1" fillId="0" borderId="4" xfId="1" applyNumberFormat="1" applyFont="1" applyFill="1" applyBorder="1"/>
    <xf numFmtId="0" fontId="1" fillId="0" borderId="0" xfId="0" applyFont="1" applyAlignment="1">
      <alignment wrapText="1"/>
    </xf>
    <xf numFmtId="167" fontId="9" fillId="0" borderId="4" xfId="1" applyNumberFormat="1" applyFont="1" applyBorder="1" applyAlignment="1"/>
    <xf numFmtId="0" fontId="4" fillId="2" borderId="18" xfId="0" applyFont="1" applyFill="1" applyBorder="1" applyAlignment="1">
      <alignment horizontal="right"/>
    </xf>
    <xf numFmtId="1" fontId="1" fillId="0" borderId="4" xfId="0" applyNumberFormat="1" applyFont="1" applyBorder="1" applyAlignment="1">
      <alignment horizontal="center"/>
    </xf>
    <xf numFmtId="166" fontId="14" fillId="0" borderId="4" xfId="0" applyNumberFormat="1" applyFont="1" applyBorder="1" applyAlignment="1">
      <alignment horizontal="right"/>
    </xf>
    <xf numFmtId="166" fontId="9" fillId="0" borderId="4" xfId="0" applyNumberFormat="1" applyFont="1" applyBorder="1" applyAlignment="1">
      <alignment horizontal="left"/>
    </xf>
    <xf numFmtId="0" fontId="18" fillId="0" borderId="0" xfId="4" applyFont="1" applyAlignment="1">
      <alignment horizontal="center" vertical="center" wrapText="1"/>
    </xf>
    <xf numFmtId="0" fontId="5" fillId="0" borderId="0" xfId="4" applyFont="1"/>
    <xf numFmtId="166" fontId="9" fillId="0" borderId="0" xfId="1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9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right" vertical="center" wrapText="1"/>
    </xf>
    <xf numFmtId="0" fontId="9" fillId="2" borderId="4" xfId="0" applyFont="1" applyFill="1" applyBorder="1" applyAlignment="1">
      <alignment horizontal="right" vertical="center"/>
    </xf>
    <xf numFmtId="16" fontId="1" fillId="0" borderId="0" xfId="0" applyNumberFormat="1" applyFont="1"/>
    <xf numFmtId="0" fontId="1" fillId="0" borderId="4" xfId="0" applyFont="1" applyBorder="1" applyAlignment="1">
      <alignment wrapText="1"/>
    </xf>
    <xf numFmtId="167" fontId="9" fillId="0" borderId="4" xfId="1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0" fontId="17" fillId="0" borderId="4" xfId="0" applyFont="1" applyBorder="1" applyAlignment="1">
      <alignment horizontal="left" vertical="top"/>
    </xf>
    <xf numFmtId="0" fontId="4" fillId="2" borderId="17" xfId="2" applyFont="1" applyFill="1" applyBorder="1" applyAlignment="1">
      <alignment horizontal="left"/>
    </xf>
    <xf numFmtId="169" fontId="4" fillId="2" borderId="10" xfId="2" applyNumberFormat="1" applyFont="1" applyFill="1" applyBorder="1" applyAlignment="1">
      <alignment horizontal="right" wrapText="1"/>
    </xf>
    <xf numFmtId="0" fontId="9" fillId="8" borderId="4" xfId="0" applyFont="1" applyFill="1" applyBorder="1" applyAlignment="1">
      <alignment horizontal="right" vertical="center"/>
    </xf>
    <xf numFmtId="0" fontId="9" fillId="8" borderId="2" xfId="0" applyFont="1" applyFill="1" applyBorder="1" applyAlignment="1">
      <alignment horizontal="right" vertical="center"/>
    </xf>
    <xf numFmtId="169" fontId="4" fillId="2" borderId="4" xfId="2" applyNumberFormat="1" applyFont="1" applyFill="1" applyBorder="1" applyAlignment="1">
      <alignment horizontal="right" vertical="center" wrapText="1"/>
    </xf>
    <xf numFmtId="0" fontId="1" fillId="0" borderId="12" xfId="0" applyFont="1" applyBorder="1" applyAlignment="1">
      <alignment horizontal="left"/>
    </xf>
    <xf numFmtId="1" fontId="1" fillId="0" borderId="4" xfId="0" applyNumberFormat="1" applyFont="1" applyBorder="1"/>
    <xf numFmtId="0" fontId="9" fillId="0" borderId="5" xfId="0" applyFont="1" applyBorder="1" applyAlignment="1">
      <alignment horizontal="left"/>
    </xf>
    <xf numFmtId="173" fontId="9" fillId="0" borderId="8" xfId="1" applyNumberFormat="1" applyFont="1" applyBorder="1"/>
    <xf numFmtId="1" fontId="9" fillId="0" borderId="4" xfId="0" applyNumberFormat="1" applyFont="1" applyBorder="1"/>
    <xf numFmtId="0" fontId="9" fillId="0" borderId="4" xfId="0" applyFont="1" applyBorder="1" applyAlignment="1">
      <alignment vertical="center"/>
    </xf>
    <xf numFmtId="166" fontId="9" fillId="0" borderId="4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9" fillId="0" borderId="10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166" fontId="1" fillId="0" borderId="4" xfId="0" applyNumberFormat="1" applyFont="1" applyBorder="1"/>
    <xf numFmtId="0" fontId="9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9" fillId="0" borderId="1" xfId="0" applyFont="1" applyBorder="1" applyAlignment="1">
      <alignment horizontal="left"/>
    </xf>
    <xf numFmtId="172" fontId="4" fillId="0" borderId="1" xfId="0" applyNumberFormat="1" applyFont="1" applyBorder="1" applyAlignment="1">
      <alignment horizontal="right" wrapText="1"/>
    </xf>
    <xf numFmtId="172" fontId="9" fillId="0" borderId="1" xfId="0" applyNumberFormat="1" applyFont="1" applyBorder="1" applyAlignment="1">
      <alignment horizontal="right" wrapText="1"/>
    </xf>
    <xf numFmtId="165" fontId="9" fillId="0" borderId="1" xfId="0" applyNumberFormat="1" applyFont="1" applyBorder="1" applyAlignment="1">
      <alignment horizontal="right" wrapText="1"/>
    </xf>
    <xf numFmtId="172" fontId="9" fillId="0" borderId="3" xfId="0" applyNumberFormat="1" applyFont="1" applyBorder="1" applyAlignment="1">
      <alignment horizontal="right" wrapText="1"/>
    </xf>
    <xf numFmtId="172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  <xf numFmtId="172" fontId="9" fillId="0" borderId="4" xfId="0" applyNumberFormat="1" applyFont="1" applyBorder="1" applyAlignment="1">
      <alignment horizontal="right" wrapText="1"/>
    </xf>
    <xf numFmtId="0" fontId="9" fillId="2" borderId="10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165" fontId="9" fillId="0" borderId="4" xfId="0" applyNumberFormat="1" applyFont="1" applyBorder="1" applyAlignment="1">
      <alignment horizontal="right" wrapText="1"/>
    </xf>
    <xf numFmtId="0" fontId="9" fillId="2" borderId="1" xfId="0" applyFont="1" applyFill="1" applyBorder="1" applyAlignment="1">
      <alignment horizontal="left" vertical="center" wrapText="1"/>
    </xf>
    <xf numFmtId="166" fontId="9" fillId="0" borderId="4" xfId="0" applyNumberFormat="1" applyFont="1" applyBorder="1"/>
    <xf numFmtId="166" fontId="9" fillId="0" borderId="0" xfId="0" applyNumberFormat="1" applyFont="1"/>
    <xf numFmtId="173" fontId="1" fillId="0" borderId="4" xfId="1" applyNumberFormat="1" applyFont="1" applyFill="1" applyBorder="1"/>
    <xf numFmtId="173" fontId="1" fillId="0" borderId="4" xfId="0" applyNumberFormat="1" applyFont="1" applyBorder="1"/>
    <xf numFmtId="166" fontId="1" fillId="0" borderId="4" xfId="1" applyNumberFormat="1" applyFont="1" applyBorder="1"/>
    <xf numFmtId="166" fontId="9" fillId="0" borderId="4" xfId="1" applyNumberFormat="1" applyFont="1" applyBorder="1"/>
    <xf numFmtId="0" fontId="1" fillId="0" borderId="6" xfId="0" applyFont="1" applyBorder="1"/>
    <xf numFmtId="166" fontId="1" fillId="0" borderId="4" xfId="1" applyNumberFormat="1" applyFont="1" applyBorder="1" applyAlignment="1">
      <alignment horizontal="right"/>
    </xf>
    <xf numFmtId="0" fontId="1" fillId="0" borderId="4" xfId="1" applyNumberFormat="1" applyFont="1" applyBorder="1" applyAlignment="1">
      <alignment horizontal="right"/>
    </xf>
    <xf numFmtId="166" fontId="1" fillId="0" borderId="4" xfId="1" applyNumberFormat="1" applyFont="1" applyFill="1" applyBorder="1" applyAlignment="1">
      <alignment horizontal="right"/>
    </xf>
    <xf numFmtId="0" fontId="1" fillId="0" borderId="4" xfId="1" applyNumberFormat="1" applyFont="1" applyFill="1" applyBorder="1" applyAlignment="1">
      <alignment horizontal="right"/>
    </xf>
    <xf numFmtId="166" fontId="9" fillId="0" borderId="4" xfId="1" applyNumberFormat="1" applyFont="1" applyBorder="1" applyAlignment="1">
      <alignment horizontal="right"/>
    </xf>
    <xf numFmtId="166" fontId="1" fillId="0" borderId="0" xfId="1" applyNumberFormat="1" applyFont="1" applyFill="1" applyBorder="1" applyAlignment="1">
      <alignment horizontal="right"/>
    </xf>
    <xf numFmtId="0" fontId="9" fillId="2" borderId="10" xfId="0" applyFont="1" applyFill="1" applyBorder="1"/>
    <xf numFmtId="0" fontId="9" fillId="2" borderId="2" xfId="0" applyFont="1" applyFill="1" applyBorder="1"/>
    <xf numFmtId="0" fontId="9" fillId="2" borderId="9" xfId="0" applyFont="1" applyFill="1" applyBorder="1"/>
    <xf numFmtId="0" fontId="9" fillId="0" borderId="1" xfId="0" applyFont="1" applyBorder="1"/>
    <xf numFmtId="166" fontId="9" fillId="0" borderId="1" xfId="0" applyNumberFormat="1" applyFont="1" applyBorder="1"/>
    <xf numFmtId="166" fontId="1" fillId="0" borderId="3" xfId="0" applyNumberFormat="1" applyFont="1" applyBorder="1"/>
    <xf numFmtId="0" fontId="9" fillId="0" borderId="4" xfId="0" applyFont="1" applyBorder="1" applyAlignment="1">
      <alignment horizontal="center"/>
    </xf>
    <xf numFmtId="172" fontId="1" fillId="0" borderId="4" xfId="0" applyNumberFormat="1" applyFont="1" applyBorder="1" applyAlignment="1">
      <alignment horizontal="right"/>
    </xf>
    <xf numFmtId="172" fontId="1" fillId="0" borderId="4" xfId="0" applyNumberFormat="1" applyFont="1" applyBorder="1" applyAlignment="1">
      <alignment horizontal="left"/>
    </xf>
    <xf numFmtId="0" fontId="15" fillId="0" borderId="0" xfId="0" applyFont="1" applyAlignment="1">
      <alignment horizont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64" fontId="9" fillId="2" borderId="4" xfId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16" xfId="0" applyFont="1" applyFill="1" applyBorder="1" applyAlignment="1">
      <alignment horizontal="left" wrapText="1"/>
    </xf>
    <xf numFmtId="0" fontId="4" fillId="2" borderId="1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 wrapText="1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164" fontId="9" fillId="2" borderId="4" xfId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right" wrapText="1"/>
    </xf>
    <xf numFmtId="0" fontId="9" fillId="2" borderId="3" xfId="0" applyFont="1" applyFill="1" applyBorder="1" applyAlignment="1">
      <alignment horizontal="right" wrapText="1"/>
    </xf>
    <xf numFmtId="0" fontId="9" fillId="2" borderId="1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left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9" fillId="2" borderId="11" xfId="0" applyFont="1" applyFill="1" applyBorder="1" applyAlignment="1">
      <alignment horizontal="right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20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4" fillId="0" borderId="11" xfId="2" applyFont="1" applyBorder="1" applyAlignment="1">
      <alignment horizontal="left" vertical="center" indent="1"/>
    </xf>
    <xf numFmtId="0" fontId="4" fillId="0" borderId="19" xfId="2" applyFont="1" applyBorder="1" applyAlignment="1">
      <alignment horizontal="left" vertical="center" indent="1"/>
    </xf>
    <xf numFmtId="0" fontId="4" fillId="0" borderId="25" xfId="2" applyFont="1" applyBorder="1" applyAlignment="1">
      <alignment horizontal="left" vertical="center" indent="1"/>
    </xf>
    <xf numFmtId="0" fontId="4" fillId="0" borderId="29" xfId="2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_Sheet3" xfId="3" xr:uid="{00000000-0005-0000-0000-000003000000}"/>
    <cellStyle name="Normal_Table 6." xfId="4" xr:uid="{00000000-0005-0000-0000-000004000000}"/>
  </cellStyles>
  <dxfs count="0"/>
  <tableStyles count="0" defaultTableStyle="TableStyleMedium2" defaultPivotStyle="PivotStyleLight16"/>
  <colors>
    <mruColors>
      <color rgb="FFC5AF0F"/>
      <color rgb="FF272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030E-49F3-9A2D-FA11C6D6253A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30E-49F3-9A2D-FA11C6D6253A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030E-49F3-9A2D-FA11C6D6253A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30E-49F3-9A2D-FA11C6D6253A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30E-49F3-9A2D-FA11C6D6253A}"/>
              </c:ext>
            </c:extLst>
          </c:dPt>
          <c:cat>
            <c:multiLvlStrRef>
              <c:f>'Figure 8'!$B$155:$B$164</c:f>
            </c:multiLvlStrRef>
          </c:cat>
          <c:val>
            <c:numRef>
              <c:f>'Figure 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0E-49F3-9A2D-FA11C6D6253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C-030E-49F3-9A2D-FA11C6D6253A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030E-49F3-9A2D-FA11C6D6253A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030E-49F3-9A2D-FA11C6D6253A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030E-49F3-9A2D-FA11C6D6253A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030E-49F3-9A2D-FA11C6D6253A}"/>
              </c:ext>
            </c:extLst>
          </c:dPt>
          <c:cat>
            <c:multiLvlStrRef>
              <c:f>'Figure 8'!$B$155:$B$164</c:f>
            </c:multiLvlStrRef>
          </c:cat>
          <c:val>
            <c:numRef>
              <c:f>'Figure 8'!$D$155:$D$164</c:f>
            </c:numRef>
          </c:val>
          <c:extLst>
            <c:ext xmlns:c16="http://schemas.microsoft.com/office/drawing/2014/chart" uri="{C3380CC4-5D6E-409C-BE32-E72D297353CC}">
              <c16:uniqueId val="{00000015-030E-49F3-9A2D-FA11C6D6253A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7-030E-49F3-9A2D-FA11C6D6253A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9-030E-49F3-9A2D-FA11C6D6253A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B-030E-49F3-9A2D-FA11C6D6253A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D-030E-49F3-9A2D-FA11C6D6253A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F-030E-49F3-9A2D-FA11C6D6253A}"/>
              </c:ext>
            </c:extLst>
          </c:dPt>
          <c:cat>
            <c:multiLvlStrRef>
              <c:f>'Figure 8'!$B$155:$B$164</c:f>
            </c:multiLvlStrRef>
          </c:cat>
          <c:val>
            <c:numRef>
              <c:f>'Figure 8'!$F$154:$F$163</c:f>
            </c:numRef>
          </c:val>
          <c:extLst>
            <c:ext xmlns:c16="http://schemas.microsoft.com/office/drawing/2014/chart" uri="{C3380CC4-5D6E-409C-BE32-E72D297353CC}">
              <c16:uniqueId val="{00000020-030E-49F3-9A2D-FA11C6D6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ZA" sz="1000" b="0">
                <a:latin typeface="Arial" panose="020B0604020202020204" pitchFamily="34" charset="0"/>
                <a:cs typeface="Arial" panose="020B0604020202020204" pitchFamily="34" charset="0"/>
              </a:rPr>
              <a:t>Total number of births</a:t>
            </a:r>
          </a:p>
          <a:p>
            <a:pPr>
              <a:defRPr sz="10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ZA" sz="1000" b="0">
                <a:latin typeface="Arial" panose="020B0604020202020204" pitchFamily="34" charset="0"/>
                <a:cs typeface="Arial" panose="020B0604020202020204" pitchFamily="34" charset="0"/>
              </a:rPr>
              <a:t>(N) = 884 242</a:t>
            </a:r>
          </a:p>
        </c:rich>
      </c:tx>
      <c:layout>
        <c:manualLayout>
          <c:xMode val="edge"/>
          <c:yMode val="edge"/>
          <c:x val="0.79214592898842795"/>
          <c:y val="2.3668639053254437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pattFill prst="openDmnd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568-4CD9-AE44-43703E584828}"/>
              </c:ext>
            </c:extLst>
          </c:dPt>
          <c:dPt>
            <c:idx val="1"/>
            <c:bubble3D val="0"/>
            <c:spPr>
              <a:pattFill prst="pct8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568-4CD9-AE44-43703E58482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568-4CD9-AE44-43703E584828}"/>
              </c:ext>
            </c:extLst>
          </c:dPt>
          <c:dPt>
            <c:idx val="3"/>
            <c:bubble3D val="0"/>
            <c:spPr>
              <a:pattFill prst="dkUpDiag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568-4CD9-AE44-43703E584828}"/>
              </c:ext>
            </c:extLst>
          </c:dPt>
          <c:dPt>
            <c:idx val="4"/>
            <c:bubble3D val="0"/>
            <c:spPr>
              <a:pattFill prst="wdUpDiag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568-4CD9-AE44-43703E584828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568-4CD9-AE44-43703E584828}"/>
              </c:ext>
            </c:extLst>
          </c:dPt>
          <c:dPt>
            <c:idx val="6"/>
            <c:bubble3D val="0"/>
            <c:spPr>
              <a:pattFill prst="pct90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568-4CD9-AE44-43703E584828}"/>
              </c:ext>
            </c:extLst>
          </c:dPt>
          <c:dPt>
            <c:idx val="7"/>
            <c:bubble3D val="0"/>
            <c:spPr>
              <a:pattFill prst="smGrid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568-4CD9-AE44-43703E584828}"/>
              </c:ext>
            </c:extLst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568-4CD9-AE44-43703E584828}"/>
              </c:ext>
            </c:extLst>
          </c:dPt>
          <c:dPt>
            <c:idx val="9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3568-4CD9-AE44-43703E584828}"/>
              </c:ext>
            </c:extLst>
          </c:dPt>
          <c:dLbls>
            <c:dLbl>
              <c:idx val="0"/>
              <c:layout>
                <c:manualLayout>
                  <c:x val="1.4072119613016711E-2"/>
                  <c:y val="2.569043031470777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Western Cape;  92 871 (10,5%) 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568-4CD9-AE44-43703E584828}"/>
                </c:ext>
              </c:extLst>
            </c:dLbl>
            <c:dLbl>
              <c:idx val="1"/>
              <c:layout>
                <c:manualLayout>
                  <c:x val="1.7590149516270889E-3"/>
                  <c:y val="1.7983301220295438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Eastern Cape;  105</a:t>
                    </a:r>
                    <a:r>
                      <a:rPr lang="en-US" sz="8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280 </a:t>
                    </a:r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(11,9%) 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568-4CD9-AE44-43703E5848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Northern Cape;  26 970 (3,1%)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568-4CD9-AE44-43703E584828}"/>
                </c:ext>
              </c:extLst>
            </c:dLbl>
            <c:dLbl>
              <c:idx val="3"/>
              <c:layout>
                <c:manualLayout>
                  <c:x val="-7.0360598065083556E-3"/>
                  <c:y val="1.5414258188824663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Free State;  48 323 (5,5%) 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568-4CD9-AE44-43703E584828}"/>
                </c:ext>
              </c:extLst>
            </c:dLbl>
            <c:dLbl>
              <c:idx val="4"/>
              <c:layout>
                <c:manualLayout>
                  <c:x val="3.518029903254178E-2"/>
                  <c:y val="-5.1380860629415541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KwaZulu-Natal;  177 746 (20,1%)                             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568-4CD9-AE44-43703E584828}"/>
                </c:ext>
              </c:extLst>
            </c:dLbl>
            <c:dLbl>
              <c:idx val="5"/>
              <c:layout>
                <c:manualLayout>
                  <c:x val="-4.2216482939632545E-2"/>
                  <c:y val="-7.7071290944123313E-3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North West;  50 051 (5,7%) 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568-4CD9-AE44-43703E584828}"/>
                </c:ext>
              </c:extLst>
            </c:dLbl>
            <c:dLbl>
              <c:idx val="6"/>
              <c:layout>
                <c:manualLayout>
                  <c:x val="-3.5180299032541778E-3"/>
                  <c:y val="-4.1104688503532341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Gauteng;  196 467 (22,2%) 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568-4CD9-AE44-43703E5848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Mpumalanga; 73 690 (8,3%)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568-4CD9-AE44-43703E5848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Limpopo;  112 844</a:t>
                    </a:r>
                    <a:r>
                      <a:rPr lang="en-US" sz="8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(12,8%)</a:t>
                    </a:r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568-4CD9-AE44-43703E584828}"/>
                </c:ext>
              </c:extLst>
            </c:dLbl>
            <c:dLbl>
              <c:idx val="9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Foreign;  3 269 (0,4%) 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568-4CD9-AE44-43703E5848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'Figure 8'!$L$201:$L$209</c:f>
            </c:multiLvlStrRef>
          </c:cat>
          <c:val>
            <c:numRef>
              <c:f>'Figure 7 (2)'!$C$50:$C$58</c:f>
              <c:numCache>
                <c:formatCode>_ * #\ ##0_ ;_ * \-#\ ##0_ ;_ * "-"??_ ;_ @_ </c:formatCode>
                <c:ptCount val="9"/>
                <c:pt idx="0">
                  <c:v>98292</c:v>
                </c:pt>
                <c:pt idx="1">
                  <c:v>120107</c:v>
                </c:pt>
                <c:pt idx="2">
                  <c:v>25054</c:v>
                </c:pt>
                <c:pt idx="3">
                  <c:v>51299</c:v>
                </c:pt>
                <c:pt idx="4">
                  <c:v>213073</c:v>
                </c:pt>
                <c:pt idx="5">
                  <c:v>59291</c:v>
                </c:pt>
                <c:pt idx="6">
                  <c:v>224293</c:v>
                </c:pt>
                <c:pt idx="7">
                  <c:v>81778</c:v>
                </c:pt>
                <c:pt idx="8">
                  <c:v>127932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68-4CD9-AE44-43703E584828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'Figure 8'!$L$201:$L$209</c:f>
            </c:multiLvlStrRef>
          </c:cat>
          <c:val>
            <c:numRef>
              <c:f>'Figure 7 (2)'!$D$50:$D$58</c:f>
              <c:numCache>
                <c:formatCode>0.0</c:formatCode>
                <c:ptCount val="9"/>
                <c:pt idx="0">
                  <c:v>9.8182134191839321</c:v>
                </c:pt>
                <c:pt idx="1">
                  <c:v>11.997275049219922</c:v>
                </c:pt>
                <c:pt idx="2">
                  <c:v>2.5025995910576064</c:v>
                </c:pt>
                <c:pt idx="3">
                  <c:v>5.1241660581808954</c:v>
                </c:pt>
                <c:pt idx="4">
                  <c:v>21.283483781648336</c:v>
                </c:pt>
                <c:pt idx="5">
                  <c:v>5.922472752989405</c:v>
                </c:pt>
                <c:pt idx="6">
                  <c:v>22.404229667002625</c:v>
                </c:pt>
                <c:pt idx="7">
                  <c:v>8.1686592702765619</c:v>
                </c:pt>
                <c:pt idx="8">
                  <c:v>12.778900410440716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68-4CD9-AE44-43703E584828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294-4B0C-BC9F-8440220A3A3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294-4B0C-BC9F-8440220A3A3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5294-4B0C-BC9F-8440220A3A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5294-4B0C-BC9F-8440220A3A35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5294-4B0C-BC9F-8440220A3A35}"/>
              </c:ext>
            </c:extLst>
          </c:dPt>
          <c:cat>
            <c:strRef>
              <c:f>'Figure 7 (2)'!$B$50:$B$59</c:f>
              <c:strCache>
                <c:ptCount val="10"/>
                <c:pt idx="0">
                  <c:v>WC</c:v>
                </c:pt>
                <c:pt idx="1">
                  <c:v>EC</c:v>
                </c:pt>
                <c:pt idx="2">
                  <c:v>NC</c:v>
                </c:pt>
                <c:pt idx="3">
                  <c:v>FS</c:v>
                </c:pt>
                <c:pt idx="4">
                  <c:v>KZN</c:v>
                </c:pt>
                <c:pt idx="5">
                  <c:v>NW</c:v>
                </c:pt>
                <c:pt idx="6">
                  <c:v>GP</c:v>
                </c:pt>
                <c:pt idx="7">
                  <c:v>MP</c:v>
                </c:pt>
                <c:pt idx="8">
                  <c:v>LP</c:v>
                </c:pt>
                <c:pt idx="9">
                  <c:v>Total</c:v>
                </c:pt>
              </c:strCache>
            </c:strRef>
          </c:cat>
          <c:val>
            <c:numRef>
              <c:f>'Figure 7 (2)'!$C$50:$C$59</c:f>
              <c:numCache>
                <c:formatCode>_ * #\ ##0_ ;_ * \-#\ ##0_ ;_ * "-"??_ ;_ @_ </c:formatCode>
                <c:ptCount val="10"/>
                <c:pt idx="0">
                  <c:v>98292</c:v>
                </c:pt>
                <c:pt idx="1">
                  <c:v>120107</c:v>
                </c:pt>
                <c:pt idx="2">
                  <c:v>25054</c:v>
                </c:pt>
                <c:pt idx="3">
                  <c:v>51299</c:v>
                </c:pt>
                <c:pt idx="4">
                  <c:v>213073</c:v>
                </c:pt>
                <c:pt idx="5">
                  <c:v>59291</c:v>
                </c:pt>
                <c:pt idx="6">
                  <c:v>224293</c:v>
                </c:pt>
                <c:pt idx="7">
                  <c:v>81778</c:v>
                </c:pt>
                <c:pt idx="8">
                  <c:v>127932</c:v>
                </c:pt>
                <c:pt idx="9">
                  <c:v>1001119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94-4B0C-BC9F-8440220A3A3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C-5294-4B0C-BC9F-8440220A3A3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5294-4B0C-BC9F-8440220A3A3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5294-4B0C-BC9F-8440220A3A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5294-4B0C-BC9F-8440220A3A35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5294-4B0C-BC9F-8440220A3A35}"/>
              </c:ext>
            </c:extLst>
          </c:dPt>
          <c:cat>
            <c:strRef>
              <c:f>'Figure 7 (2)'!$B$50:$B$59</c:f>
              <c:strCache>
                <c:ptCount val="10"/>
                <c:pt idx="0">
                  <c:v>WC</c:v>
                </c:pt>
                <c:pt idx="1">
                  <c:v>EC</c:v>
                </c:pt>
                <c:pt idx="2">
                  <c:v>NC</c:v>
                </c:pt>
                <c:pt idx="3">
                  <c:v>FS</c:v>
                </c:pt>
                <c:pt idx="4">
                  <c:v>KZN</c:v>
                </c:pt>
                <c:pt idx="5">
                  <c:v>NW</c:v>
                </c:pt>
                <c:pt idx="6">
                  <c:v>GP</c:v>
                </c:pt>
                <c:pt idx="7">
                  <c:v>MP</c:v>
                </c:pt>
                <c:pt idx="8">
                  <c:v>LP</c:v>
                </c:pt>
                <c:pt idx="9">
                  <c:v>Total</c:v>
                </c:pt>
              </c:strCache>
            </c:strRef>
          </c:cat>
          <c:val>
            <c:numRef>
              <c:f>'Figure 7 (2)'!$E$50:$E$59</c:f>
              <c:numCache>
                <c:formatCode>_ * #\ ##0_ ;_ * \-#\ ##0_ ;_ * "-"??_ ;_ @_ </c:formatCode>
                <c:ptCount val="10"/>
                <c:pt idx="0">
                  <c:v>102070</c:v>
                </c:pt>
                <c:pt idx="1">
                  <c:v>120755</c:v>
                </c:pt>
                <c:pt idx="2">
                  <c:v>25183</c:v>
                </c:pt>
                <c:pt idx="3">
                  <c:v>52148</c:v>
                </c:pt>
                <c:pt idx="4">
                  <c:v>209111</c:v>
                </c:pt>
                <c:pt idx="5">
                  <c:v>59351</c:v>
                </c:pt>
                <c:pt idx="6">
                  <c:v>218619</c:v>
                </c:pt>
                <c:pt idx="7">
                  <c:v>83420</c:v>
                </c:pt>
                <c:pt idx="8">
                  <c:v>127967</c:v>
                </c:pt>
                <c:pt idx="9">
                  <c:v>998624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94-4B0C-BC9F-8440220A3A3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7-5294-4B0C-BC9F-8440220A3A3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9-5294-4B0C-BC9F-8440220A3A3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B-5294-4B0C-BC9F-8440220A3A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D-5294-4B0C-BC9F-8440220A3A35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F-5294-4B0C-BC9F-8440220A3A35}"/>
              </c:ext>
            </c:extLst>
          </c:dPt>
          <c:cat>
            <c:strRef>
              <c:f>'Figure 7 (2)'!$B$50:$B$59</c:f>
              <c:strCache>
                <c:ptCount val="10"/>
                <c:pt idx="0">
                  <c:v>WC</c:v>
                </c:pt>
                <c:pt idx="1">
                  <c:v>EC</c:v>
                </c:pt>
                <c:pt idx="2">
                  <c:v>NC</c:v>
                </c:pt>
                <c:pt idx="3">
                  <c:v>FS</c:v>
                </c:pt>
                <c:pt idx="4">
                  <c:v>KZN</c:v>
                </c:pt>
                <c:pt idx="5">
                  <c:v>NW</c:v>
                </c:pt>
                <c:pt idx="6">
                  <c:v>GP</c:v>
                </c:pt>
                <c:pt idx="7">
                  <c:v>MP</c:v>
                </c:pt>
                <c:pt idx="8">
                  <c:v>LP</c:v>
                </c:pt>
                <c:pt idx="9">
                  <c:v>Total</c:v>
                </c:pt>
              </c:strCache>
            </c:strRef>
          </c:cat>
          <c:val>
            <c:numRef>
              <c:f>'Figure 7 (2)'!$G$50:$G$59</c:f>
              <c:numCache>
                <c:formatCode>_ * #\ ##0_ ;_ * \-#\ ##0_ ;_ * "-"??_ ;_ @_ </c:formatCode>
                <c:ptCount val="10"/>
                <c:pt idx="0">
                  <c:v>96626</c:v>
                </c:pt>
                <c:pt idx="1">
                  <c:v>109210</c:v>
                </c:pt>
                <c:pt idx="2">
                  <c:v>24310</c:v>
                </c:pt>
                <c:pt idx="3">
                  <c:v>47473</c:v>
                </c:pt>
                <c:pt idx="4">
                  <c:v>184225</c:v>
                </c:pt>
                <c:pt idx="5">
                  <c:v>55477</c:v>
                </c:pt>
                <c:pt idx="6">
                  <c:v>203216</c:v>
                </c:pt>
                <c:pt idx="7">
                  <c:v>73686</c:v>
                </c:pt>
                <c:pt idx="8">
                  <c:v>121973</c:v>
                </c:pt>
                <c:pt idx="9">
                  <c:v>916196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294-4B0C-BC9F-8440220A3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2013</a:t>
            </a:r>
          </a:p>
        </c:rich>
      </c:tx>
      <c:overlay val="0"/>
      <c:spPr>
        <a:ln>
          <a:solidFill>
            <a:schemeClr val="bg1">
              <a:lumMod val="65000"/>
            </a:schemeClr>
          </a:solidFill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898-47D2-83EF-0202C3EF7F56}"/>
              </c:ext>
            </c:extLst>
          </c:dPt>
          <c:dPt>
            <c:idx val="1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898-47D2-83EF-0202C3EF7F56}"/>
              </c:ext>
            </c:extLst>
          </c:dPt>
          <c:dPt>
            <c:idx val="2"/>
            <c:bubble3D val="0"/>
            <c:spPr>
              <a:pattFill prst="pct4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898-47D2-83EF-0202C3EF7F5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898-47D2-83EF-0202C3EF7F56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898-47D2-83EF-0202C3EF7F56}"/>
              </c:ext>
            </c:extLst>
          </c:dPt>
          <c:dPt>
            <c:idx val="5"/>
            <c:bubble3D val="0"/>
            <c:spPr>
              <a:pattFill prst="smGrid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898-47D2-83EF-0202C3EF7F56}"/>
              </c:ext>
            </c:extLst>
          </c:dPt>
          <c:dPt>
            <c:idx val="6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898-47D2-83EF-0202C3EF7F56}"/>
              </c:ext>
            </c:extLst>
          </c:dPt>
          <c:dPt>
            <c:idx val="7"/>
            <c:bubble3D val="0"/>
            <c:spPr>
              <a:pattFill prst="pct50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898-47D2-83EF-0202C3EF7F56}"/>
              </c:ext>
            </c:extLst>
          </c:dPt>
          <c:dPt>
            <c:idx val="8"/>
            <c:bubble3D val="0"/>
            <c:spPr>
              <a:pattFill prst="sphere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898-47D2-83EF-0202C3EF7F56}"/>
              </c:ext>
            </c:extLst>
          </c:dPt>
          <c:dLbls>
            <c:dLbl>
              <c:idx val="0"/>
              <c:layout>
                <c:manualLayout>
                  <c:x val="-4.3407042962680026E-2"/>
                  <c:y val="1.29726123677997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WC;  98 292  (9,8%)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898-47D2-83EF-0202C3EF7F56}"/>
                </c:ext>
              </c:extLst>
            </c:dLbl>
            <c:dLbl>
              <c:idx val="1"/>
              <c:layout>
                <c:manualLayout>
                  <c:x val="0"/>
                  <c:y val="-6.216007737216559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EC;  </a:t>
                    </a:r>
                  </a:p>
                  <a:p>
                    <a:r>
                      <a:rPr lang="en-US"/>
                      <a:t>120 107</a:t>
                    </a:r>
                  </a:p>
                  <a:p>
                    <a:r>
                      <a:rPr lang="en-US"/>
                      <a:t> (12,0%)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898-47D2-83EF-0202C3EF7F56}"/>
                </c:ext>
              </c:extLst>
            </c:dLbl>
            <c:dLbl>
              <c:idx val="2"/>
              <c:layout>
                <c:manualLayout>
                  <c:x val="0"/>
                  <c:y val="-1.078012365450295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NC;  </a:t>
                    </a:r>
                  </a:p>
                  <a:p>
                    <a:r>
                      <a:rPr lang="en-US"/>
                      <a:t>25 054 </a:t>
                    </a:r>
                  </a:p>
                  <a:p>
                    <a:r>
                      <a:rPr lang="en-US"/>
                      <a:t>(2,5%)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898-47D2-83EF-0202C3EF7F56}"/>
                </c:ext>
              </c:extLst>
            </c:dLbl>
            <c:dLbl>
              <c:idx val="3"/>
              <c:layout>
                <c:manualLayout>
                  <c:x val="0"/>
                  <c:y val="2.02355524317805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FS;  </a:t>
                    </a:r>
                  </a:p>
                  <a:p>
                    <a:r>
                      <a:rPr lang="en-US"/>
                      <a:t>51 299 </a:t>
                    </a:r>
                  </a:p>
                  <a:p>
                    <a:r>
                      <a:rPr lang="en-US"/>
                      <a:t>(5,1%)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898-47D2-83EF-0202C3EF7F56}"/>
                </c:ext>
              </c:extLst>
            </c:dLbl>
            <c:dLbl>
              <c:idx val="4"/>
              <c:layout>
                <c:manualLayout>
                  <c:x val="3.1007743526082314E-2"/>
                  <c:y val="-4.35120541605159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KZN;  </a:t>
                    </a:r>
                  </a:p>
                  <a:p>
                    <a:r>
                      <a:rPr lang="en-US"/>
                      <a:t>213 073  (21,3%)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898-47D2-83EF-0202C3EF7F56}"/>
                </c:ext>
              </c:extLst>
            </c:dLbl>
            <c:dLbl>
              <c:idx val="5"/>
              <c:layout>
                <c:manualLayout>
                  <c:x val="2.355712166103305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NW;  </a:t>
                    </a:r>
                  </a:p>
                  <a:p>
                    <a:r>
                      <a:rPr lang="en-US"/>
                      <a:t>59 291  </a:t>
                    </a:r>
                  </a:p>
                  <a:p>
                    <a:r>
                      <a:rPr lang="en-US"/>
                      <a:t>(5,9%)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898-47D2-83EF-0202C3EF7F56}"/>
                </c:ext>
              </c:extLst>
            </c:dLbl>
            <c:dLbl>
              <c:idx val="6"/>
              <c:layout>
                <c:manualLayout>
                  <c:x val="1.0335914508694104E-2"/>
                  <c:y val="2.79720348174745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GP;  </a:t>
                    </a:r>
                  </a:p>
                  <a:p>
                    <a:r>
                      <a:rPr lang="en-US"/>
                      <a:t>224 293  (22,4%)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898-47D2-83EF-0202C3EF7F5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MP;  </a:t>
                    </a:r>
                  </a:p>
                  <a:p>
                    <a:r>
                      <a:rPr lang="en-US"/>
                      <a:t>81 778  </a:t>
                    </a:r>
                  </a:p>
                  <a:p>
                    <a:r>
                      <a:rPr lang="en-US"/>
                      <a:t>(8,2%)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898-47D2-83EF-0202C3EF7F56}"/>
                </c:ext>
              </c:extLst>
            </c:dLbl>
            <c:dLbl>
              <c:idx val="8"/>
              <c:layout>
                <c:manualLayout>
                  <c:x val="5.2002129035618481E-2"/>
                  <c:y val="1.35100278398834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LP;  127 932  (12,8%)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898-47D2-83EF-0202C3EF7F5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'Figure 7 (2)'!$B$50:$B$58</c:f>
              <c:strCache>
                <c:ptCount val="9"/>
                <c:pt idx="0">
                  <c:v>WC</c:v>
                </c:pt>
                <c:pt idx="1">
                  <c:v>EC</c:v>
                </c:pt>
                <c:pt idx="2">
                  <c:v>NC</c:v>
                </c:pt>
                <c:pt idx="3">
                  <c:v>FS</c:v>
                </c:pt>
                <c:pt idx="4">
                  <c:v>KZN</c:v>
                </c:pt>
                <c:pt idx="5">
                  <c:v>NW</c:v>
                </c:pt>
                <c:pt idx="6">
                  <c:v>GP</c:v>
                </c:pt>
                <c:pt idx="7">
                  <c:v>MP</c:v>
                </c:pt>
                <c:pt idx="8">
                  <c:v>LP</c:v>
                </c:pt>
              </c:strCache>
            </c:strRef>
          </c:cat>
          <c:val>
            <c:numRef>
              <c:f>'Figure 7 (2)'!$C$50:$C$58</c:f>
              <c:numCache>
                <c:formatCode>_ * #\ ##0_ ;_ * \-#\ ##0_ ;_ * "-"??_ ;_ @_ </c:formatCode>
                <c:ptCount val="9"/>
                <c:pt idx="0">
                  <c:v>98292</c:v>
                </c:pt>
                <c:pt idx="1">
                  <c:v>120107</c:v>
                </c:pt>
                <c:pt idx="2">
                  <c:v>25054</c:v>
                </c:pt>
                <c:pt idx="3">
                  <c:v>51299</c:v>
                </c:pt>
                <c:pt idx="4">
                  <c:v>213073</c:v>
                </c:pt>
                <c:pt idx="5">
                  <c:v>59291</c:v>
                </c:pt>
                <c:pt idx="6">
                  <c:v>224293</c:v>
                </c:pt>
                <c:pt idx="7">
                  <c:v>81778</c:v>
                </c:pt>
                <c:pt idx="8">
                  <c:v>127932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98-47D2-83EF-0202C3EF7F56}"/>
            </c:ext>
          </c:extLst>
        </c:ser>
        <c:ser>
          <c:idx val="1"/>
          <c:order val="1"/>
          <c:cat>
            <c:strRef>
              <c:f>'Figure 7 (2)'!$B$50:$B$58</c:f>
              <c:strCache>
                <c:ptCount val="9"/>
                <c:pt idx="0">
                  <c:v>WC</c:v>
                </c:pt>
                <c:pt idx="1">
                  <c:v>EC</c:v>
                </c:pt>
                <c:pt idx="2">
                  <c:v>NC</c:v>
                </c:pt>
                <c:pt idx="3">
                  <c:v>FS</c:v>
                </c:pt>
                <c:pt idx="4">
                  <c:v>KZN</c:v>
                </c:pt>
                <c:pt idx="5">
                  <c:v>NW</c:v>
                </c:pt>
                <c:pt idx="6">
                  <c:v>GP</c:v>
                </c:pt>
                <c:pt idx="7">
                  <c:v>MP</c:v>
                </c:pt>
                <c:pt idx="8">
                  <c:v>LP</c:v>
                </c:pt>
              </c:strCache>
            </c:strRef>
          </c:cat>
          <c:val>
            <c:numRef>
              <c:f>'Figure 7 (2)'!$D$50:$D$58</c:f>
              <c:numCache>
                <c:formatCode>0.0</c:formatCode>
                <c:ptCount val="9"/>
                <c:pt idx="0">
                  <c:v>9.8182134191839321</c:v>
                </c:pt>
                <c:pt idx="1">
                  <c:v>11.997275049219922</c:v>
                </c:pt>
                <c:pt idx="2">
                  <c:v>2.5025995910576064</c:v>
                </c:pt>
                <c:pt idx="3">
                  <c:v>5.1241660581808954</c:v>
                </c:pt>
                <c:pt idx="4">
                  <c:v>21.283483781648336</c:v>
                </c:pt>
                <c:pt idx="5">
                  <c:v>5.922472752989405</c:v>
                </c:pt>
                <c:pt idx="6">
                  <c:v>22.404229667002625</c:v>
                </c:pt>
                <c:pt idx="7">
                  <c:v>8.1686592702765619</c:v>
                </c:pt>
                <c:pt idx="8">
                  <c:v>12.778900410440716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98-47D2-83EF-0202C3EF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ZA"/>
              <a:t>2014</a:t>
            </a:r>
          </a:p>
        </c:rich>
      </c:tx>
      <c:overlay val="0"/>
      <c:spPr>
        <a:ln>
          <a:solidFill>
            <a:sysClr val="window" lastClr="FFFFFF">
              <a:lumMod val="65000"/>
            </a:sysClr>
          </a:solidFill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32A-4318-B008-C133075F3946}"/>
              </c:ext>
            </c:extLst>
          </c:dPt>
          <c:dPt>
            <c:idx val="1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32A-4318-B008-C133075F3946}"/>
              </c:ext>
            </c:extLst>
          </c:dPt>
          <c:dPt>
            <c:idx val="2"/>
            <c:bubble3D val="0"/>
            <c:spPr>
              <a:pattFill prst="pct4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32A-4318-B008-C133075F394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32A-4318-B008-C133075F3946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32A-4318-B008-C133075F3946}"/>
              </c:ext>
            </c:extLst>
          </c:dPt>
          <c:dPt>
            <c:idx val="5"/>
            <c:bubble3D val="0"/>
            <c:spPr>
              <a:pattFill prst="smGrid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32A-4318-B008-C133075F3946}"/>
              </c:ext>
            </c:extLst>
          </c:dPt>
          <c:dPt>
            <c:idx val="6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32A-4318-B008-C133075F3946}"/>
              </c:ext>
            </c:extLst>
          </c:dPt>
          <c:dPt>
            <c:idx val="7"/>
            <c:bubble3D val="0"/>
            <c:spPr>
              <a:pattFill prst="pct50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F32A-4318-B008-C133075F3946}"/>
              </c:ext>
            </c:extLst>
          </c:dPt>
          <c:dPt>
            <c:idx val="8"/>
            <c:bubble3D val="0"/>
            <c:spPr>
              <a:pattFill prst="sphere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F32A-4318-B008-C133075F3946}"/>
              </c:ext>
            </c:extLst>
          </c:dPt>
          <c:dLbls>
            <c:dLbl>
              <c:idx val="0"/>
              <c:layout>
                <c:manualLayout>
                  <c:x val="-4.3407042962680026E-2"/>
                  <c:y val="6.756604630583149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WC;  102 070  (10,2%)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32A-4318-B008-C133075F3946}"/>
                </c:ext>
              </c:extLst>
            </c:dLbl>
            <c:dLbl>
              <c:idx val="1"/>
              <c:layout>
                <c:manualLayout>
                  <c:x val="-1.722652418115684E-2"/>
                  <c:y val="-3.108003868608279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EC;  </a:t>
                    </a:r>
                  </a:p>
                  <a:p>
                    <a:r>
                      <a:rPr lang="en-US"/>
                      <a:t>120 755  (12,1%)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32A-4318-B008-C133075F3946}"/>
                </c:ext>
              </c:extLst>
            </c:dLbl>
            <c:dLbl>
              <c:idx val="2"/>
              <c:layout>
                <c:manualLayout>
                  <c:x val="0"/>
                  <c:y val="-1.078012365450295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NC;  </a:t>
                    </a:r>
                  </a:p>
                  <a:p>
                    <a:r>
                      <a:rPr lang="en-US"/>
                      <a:t>25 183  </a:t>
                    </a:r>
                  </a:p>
                  <a:p>
                    <a:r>
                      <a:rPr lang="en-US"/>
                      <a:t>(2,5%)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32A-4318-B008-C133075F3946}"/>
                </c:ext>
              </c:extLst>
            </c:dLbl>
            <c:dLbl>
              <c:idx val="3"/>
              <c:layout>
                <c:manualLayout>
                  <c:x val="0"/>
                  <c:y val="1.58752922013085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FS;  </a:t>
                    </a:r>
                  </a:p>
                  <a:p>
                    <a:r>
                      <a:rPr lang="en-US"/>
                      <a:t>52 148 </a:t>
                    </a:r>
                  </a:p>
                  <a:p>
                    <a:r>
                      <a:rPr lang="en-US"/>
                      <a:t> (5,2%)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32A-4318-B008-C133075F3946}"/>
                </c:ext>
              </c:extLst>
            </c:dLbl>
            <c:dLbl>
              <c:idx val="4"/>
              <c:layout>
                <c:manualLayout>
                  <c:x val="5.1679572543470526E-2"/>
                  <c:y val="-3.41880425546909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KZN;  </a:t>
                    </a:r>
                  </a:p>
                  <a:p>
                    <a:r>
                      <a:rPr lang="en-US"/>
                      <a:t>209 111  (20,9%)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32A-4318-B008-C133075F3946}"/>
                </c:ext>
              </c:extLst>
            </c:dLbl>
            <c:dLbl>
              <c:idx val="5"/>
              <c:layout>
                <c:manualLayout>
                  <c:x val="2.355712166103305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NW;  59 351  (5,9%)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32A-4318-B008-C133075F3946}"/>
                </c:ext>
              </c:extLst>
            </c:dLbl>
            <c:dLbl>
              <c:idx val="6"/>
              <c:layout>
                <c:manualLayout>
                  <c:x val="1.3781219344925473E-2"/>
                  <c:y val="4.04040502919076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GP;  </a:t>
                    </a:r>
                  </a:p>
                  <a:p>
                    <a:r>
                      <a:rPr lang="en-US"/>
                      <a:t>218 619  (21,9%)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32A-4318-B008-C133075F394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MP; </a:t>
                    </a:r>
                  </a:p>
                  <a:p>
                    <a:r>
                      <a:rPr lang="en-US"/>
                      <a:t> 83 420  </a:t>
                    </a:r>
                  </a:p>
                  <a:p>
                    <a:r>
                      <a:rPr lang="en-US"/>
                      <a:t>(8,4%)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F32A-4318-B008-C133075F3946}"/>
                </c:ext>
              </c:extLst>
            </c:dLbl>
            <c:dLbl>
              <c:idx val="8"/>
              <c:layout>
                <c:manualLayout>
                  <c:x val="5.8892804152582676E-2"/>
                  <c:y val="-5.138086062941557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LP;  127 967  (12,8%)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F32A-4318-B008-C133075F394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'Figure 7 (2)'!$B$50:$B$58</c:f>
              <c:strCache>
                <c:ptCount val="9"/>
                <c:pt idx="0">
                  <c:v>WC</c:v>
                </c:pt>
                <c:pt idx="1">
                  <c:v>EC</c:v>
                </c:pt>
                <c:pt idx="2">
                  <c:v>NC</c:v>
                </c:pt>
                <c:pt idx="3">
                  <c:v>FS</c:v>
                </c:pt>
                <c:pt idx="4">
                  <c:v>KZN</c:v>
                </c:pt>
                <c:pt idx="5">
                  <c:v>NW</c:v>
                </c:pt>
                <c:pt idx="6">
                  <c:v>GP</c:v>
                </c:pt>
                <c:pt idx="7">
                  <c:v>MP</c:v>
                </c:pt>
                <c:pt idx="8">
                  <c:v>LP</c:v>
                </c:pt>
              </c:strCache>
            </c:strRef>
          </c:cat>
          <c:val>
            <c:numRef>
              <c:f>'Figure 7 (2)'!$E$50:$E$58</c:f>
              <c:numCache>
                <c:formatCode>_ * #\ ##0_ ;_ * \-#\ ##0_ ;_ * "-"??_ ;_ @_ </c:formatCode>
                <c:ptCount val="9"/>
                <c:pt idx="0">
                  <c:v>102070</c:v>
                </c:pt>
                <c:pt idx="1">
                  <c:v>120755</c:v>
                </c:pt>
                <c:pt idx="2">
                  <c:v>25183</c:v>
                </c:pt>
                <c:pt idx="3">
                  <c:v>52148</c:v>
                </c:pt>
                <c:pt idx="4">
                  <c:v>209111</c:v>
                </c:pt>
                <c:pt idx="5">
                  <c:v>59351</c:v>
                </c:pt>
                <c:pt idx="6">
                  <c:v>218619</c:v>
                </c:pt>
                <c:pt idx="7">
                  <c:v>83420</c:v>
                </c:pt>
                <c:pt idx="8">
                  <c:v>127967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2A-4318-B008-C133075F3946}"/>
            </c:ext>
          </c:extLst>
        </c:ser>
        <c:ser>
          <c:idx val="1"/>
          <c:order val="1"/>
          <c:cat>
            <c:strRef>
              <c:f>'Figure 7 (2)'!$B$50:$B$58</c:f>
              <c:strCache>
                <c:ptCount val="9"/>
                <c:pt idx="0">
                  <c:v>WC</c:v>
                </c:pt>
                <c:pt idx="1">
                  <c:v>EC</c:v>
                </c:pt>
                <c:pt idx="2">
                  <c:v>NC</c:v>
                </c:pt>
                <c:pt idx="3">
                  <c:v>FS</c:v>
                </c:pt>
                <c:pt idx="4">
                  <c:v>KZN</c:v>
                </c:pt>
                <c:pt idx="5">
                  <c:v>NW</c:v>
                </c:pt>
                <c:pt idx="6">
                  <c:v>GP</c:v>
                </c:pt>
                <c:pt idx="7">
                  <c:v>MP</c:v>
                </c:pt>
                <c:pt idx="8">
                  <c:v>LP</c:v>
                </c:pt>
              </c:strCache>
            </c:strRef>
          </c:cat>
          <c:val>
            <c:numRef>
              <c:f>'Figure 7 (2)'!$F$50:$F$58</c:f>
              <c:numCache>
                <c:formatCode>0.0</c:formatCode>
                <c:ptCount val="9"/>
                <c:pt idx="0">
                  <c:v>10.221064184317621</c:v>
                </c:pt>
                <c:pt idx="1">
                  <c:v>12.09213878296536</c:v>
                </c:pt>
                <c:pt idx="2">
                  <c:v>2.5217699554587112</c:v>
                </c:pt>
                <c:pt idx="3">
                  <c:v>5.2219854519819275</c:v>
                </c:pt>
                <c:pt idx="4">
                  <c:v>20.939913320729321</c:v>
                </c:pt>
                <c:pt idx="5">
                  <c:v>5.9432779504598328</c:v>
                </c:pt>
                <c:pt idx="6">
                  <c:v>21.892023424231745</c:v>
                </c:pt>
                <c:pt idx="7">
                  <c:v>8.3534944083058278</c:v>
                </c:pt>
                <c:pt idx="8">
                  <c:v>12.814332521549652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2A-4318-B008-C133075F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ZA"/>
              <a:t>2015</a:t>
            </a:r>
          </a:p>
        </c:rich>
      </c:tx>
      <c:overlay val="0"/>
      <c:spPr>
        <a:ln>
          <a:solidFill>
            <a:sysClr val="window" lastClr="FFFFFF">
              <a:lumMod val="65000"/>
            </a:sysClr>
          </a:solidFill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6B-43CF-BEBA-FD75A0CBB5F0}"/>
              </c:ext>
            </c:extLst>
          </c:dPt>
          <c:dPt>
            <c:idx val="1"/>
            <c:bubble3D val="0"/>
            <c:spPr>
              <a:pattFill prst="pct90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6B-43CF-BEBA-FD75A0CBB5F0}"/>
              </c:ext>
            </c:extLst>
          </c:dPt>
          <c:dPt>
            <c:idx val="2"/>
            <c:bubble3D val="0"/>
            <c:spPr>
              <a:pattFill prst="pct4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6B-43CF-BEBA-FD75A0CBB5F0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6B-43CF-BEBA-FD75A0CBB5F0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F6B-43CF-BEBA-FD75A0CBB5F0}"/>
              </c:ext>
            </c:extLst>
          </c:dPt>
          <c:dPt>
            <c:idx val="5"/>
            <c:bubble3D val="0"/>
            <c:spPr>
              <a:pattFill prst="smGrid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F6B-43CF-BEBA-FD75A0CBB5F0}"/>
              </c:ext>
            </c:extLst>
          </c:dPt>
          <c:dPt>
            <c:idx val="6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F6B-43CF-BEBA-FD75A0CBB5F0}"/>
              </c:ext>
            </c:extLst>
          </c:dPt>
          <c:dPt>
            <c:idx val="7"/>
            <c:bubble3D val="0"/>
            <c:spPr>
              <a:pattFill prst="pct50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1F6B-43CF-BEBA-FD75A0CBB5F0}"/>
              </c:ext>
            </c:extLst>
          </c:dPt>
          <c:dPt>
            <c:idx val="8"/>
            <c:bubble3D val="0"/>
            <c:spPr>
              <a:pattFill prst="sphere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1F6B-43CF-BEBA-FD75A0CBB5F0}"/>
              </c:ext>
            </c:extLst>
          </c:dPt>
          <c:dLbls>
            <c:dLbl>
              <c:idx val="0"/>
              <c:layout>
                <c:manualLayout>
                  <c:x val="-3.9962009410294028E-2"/>
                  <c:y val="9.86460849919142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WC;  96 626  (10,5%)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F6B-43CF-BEBA-FD75A0CBB5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EC;  </a:t>
                    </a:r>
                  </a:p>
                  <a:p>
                    <a:r>
                      <a:rPr lang="en-US"/>
                      <a:t>109 210  (11,9%)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F6B-43CF-BEBA-FD75A0CBB5F0}"/>
                </c:ext>
              </c:extLst>
            </c:dLbl>
            <c:dLbl>
              <c:idx val="2"/>
              <c:layout>
                <c:manualLayout>
                  <c:x val="0"/>
                  <c:y val="-1.078257090164415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NC;  </a:t>
                    </a:r>
                  </a:p>
                  <a:p>
                    <a:r>
                      <a:rPr lang="en-US"/>
                      <a:t>24 310  </a:t>
                    </a:r>
                  </a:p>
                  <a:p>
                    <a:r>
                      <a:rPr lang="en-US"/>
                      <a:t>(2,7%)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F6B-43CF-BEBA-FD75A0CBB5F0}"/>
                </c:ext>
              </c:extLst>
            </c:dLbl>
            <c:dLbl>
              <c:idx val="3"/>
              <c:layout>
                <c:manualLayout>
                  <c:x val="0"/>
                  <c:y val="1.71275485631722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FS;  </a:t>
                    </a:r>
                  </a:p>
                  <a:p>
                    <a:r>
                      <a:rPr lang="en-US"/>
                      <a:t>47 473</a:t>
                    </a:r>
                  </a:p>
                  <a:p>
                    <a:r>
                      <a:rPr lang="en-US"/>
                      <a:t> (5,2%)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F6B-43CF-BEBA-FD75A0CBB5F0}"/>
                </c:ext>
              </c:extLst>
            </c:dLbl>
            <c:dLbl>
              <c:idx val="4"/>
              <c:layout>
                <c:manualLayout>
                  <c:x val="6.8906096724627358E-2"/>
                  <c:y val="-5.28360657663407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KZN;  </a:t>
                    </a:r>
                  </a:p>
                  <a:p>
                    <a:r>
                      <a:rPr lang="en-US"/>
                      <a:t>184 225  (20,1%)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1F6B-43CF-BEBA-FD75A0CBB5F0}"/>
                </c:ext>
              </c:extLst>
            </c:dLbl>
            <c:dLbl>
              <c:idx val="5"/>
              <c:layout>
                <c:manualLayout>
                  <c:x val="2.355712166103305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NW;  55 477 (6,1%)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1F6B-43CF-BEBA-FD75A0CBB5F0}"/>
                </c:ext>
              </c:extLst>
            </c:dLbl>
            <c:dLbl>
              <c:idx val="6"/>
              <c:layout>
                <c:manualLayout>
                  <c:x val="1.3781219344925473E-2"/>
                  <c:y val="6.52680812407738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GP;  203 216  (22,2%)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1F6B-43CF-BEBA-FD75A0CBB5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MP;  </a:t>
                    </a:r>
                  </a:p>
                  <a:p>
                    <a:r>
                      <a:rPr lang="en-US"/>
                      <a:t>73 686</a:t>
                    </a:r>
                  </a:p>
                  <a:p>
                    <a:r>
                      <a:rPr lang="en-US"/>
                      <a:t> (8,0%)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F6B-43CF-BEBA-FD75A0CBB5F0}"/>
                </c:ext>
              </c:extLst>
            </c:dLbl>
            <c:dLbl>
              <c:idx val="8"/>
              <c:layout>
                <c:manualLayout>
                  <c:x val="5.8892804152582676E-2"/>
                  <c:y val="-5.138086062941557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LP;  121 973  (13,3%)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1F6B-43CF-BEBA-FD75A0CBB5F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'Figure 7 (2)'!$B$50:$B$58</c:f>
              <c:strCache>
                <c:ptCount val="9"/>
                <c:pt idx="0">
                  <c:v>WC</c:v>
                </c:pt>
                <c:pt idx="1">
                  <c:v>EC</c:v>
                </c:pt>
                <c:pt idx="2">
                  <c:v>NC</c:v>
                </c:pt>
                <c:pt idx="3">
                  <c:v>FS</c:v>
                </c:pt>
                <c:pt idx="4">
                  <c:v>KZN</c:v>
                </c:pt>
                <c:pt idx="5">
                  <c:v>NW</c:v>
                </c:pt>
                <c:pt idx="6">
                  <c:v>GP</c:v>
                </c:pt>
                <c:pt idx="7">
                  <c:v>MP</c:v>
                </c:pt>
                <c:pt idx="8">
                  <c:v>LP</c:v>
                </c:pt>
              </c:strCache>
            </c:strRef>
          </c:cat>
          <c:val>
            <c:numRef>
              <c:f>'Figure 7 (2)'!$G$50:$G$58</c:f>
              <c:numCache>
                <c:formatCode>_ * #\ ##0_ ;_ * \-#\ ##0_ ;_ * "-"??_ ;_ @_ </c:formatCode>
                <c:ptCount val="9"/>
                <c:pt idx="0">
                  <c:v>96626</c:v>
                </c:pt>
                <c:pt idx="1">
                  <c:v>109210</c:v>
                </c:pt>
                <c:pt idx="2">
                  <c:v>24310</c:v>
                </c:pt>
                <c:pt idx="3">
                  <c:v>47473</c:v>
                </c:pt>
                <c:pt idx="4">
                  <c:v>184225</c:v>
                </c:pt>
                <c:pt idx="5">
                  <c:v>55477</c:v>
                </c:pt>
                <c:pt idx="6">
                  <c:v>203216</c:v>
                </c:pt>
                <c:pt idx="7">
                  <c:v>73686</c:v>
                </c:pt>
                <c:pt idx="8">
                  <c:v>121973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6B-43CF-BEBA-FD75A0CBB5F0}"/>
            </c:ext>
          </c:extLst>
        </c:ser>
        <c:ser>
          <c:idx val="1"/>
          <c:order val="1"/>
          <c:cat>
            <c:strRef>
              <c:f>'Figure 7 (2)'!$B$50:$B$58</c:f>
              <c:strCache>
                <c:ptCount val="9"/>
                <c:pt idx="0">
                  <c:v>WC</c:v>
                </c:pt>
                <c:pt idx="1">
                  <c:v>EC</c:v>
                </c:pt>
                <c:pt idx="2">
                  <c:v>NC</c:v>
                </c:pt>
                <c:pt idx="3">
                  <c:v>FS</c:v>
                </c:pt>
                <c:pt idx="4">
                  <c:v>KZN</c:v>
                </c:pt>
                <c:pt idx="5">
                  <c:v>NW</c:v>
                </c:pt>
                <c:pt idx="6">
                  <c:v>GP</c:v>
                </c:pt>
                <c:pt idx="7">
                  <c:v>MP</c:v>
                </c:pt>
                <c:pt idx="8">
                  <c:v>LP</c:v>
                </c:pt>
              </c:strCache>
            </c:strRef>
          </c:cat>
          <c:val>
            <c:numRef>
              <c:f>'Figure 7 (2)'!$H$50:$H$58</c:f>
              <c:numCache>
                <c:formatCode>0.0</c:formatCode>
                <c:ptCount val="9"/>
                <c:pt idx="0">
                  <c:v>10.546433295932312</c:v>
                </c:pt>
                <c:pt idx="1">
                  <c:v>11.919938528437147</c:v>
                </c:pt>
                <c:pt idx="2">
                  <c:v>2.6533623809752496</c:v>
                </c:pt>
                <c:pt idx="3">
                  <c:v>5.181533209051338</c:v>
                </c:pt>
                <c:pt idx="4">
                  <c:v>20.107597064383604</c:v>
                </c:pt>
                <c:pt idx="5">
                  <c:v>6.0551454055682408</c:v>
                </c:pt>
                <c:pt idx="6">
                  <c:v>22.1804068125161</c:v>
                </c:pt>
                <c:pt idx="7">
                  <c:v>8.0426022379490849</c:v>
                </c:pt>
                <c:pt idx="8">
                  <c:v>13.312981065186925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6B-43CF-BEBA-FD75A0CB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220</xdr:row>
      <xdr:rowOff>90486</xdr:rowOff>
    </xdr:from>
    <xdr:to>
      <xdr:col>10</xdr:col>
      <xdr:colOff>180975</xdr:colOff>
      <xdr:row>243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91</xdr:row>
      <xdr:rowOff>180975</xdr:rowOff>
    </xdr:from>
    <xdr:to>
      <xdr:col>9</xdr:col>
      <xdr:colOff>171450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</xdr:colOff>
      <xdr:row>115</xdr:row>
      <xdr:rowOff>90486</xdr:rowOff>
    </xdr:from>
    <xdr:to>
      <xdr:col>11</xdr:col>
      <xdr:colOff>180975</xdr:colOff>
      <xdr:row>138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</xdr:row>
      <xdr:rowOff>38100</xdr:rowOff>
    </xdr:from>
    <xdr:to>
      <xdr:col>16</xdr:col>
      <xdr:colOff>228602</xdr:colOff>
      <xdr:row>22</xdr:row>
      <xdr:rowOff>142875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pSpPr/>
      </xdr:nvGrpSpPr>
      <xdr:grpSpPr>
        <a:xfrm>
          <a:off x="133350" y="222250"/>
          <a:ext cx="11493502" cy="3971925"/>
          <a:chOff x="600074" y="2647950"/>
          <a:chExt cx="11144252" cy="4105275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GraphicFramePr/>
        </xdr:nvGraphicFramePr>
        <xdr:xfrm>
          <a:off x="600074" y="2667001"/>
          <a:ext cx="3686176" cy="4086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1800-000006000000}"/>
              </a:ext>
            </a:extLst>
          </xdr:cNvPr>
          <xdr:cNvGraphicFramePr>
            <a:graphicFrameLocks/>
          </xdr:cNvGraphicFramePr>
        </xdr:nvGraphicFramePr>
        <xdr:xfrm>
          <a:off x="4343400" y="2657475"/>
          <a:ext cx="3686176" cy="4086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GraphicFramePr>
            <a:graphicFrameLocks/>
          </xdr:cNvGraphicFramePr>
        </xdr:nvGraphicFramePr>
        <xdr:xfrm>
          <a:off x="8058150" y="2647950"/>
          <a:ext cx="3686176" cy="4086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0.65797</cdr:x>
      <cdr:y>0.90529</cdr:y>
    </cdr:from>
    <cdr:to>
      <cdr:x>0.97553</cdr:x>
      <cdr:y>0.97902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425389" y="3699204"/>
          <a:ext cx="1170586" cy="3012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l"/>
          <a:r>
            <a:rPr lang="en-US" sz="7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7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number of births</a:t>
          </a:r>
          <a:endParaRPr lang="en-US" sz="7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r>
            <a:rPr lang="en-US" sz="7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(N) = 1 001 119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0.66313</cdr:x>
      <cdr:y>0.90529</cdr:y>
    </cdr:from>
    <cdr:to>
      <cdr:x>0.9807</cdr:x>
      <cdr:y>0.97902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444421" y="3699222"/>
          <a:ext cx="1170619" cy="301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r"/>
          <a:r>
            <a:rPr lang="en-US" sz="7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7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number of births</a:t>
          </a:r>
          <a:endParaRPr lang="en-US" sz="7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r>
            <a:rPr lang="en-US" sz="7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(N) = 998 624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0.66313</cdr:x>
      <cdr:y>0.90529</cdr:y>
    </cdr:from>
    <cdr:to>
      <cdr:x>0.9807</cdr:x>
      <cdr:y>0.97902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444421" y="3699222"/>
          <a:ext cx="1170619" cy="301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r"/>
          <a:r>
            <a:rPr lang="en-US" sz="7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7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number of births</a:t>
          </a:r>
          <a:endParaRPr lang="en-US" sz="7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r>
            <a:rPr lang="en-US" sz="7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(N) = 916 196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C2:R20"/>
  <sheetViews>
    <sheetView zoomScale="80" zoomScaleNormal="80" workbookViewId="0">
      <selection activeCell="L38" sqref="L38"/>
    </sheetView>
  </sheetViews>
  <sheetFormatPr defaultRowHeight="14.5" x14ac:dyDescent="0.35"/>
  <sheetData>
    <row r="2" spans="3:18" x14ac:dyDescent="0.35">
      <c r="C2" s="246" t="s">
        <v>471</v>
      </c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3:18" x14ac:dyDescent="0.35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3:18" x14ac:dyDescent="0.35"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3:18" x14ac:dyDescent="0.35"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</row>
    <row r="6" spans="3:18" x14ac:dyDescent="0.35"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</row>
    <row r="7" spans="3:18" x14ac:dyDescent="0.35"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</row>
    <row r="8" spans="3:18" x14ac:dyDescent="0.35"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</row>
    <row r="9" spans="3:18" x14ac:dyDescent="0.35"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</row>
    <row r="10" spans="3:18" x14ac:dyDescent="0.35"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</row>
    <row r="11" spans="3:18" x14ac:dyDescent="0.35"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</row>
    <row r="12" spans="3:18" x14ac:dyDescent="0.35"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</row>
    <row r="13" spans="3:18" x14ac:dyDescent="0.35"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</row>
    <row r="14" spans="3:18" x14ac:dyDescent="0.35"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</row>
    <row r="15" spans="3:18" x14ac:dyDescent="0.35"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</row>
    <row r="16" spans="3:18" x14ac:dyDescent="0.35"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</row>
    <row r="17" spans="3:18" x14ac:dyDescent="0.35"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</row>
    <row r="18" spans="3:18" x14ac:dyDescent="0.35"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</row>
    <row r="19" spans="3:18" x14ac:dyDescent="0.35"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</row>
    <row r="20" spans="3:18" x14ac:dyDescent="0.35"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</row>
  </sheetData>
  <mergeCells count="1">
    <mergeCell ref="C2:R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32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20.36328125" style="41" customWidth="1"/>
    <col min="3" max="3" width="12.81640625" style="41" bestFit="1" customWidth="1"/>
    <col min="4" max="4" width="12" style="41" bestFit="1" customWidth="1"/>
    <col min="5" max="5" width="13.453125" style="70" bestFit="1" customWidth="1"/>
    <col min="6" max="6" width="9.54296875" style="70" bestFit="1" customWidth="1"/>
    <col min="7" max="7" width="13.26953125" style="70" bestFit="1" customWidth="1"/>
    <col min="8" max="8" width="10.7265625" style="70" bestFit="1" customWidth="1"/>
    <col min="9" max="9" width="8.1796875" style="70" bestFit="1" customWidth="1"/>
    <col min="10" max="10" width="11.90625" style="41" bestFit="1" customWidth="1"/>
    <col min="11" max="11" width="8.36328125" style="41" bestFit="1" customWidth="1"/>
    <col min="12" max="12" width="7.81640625" style="41" bestFit="1" customWidth="1"/>
    <col min="13" max="13" width="10.81640625" style="41" bestFit="1" customWidth="1"/>
    <col min="14" max="16" width="11" style="41" customWidth="1"/>
    <col min="17" max="16384" width="8.7265625" style="41"/>
  </cols>
  <sheetData>
    <row r="1" spans="2:14" x14ac:dyDescent="0.25">
      <c r="B1" s="7" t="s">
        <v>398</v>
      </c>
      <c r="D1" s="70"/>
      <c r="I1" s="41"/>
    </row>
    <row r="2" spans="2:14" s="7" customFormat="1" x14ac:dyDescent="0.25">
      <c r="B2" s="86" t="s">
        <v>198</v>
      </c>
      <c r="C2" s="86" t="s">
        <v>40</v>
      </c>
      <c r="D2" s="86" t="s">
        <v>41</v>
      </c>
      <c r="E2" s="86" t="s">
        <v>42</v>
      </c>
      <c r="F2" s="86" t="s">
        <v>43</v>
      </c>
      <c r="G2" s="79" t="s">
        <v>32</v>
      </c>
      <c r="H2" s="79" t="s">
        <v>45</v>
      </c>
      <c r="I2" s="79" t="s">
        <v>33</v>
      </c>
      <c r="J2" s="79" t="s">
        <v>46</v>
      </c>
      <c r="K2" s="79" t="s">
        <v>34</v>
      </c>
      <c r="L2" s="86" t="s">
        <v>1</v>
      </c>
    </row>
    <row r="3" spans="2:14" x14ac:dyDescent="0.25">
      <c r="B3" s="46" t="s">
        <v>1</v>
      </c>
      <c r="C3" s="46">
        <v>94171</v>
      </c>
      <c r="D3" s="46">
        <v>113085</v>
      </c>
      <c r="E3" s="83">
        <v>24674</v>
      </c>
      <c r="F3" s="46">
        <v>46797</v>
      </c>
      <c r="G3" s="46">
        <v>219806</v>
      </c>
      <c r="H3" s="83">
        <v>58732</v>
      </c>
      <c r="I3" s="83">
        <v>231816</v>
      </c>
      <c r="J3" s="46">
        <v>85216</v>
      </c>
      <c r="K3" s="83">
        <v>124065</v>
      </c>
      <c r="L3" s="83">
        <v>998362</v>
      </c>
    </row>
    <row r="4" spans="2:14" x14ac:dyDescent="0.25">
      <c r="B4" s="46" t="s">
        <v>448</v>
      </c>
      <c r="C4" s="46">
        <v>77851</v>
      </c>
      <c r="D4" s="46">
        <v>86006</v>
      </c>
      <c r="E4" s="46">
        <v>19978</v>
      </c>
      <c r="F4" s="46">
        <v>39069</v>
      </c>
      <c r="G4" s="83">
        <v>152359</v>
      </c>
      <c r="H4" s="83">
        <v>49444</v>
      </c>
      <c r="I4" s="83">
        <v>177184</v>
      </c>
      <c r="J4" s="83">
        <v>67012</v>
      </c>
      <c r="K4" s="83">
        <v>109813</v>
      </c>
      <c r="L4" s="46">
        <v>778716</v>
      </c>
    </row>
    <row r="5" spans="2:14" x14ac:dyDescent="0.25">
      <c r="B5" s="46" t="s">
        <v>449</v>
      </c>
      <c r="C5" s="46">
        <v>14184</v>
      </c>
      <c r="D5" s="46">
        <v>20111</v>
      </c>
      <c r="E5" s="83">
        <v>4073</v>
      </c>
      <c r="F5" s="46">
        <v>5997</v>
      </c>
      <c r="G5" s="46">
        <v>53575</v>
      </c>
      <c r="H5" s="83">
        <v>7131</v>
      </c>
      <c r="I5" s="83">
        <v>25400</v>
      </c>
      <c r="J5" s="46">
        <v>15466</v>
      </c>
      <c r="K5" s="83">
        <v>11628</v>
      </c>
      <c r="L5" s="83">
        <v>157565</v>
      </c>
    </row>
    <row r="6" spans="2:14" x14ac:dyDescent="0.25">
      <c r="B6" s="46" t="s">
        <v>450</v>
      </c>
      <c r="C6" s="46">
        <v>2112</v>
      </c>
      <c r="D6" s="46">
        <v>6802</v>
      </c>
      <c r="E6" s="83">
        <v>578</v>
      </c>
      <c r="F6" s="46">
        <v>1595</v>
      </c>
      <c r="G6" s="46">
        <v>13654</v>
      </c>
      <c r="H6" s="83">
        <v>2092</v>
      </c>
      <c r="I6" s="83">
        <v>12434</v>
      </c>
      <c r="J6" s="46">
        <v>2610</v>
      </c>
      <c r="K6" s="83">
        <v>2579</v>
      </c>
      <c r="L6" s="83">
        <v>44456</v>
      </c>
    </row>
    <row r="7" spans="2:14" x14ac:dyDescent="0.25">
      <c r="B7" s="46" t="s">
        <v>451</v>
      </c>
      <c r="C7" s="46">
        <v>24</v>
      </c>
      <c r="D7" s="46">
        <v>166</v>
      </c>
      <c r="E7" s="83">
        <v>45</v>
      </c>
      <c r="F7" s="46">
        <v>136</v>
      </c>
      <c r="G7" s="46">
        <v>218</v>
      </c>
      <c r="H7" s="83">
        <v>65</v>
      </c>
      <c r="I7" s="83">
        <v>16798</v>
      </c>
      <c r="J7" s="46">
        <v>128</v>
      </c>
      <c r="K7" s="83">
        <v>45</v>
      </c>
      <c r="L7" s="83">
        <v>17625</v>
      </c>
    </row>
    <row r="8" spans="2:14" x14ac:dyDescent="0.25">
      <c r="F8" s="41"/>
      <c r="H8" s="41"/>
      <c r="J8" s="70"/>
      <c r="L8" s="70"/>
      <c r="N8" s="70"/>
    </row>
    <row r="9" spans="2:14" x14ac:dyDescent="0.25">
      <c r="F9" s="41"/>
      <c r="H9" s="41"/>
      <c r="J9" s="70"/>
      <c r="L9" s="70"/>
      <c r="N9" s="70"/>
    </row>
    <row r="11" spans="2:14" x14ac:dyDescent="0.25">
      <c r="M11" s="43"/>
    </row>
    <row r="12" spans="2:14" x14ac:dyDescent="0.25">
      <c r="M12" s="43"/>
    </row>
    <row r="13" spans="2:14" x14ac:dyDescent="0.25">
      <c r="M13" s="43"/>
    </row>
    <row r="14" spans="2:14" x14ac:dyDescent="0.25">
      <c r="M14" s="43"/>
    </row>
    <row r="15" spans="2:14" x14ac:dyDescent="0.25">
      <c r="M15" s="43"/>
    </row>
    <row r="16" spans="2:14" x14ac:dyDescent="0.25"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3:13" x14ac:dyDescent="0.25"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3:13" x14ac:dyDescent="0.25"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3:13" x14ac:dyDescent="0.25"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3:13" x14ac:dyDescent="0.25"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</row>
    <row r="21" spans="3:13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</row>
    <row r="22" spans="3:13" x14ac:dyDescent="0.25"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3:13" x14ac:dyDescent="0.25"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3:13" x14ac:dyDescent="0.25"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3:13" x14ac:dyDescent="0.25"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3:13" x14ac:dyDescent="0.25"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7" spans="3:13" x14ac:dyDescent="0.25"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</row>
    <row r="28" spans="3:13" x14ac:dyDescent="0.25"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spans="3:13" x14ac:dyDescent="0.25"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</row>
    <row r="30" spans="3:13" x14ac:dyDescent="0.25">
      <c r="C30" s="42"/>
      <c r="D30" s="43"/>
    </row>
    <row r="31" spans="3:13" x14ac:dyDescent="0.25"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</row>
    <row r="32" spans="3:13" x14ac:dyDescent="0.25">
      <c r="C32" s="44"/>
      <c r="D32" s="44"/>
      <c r="E32" s="43"/>
      <c r="F32" s="43"/>
      <c r="G32" s="43"/>
      <c r="H32" s="43"/>
      <c r="I32" s="43"/>
      <c r="J32" s="43"/>
      <c r="K32" s="43"/>
      <c r="L32" s="43"/>
      <c r="M32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7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9.08984375" style="41" customWidth="1"/>
    <col min="3" max="3" width="12.6328125" style="41" bestFit="1" customWidth="1"/>
    <col min="4" max="4" width="12.08984375" style="41" bestFit="1" customWidth="1"/>
    <col min="5" max="5" width="13.08984375" style="41" bestFit="1" customWidth="1"/>
    <col min="6" max="6" width="9.54296875" style="41" bestFit="1" customWidth="1"/>
    <col min="7" max="7" width="12.6328125" style="41" bestFit="1" customWidth="1"/>
    <col min="8" max="8" width="10.1796875" style="41" bestFit="1" customWidth="1"/>
    <col min="9" max="9" width="8" style="41" bestFit="1" customWidth="1"/>
    <col min="10" max="10" width="11.453125" style="41" bestFit="1" customWidth="1"/>
    <col min="11" max="11" width="8" style="41" bestFit="1" customWidth="1"/>
    <col min="12" max="12" width="11" style="41" bestFit="1" customWidth="1"/>
    <col min="13" max="14" width="8.7265625" style="41"/>
    <col min="15" max="15" width="1.54296875" style="41" bestFit="1" customWidth="1"/>
    <col min="16" max="16384" width="8.7265625" style="41"/>
  </cols>
  <sheetData>
    <row r="1" spans="2:13" x14ac:dyDescent="0.25">
      <c r="B1" s="7" t="s">
        <v>452</v>
      </c>
    </row>
    <row r="2" spans="2:13" s="7" customFormat="1" x14ac:dyDescent="0.25">
      <c r="B2" s="86" t="s">
        <v>198</v>
      </c>
      <c r="C2" s="86" t="s">
        <v>40</v>
      </c>
      <c r="D2" s="86" t="s">
        <v>41</v>
      </c>
      <c r="E2" s="86" t="s">
        <v>42</v>
      </c>
      <c r="F2" s="86" t="s">
        <v>43</v>
      </c>
      <c r="G2" s="79" t="s">
        <v>32</v>
      </c>
      <c r="H2" s="79" t="s">
        <v>45</v>
      </c>
      <c r="I2" s="79" t="s">
        <v>33</v>
      </c>
      <c r="J2" s="79" t="s">
        <v>46</v>
      </c>
      <c r="K2" s="79" t="s">
        <v>34</v>
      </c>
      <c r="L2" s="86" t="s">
        <v>192</v>
      </c>
      <c r="M2" s="72"/>
    </row>
    <row r="3" spans="2:13" x14ac:dyDescent="0.25">
      <c r="B3" s="46" t="s">
        <v>448</v>
      </c>
      <c r="C3" s="85">
        <v>82.690898276100143</v>
      </c>
      <c r="D3" s="85">
        <v>76.166101364695052</v>
      </c>
      <c r="E3" s="85">
        <v>81.115757846441184</v>
      </c>
      <c r="F3" s="85">
        <v>83.729452862133257</v>
      </c>
      <c r="G3" s="85">
        <v>69.384028271125928</v>
      </c>
      <c r="H3" s="85">
        <v>84.27906659621253</v>
      </c>
      <c r="I3" s="85">
        <v>82.404263829074779</v>
      </c>
      <c r="J3" s="85">
        <v>78.756111320045136</v>
      </c>
      <c r="K3" s="85">
        <v>88.544589582325429</v>
      </c>
      <c r="L3" s="85">
        <v>79.401103455870441</v>
      </c>
      <c r="M3" s="49"/>
    </row>
    <row r="4" spans="2:13" x14ac:dyDescent="0.25">
      <c r="B4" s="46" t="s">
        <v>449</v>
      </c>
      <c r="C4" s="85">
        <v>15.065801353202971</v>
      </c>
      <c r="D4" s="85">
        <v>17.810111672969121</v>
      </c>
      <c r="E4" s="85">
        <v>16.537415242194161</v>
      </c>
      <c r="F4" s="85">
        <v>12.85227491909732</v>
      </c>
      <c r="G4" s="85">
        <v>24.397963458841101</v>
      </c>
      <c r="H4" s="85">
        <v>12.155044573610377</v>
      </c>
      <c r="I4" s="85">
        <v>11.812964495995685</v>
      </c>
      <c r="J4" s="85">
        <v>18.17647611884167</v>
      </c>
      <c r="K4" s="85">
        <v>9.3759071117561685</v>
      </c>
      <c r="L4" s="85">
        <v>16.065978952563224</v>
      </c>
      <c r="M4" s="49"/>
    </row>
    <row r="5" spans="2:13" x14ac:dyDescent="0.25">
      <c r="B5" s="46" t="s">
        <v>450</v>
      </c>
      <c r="C5" s="85">
        <v>2.2433003706968888</v>
      </c>
      <c r="D5" s="85">
        <v>6.0237869623358336</v>
      </c>
      <c r="E5" s="85">
        <v>2.3468269113646514</v>
      </c>
      <c r="F5" s="85">
        <v>3.4182722187694221</v>
      </c>
      <c r="G5" s="85">
        <v>6.2180082700329713</v>
      </c>
      <c r="H5" s="85">
        <v>3.565888830177101</v>
      </c>
      <c r="I5" s="85">
        <v>5.7827716749295401</v>
      </c>
      <c r="J5" s="85">
        <v>3.0674125611132008</v>
      </c>
      <c r="K5" s="85">
        <v>2.0795033059184003</v>
      </c>
      <c r="L5" s="85">
        <v>4.5329175915663429</v>
      </c>
      <c r="M5" s="49"/>
    </row>
    <row r="6" spans="2:13" x14ac:dyDescent="0.25">
      <c r="B6" s="46" t="s">
        <v>1</v>
      </c>
      <c r="C6" s="84">
        <v>94147</v>
      </c>
      <c r="D6" s="84">
        <v>112919</v>
      </c>
      <c r="E6" s="84">
        <v>24629</v>
      </c>
      <c r="F6" s="84">
        <v>46661</v>
      </c>
      <c r="G6" s="84">
        <v>219588</v>
      </c>
      <c r="H6" s="84">
        <v>58667</v>
      </c>
      <c r="I6" s="84">
        <v>215018</v>
      </c>
      <c r="J6" s="84">
        <v>85088</v>
      </c>
      <c r="K6" s="84">
        <v>124020</v>
      </c>
      <c r="L6" s="84">
        <v>980737</v>
      </c>
      <c r="M6" s="49"/>
    </row>
    <row r="7" spans="2:13" x14ac:dyDescent="0.25">
      <c r="D7" s="73"/>
      <c r="E7" s="73"/>
      <c r="F7" s="73"/>
      <c r="G7" s="73"/>
      <c r="H7" s="73"/>
      <c r="I7" s="73"/>
      <c r="J7" s="73"/>
      <c r="K7" s="73"/>
      <c r="L7" s="7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S13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5.26953125" style="41" customWidth="1"/>
    <col min="3" max="3" width="8.81640625" style="41" customWidth="1"/>
    <col min="4" max="4" width="4.453125" style="41" customWidth="1"/>
    <col min="5" max="5" width="5.1796875" style="41" customWidth="1"/>
    <col min="6" max="6" width="4.7265625" style="41" customWidth="1"/>
    <col min="7" max="7" width="4.81640625" style="41" customWidth="1"/>
    <col min="8" max="8" width="4.453125" style="41" customWidth="1"/>
    <col min="9" max="9" width="4.1796875" style="41" customWidth="1"/>
    <col min="10" max="10" width="4.453125" style="41" customWidth="1"/>
    <col min="11" max="11" width="5" style="41" customWidth="1"/>
    <col min="12" max="12" width="5.453125" style="41" customWidth="1"/>
    <col min="13" max="13" width="5.26953125" style="41" customWidth="1"/>
    <col min="14" max="14" width="11.54296875" style="41" bestFit="1" customWidth="1"/>
    <col min="15" max="15" width="8.453125" style="41" bestFit="1" customWidth="1"/>
    <col min="16" max="16" width="4.453125" style="41" bestFit="1" customWidth="1"/>
    <col min="17" max="19" width="7.81640625" style="41" bestFit="1" customWidth="1"/>
    <col min="20" max="16384" width="8.7265625" style="41"/>
  </cols>
  <sheetData>
    <row r="1" spans="2:19" ht="14.5" customHeight="1" x14ac:dyDescent="0.25">
      <c r="B1" s="7" t="s">
        <v>453</v>
      </c>
    </row>
    <row r="2" spans="2:19" ht="15" customHeight="1" x14ac:dyDescent="0.25">
      <c r="B2" s="86" t="s">
        <v>31</v>
      </c>
      <c r="C2" s="79" t="s">
        <v>191</v>
      </c>
    </row>
    <row r="3" spans="2:19" x14ac:dyDescent="0.25">
      <c r="B3" s="50" t="s">
        <v>40</v>
      </c>
      <c r="C3" s="87">
        <v>103.20436743413244</v>
      </c>
    </row>
    <row r="4" spans="2:19" x14ac:dyDescent="0.25">
      <c r="B4" s="50" t="s">
        <v>41</v>
      </c>
      <c r="C4" s="87">
        <v>101.52006557844464</v>
      </c>
    </row>
    <row r="5" spans="2:19" x14ac:dyDescent="0.25">
      <c r="B5" s="50" t="s">
        <v>42</v>
      </c>
      <c r="C5" s="87">
        <v>105.05277154491814</v>
      </c>
    </row>
    <row r="6" spans="2:19" x14ac:dyDescent="0.25">
      <c r="B6" s="50" t="s">
        <v>43</v>
      </c>
      <c r="C6" s="87">
        <v>100.37251123956325</v>
      </c>
    </row>
    <row r="7" spans="2:19" x14ac:dyDescent="0.25">
      <c r="B7" s="50" t="s">
        <v>32</v>
      </c>
      <c r="C7" s="87">
        <v>101.28201606182981</v>
      </c>
    </row>
    <row r="8" spans="2:19" x14ac:dyDescent="0.25">
      <c r="B8" s="50" t="s">
        <v>45</v>
      </c>
      <c r="C8" s="87">
        <v>101.32314126075481</v>
      </c>
    </row>
    <row r="9" spans="2:19" x14ac:dyDescent="0.25">
      <c r="B9" s="50" t="s">
        <v>33</v>
      </c>
      <c r="C9" s="87">
        <v>102.76220381530494</v>
      </c>
    </row>
    <row r="10" spans="2:19" x14ac:dyDescent="0.25">
      <c r="B10" s="50" t="s">
        <v>46</v>
      </c>
      <c r="C10" s="87">
        <v>100.52710843373494</v>
      </c>
    </row>
    <row r="11" spans="2:19" x14ac:dyDescent="0.25">
      <c r="B11" s="50" t="s">
        <v>34</v>
      </c>
      <c r="C11" s="87">
        <v>101.79733246584254</v>
      </c>
      <c r="O11" s="88"/>
      <c r="P11" s="89"/>
      <c r="Q11" s="90"/>
      <c r="R11" s="90"/>
      <c r="S11" s="91"/>
    </row>
    <row r="12" spans="2:19" ht="14.25" customHeight="1" x14ac:dyDescent="0.25">
      <c r="B12" s="46" t="s">
        <v>192</v>
      </c>
      <c r="C12" s="87">
        <v>101.8817943574479</v>
      </c>
    </row>
    <row r="13" spans="2:19" x14ac:dyDescent="0.25">
      <c r="B13" s="41" t="s">
        <v>188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F28"/>
  <sheetViews>
    <sheetView zoomScale="80" zoomScaleNormal="80" workbookViewId="0">
      <selection activeCell="L38" sqref="L38"/>
    </sheetView>
  </sheetViews>
  <sheetFormatPr defaultRowHeight="11.5" x14ac:dyDescent="0.25"/>
  <cols>
    <col min="1" max="2" width="8.7265625" style="41"/>
    <col min="3" max="3" width="18.453125" style="41" customWidth="1"/>
    <col min="4" max="4" width="19.54296875" style="41" customWidth="1"/>
    <col min="5" max="5" width="25.26953125" style="41" customWidth="1"/>
    <col min="6" max="16384" width="8.7265625" style="41"/>
  </cols>
  <sheetData>
    <row r="1" spans="2:6" x14ac:dyDescent="0.25">
      <c r="C1" s="7" t="s">
        <v>459</v>
      </c>
    </row>
    <row r="2" spans="2:6" x14ac:dyDescent="0.25">
      <c r="C2" s="258" t="s">
        <v>26</v>
      </c>
      <c r="D2" s="166" t="s">
        <v>69</v>
      </c>
      <c r="E2" s="166" t="s">
        <v>70</v>
      </c>
    </row>
    <row r="3" spans="2:6" x14ac:dyDescent="0.25">
      <c r="C3" s="259" t="s">
        <v>26</v>
      </c>
      <c r="D3" s="167" t="s">
        <v>454</v>
      </c>
      <c r="E3" s="168" t="s">
        <v>455</v>
      </c>
    </row>
    <row r="4" spans="2:6" x14ac:dyDescent="0.25">
      <c r="B4" s="169"/>
      <c r="C4" s="152">
        <v>1999</v>
      </c>
      <c r="D4" s="170">
        <v>940163</v>
      </c>
      <c r="E4" s="170">
        <v>969537</v>
      </c>
      <c r="F4" s="88"/>
    </row>
    <row r="5" spans="2:6" x14ac:dyDescent="0.25">
      <c r="B5" s="169"/>
      <c r="C5" s="152">
        <v>2000</v>
      </c>
      <c r="D5" s="170">
        <v>939310</v>
      </c>
      <c r="E5" s="170">
        <v>982055</v>
      </c>
      <c r="F5" s="88"/>
    </row>
    <row r="6" spans="2:6" x14ac:dyDescent="0.25">
      <c r="B6" s="169"/>
      <c r="C6" s="152">
        <v>2001</v>
      </c>
      <c r="D6" s="170">
        <v>933605</v>
      </c>
      <c r="E6" s="170">
        <v>964805</v>
      </c>
      <c r="F6" s="88"/>
    </row>
    <row r="7" spans="2:6" x14ac:dyDescent="0.25">
      <c r="B7" s="169"/>
      <c r="C7" s="152">
        <v>2002</v>
      </c>
      <c r="D7" s="170">
        <v>922177</v>
      </c>
      <c r="E7" s="170">
        <v>975495</v>
      </c>
      <c r="F7" s="88"/>
    </row>
    <row r="8" spans="2:6" x14ac:dyDescent="0.25">
      <c r="B8" s="169"/>
      <c r="C8" s="152">
        <v>2003</v>
      </c>
      <c r="D8" s="170">
        <v>931111</v>
      </c>
      <c r="E8" s="170">
        <v>970809</v>
      </c>
      <c r="F8" s="88"/>
    </row>
    <row r="9" spans="2:6" x14ac:dyDescent="0.25">
      <c r="B9" s="169"/>
      <c r="C9" s="152">
        <v>2004</v>
      </c>
      <c r="D9" s="170">
        <v>1020332</v>
      </c>
      <c r="E9" s="170">
        <v>1029424</v>
      </c>
      <c r="F9" s="88"/>
    </row>
    <row r="10" spans="2:6" x14ac:dyDescent="0.25">
      <c r="B10" s="169"/>
      <c r="C10" s="152">
        <v>2005</v>
      </c>
      <c r="D10" s="170">
        <v>1067408</v>
      </c>
      <c r="E10" s="170">
        <v>1071128</v>
      </c>
      <c r="F10" s="88"/>
    </row>
    <row r="11" spans="2:6" x14ac:dyDescent="0.25">
      <c r="B11" s="169"/>
      <c r="C11" s="152">
        <v>2006</v>
      </c>
      <c r="D11" s="170">
        <v>1097650</v>
      </c>
      <c r="E11" s="170">
        <v>1102643</v>
      </c>
      <c r="F11" s="88"/>
    </row>
    <row r="12" spans="2:6" x14ac:dyDescent="0.25">
      <c r="B12" s="169"/>
      <c r="C12" s="152">
        <v>2007</v>
      </c>
      <c r="D12" s="170">
        <v>1084113</v>
      </c>
      <c r="E12" s="170">
        <v>1088527</v>
      </c>
      <c r="F12" s="88"/>
    </row>
    <row r="13" spans="2:6" x14ac:dyDescent="0.25">
      <c r="B13" s="169"/>
      <c r="C13" s="152">
        <v>2008</v>
      </c>
      <c r="D13" s="170">
        <v>1103264</v>
      </c>
      <c r="E13" s="170">
        <v>1112524</v>
      </c>
      <c r="F13" s="88"/>
    </row>
    <row r="14" spans="2:6" x14ac:dyDescent="0.25">
      <c r="B14" s="169"/>
      <c r="C14" s="152">
        <v>2009</v>
      </c>
      <c r="D14" s="170">
        <v>1040378</v>
      </c>
      <c r="E14" s="170">
        <v>1061150</v>
      </c>
      <c r="F14" s="88"/>
    </row>
    <row r="15" spans="2:6" x14ac:dyDescent="0.25">
      <c r="B15" s="169"/>
      <c r="C15" s="152">
        <v>2010</v>
      </c>
      <c r="D15" s="170">
        <v>1031123</v>
      </c>
      <c r="E15" s="170">
        <v>1034434</v>
      </c>
      <c r="F15" s="88"/>
    </row>
    <row r="16" spans="2:6" x14ac:dyDescent="0.25">
      <c r="B16" s="169"/>
      <c r="C16" s="152">
        <v>2011</v>
      </c>
      <c r="D16" s="170">
        <v>1040349</v>
      </c>
      <c r="E16" s="170">
        <v>1043453</v>
      </c>
      <c r="F16" s="88"/>
    </row>
    <row r="17" spans="2:6" x14ac:dyDescent="0.25">
      <c r="B17" s="169"/>
      <c r="C17" s="152">
        <v>2012</v>
      </c>
      <c r="D17" s="170">
        <v>1036699</v>
      </c>
      <c r="E17" s="170">
        <v>1043913</v>
      </c>
      <c r="F17" s="88"/>
    </row>
    <row r="18" spans="2:6" x14ac:dyDescent="0.25">
      <c r="B18" s="169"/>
      <c r="C18" s="152">
        <v>2013</v>
      </c>
      <c r="D18" s="170">
        <v>1029993</v>
      </c>
      <c r="E18" s="170">
        <v>1030959</v>
      </c>
      <c r="F18" s="88"/>
    </row>
    <row r="19" spans="2:6" x14ac:dyDescent="0.25">
      <c r="B19" s="169"/>
      <c r="C19" s="152">
        <v>2014</v>
      </c>
      <c r="D19" s="170">
        <v>1031603</v>
      </c>
      <c r="E19" s="170">
        <v>1034858</v>
      </c>
      <c r="F19" s="88"/>
    </row>
    <row r="20" spans="2:6" x14ac:dyDescent="0.25">
      <c r="B20" s="169"/>
      <c r="C20" s="152">
        <v>2015</v>
      </c>
      <c r="D20" s="170">
        <v>982323</v>
      </c>
      <c r="E20" s="170">
        <v>985277</v>
      </c>
      <c r="F20" s="88"/>
    </row>
    <row r="21" spans="2:6" x14ac:dyDescent="0.25">
      <c r="B21" s="169"/>
      <c r="C21" s="152">
        <v>2016</v>
      </c>
      <c r="D21" s="170">
        <v>927326</v>
      </c>
      <c r="E21" s="170">
        <v>927879</v>
      </c>
      <c r="F21" s="88"/>
    </row>
    <row r="22" spans="2:6" x14ac:dyDescent="0.25">
      <c r="B22" s="169"/>
      <c r="C22" s="152">
        <v>2017</v>
      </c>
      <c r="D22" s="170">
        <v>940457</v>
      </c>
      <c r="E22" s="170">
        <v>941218</v>
      </c>
      <c r="F22" s="88"/>
    </row>
    <row r="23" spans="2:6" x14ac:dyDescent="0.25">
      <c r="B23" s="169"/>
      <c r="C23" s="152">
        <v>2018</v>
      </c>
      <c r="D23" s="170">
        <v>963964</v>
      </c>
      <c r="E23" s="170">
        <v>967468</v>
      </c>
      <c r="F23" s="88"/>
    </row>
    <row r="24" spans="2:6" x14ac:dyDescent="0.25">
      <c r="B24" s="169"/>
      <c r="C24" s="152">
        <v>2019</v>
      </c>
      <c r="D24" s="170">
        <v>1029617</v>
      </c>
      <c r="E24" s="170">
        <v>987879</v>
      </c>
      <c r="F24" s="88"/>
    </row>
    <row r="25" spans="2:6" x14ac:dyDescent="0.25">
      <c r="B25" s="169"/>
      <c r="C25" s="152">
        <v>2020</v>
      </c>
      <c r="D25" s="170">
        <v>990050</v>
      </c>
      <c r="E25" s="170">
        <v>1007550</v>
      </c>
      <c r="F25" s="88"/>
    </row>
    <row r="26" spans="2:6" s="172" customFormat="1" x14ac:dyDescent="0.25">
      <c r="B26" s="169"/>
      <c r="C26" s="152">
        <v>2021</v>
      </c>
      <c r="D26" s="171">
        <v>978171</v>
      </c>
      <c r="E26" s="171">
        <v>1001955</v>
      </c>
      <c r="F26" s="88"/>
    </row>
    <row r="27" spans="2:6" x14ac:dyDescent="0.25">
      <c r="B27" s="169"/>
      <c r="C27" s="152">
        <v>2022</v>
      </c>
      <c r="D27" s="170">
        <v>911986</v>
      </c>
      <c r="E27" s="170">
        <v>932204</v>
      </c>
      <c r="F27" s="88"/>
    </row>
    <row r="28" spans="2:6" x14ac:dyDescent="0.25">
      <c r="C28" s="149" t="s">
        <v>365</v>
      </c>
      <c r="D28" s="173">
        <v>998882.16666666663</v>
      </c>
      <c r="E28" s="173">
        <v>1011131</v>
      </c>
    </row>
  </sheetData>
  <mergeCells count="1">
    <mergeCell ref="C2:C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W27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0.26953125" style="41" customWidth="1"/>
    <col min="3" max="3" width="9.90625" style="41" bestFit="1" customWidth="1"/>
    <col min="4" max="4" width="8.26953125" style="41" bestFit="1" customWidth="1"/>
    <col min="5" max="5" width="8.08984375" style="41" bestFit="1" customWidth="1"/>
    <col min="6" max="9" width="8.26953125" style="41" bestFit="1" customWidth="1"/>
    <col min="10" max="10" width="8.08984375" style="41" bestFit="1" customWidth="1"/>
    <col min="11" max="11" width="8.26953125" style="41" bestFit="1" customWidth="1"/>
    <col min="12" max="13" width="8.08984375" style="41" bestFit="1" customWidth="1"/>
    <col min="14" max="14" width="8.26953125" style="41" bestFit="1" customWidth="1"/>
    <col min="15" max="15" width="7.54296875" style="41" customWidth="1"/>
    <col min="16" max="16" width="8.26953125" style="41" bestFit="1" customWidth="1"/>
    <col min="17" max="17" width="7.90625" style="41" bestFit="1" customWidth="1"/>
    <col min="18" max="18" width="8.26953125" style="41" bestFit="1" customWidth="1"/>
    <col min="19" max="19" width="7.26953125" style="41" customWidth="1"/>
    <col min="20" max="20" width="7.1796875" style="41" customWidth="1"/>
    <col min="21" max="23" width="8.81640625" style="41" bestFit="1" customWidth="1"/>
    <col min="24" max="16384" width="8.7265625" style="41"/>
  </cols>
  <sheetData>
    <row r="1" spans="2:23" x14ac:dyDescent="0.25">
      <c r="B1" s="7" t="s">
        <v>458</v>
      </c>
    </row>
    <row r="2" spans="2:23" x14ac:dyDescent="0.25">
      <c r="B2" s="260" t="s">
        <v>84</v>
      </c>
      <c r="C2" s="262" t="s">
        <v>26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</row>
    <row r="3" spans="2:23" x14ac:dyDescent="0.25">
      <c r="B3" s="261"/>
      <c r="C3" s="174">
        <v>2002</v>
      </c>
      <c r="D3" s="174">
        <v>2003</v>
      </c>
      <c r="E3" s="174">
        <v>2004</v>
      </c>
      <c r="F3" s="174">
        <v>2005</v>
      </c>
      <c r="G3" s="174">
        <v>2006</v>
      </c>
      <c r="H3" s="174">
        <v>2007</v>
      </c>
      <c r="I3" s="174">
        <v>2008</v>
      </c>
      <c r="J3" s="174">
        <v>2009</v>
      </c>
      <c r="K3" s="174">
        <v>2010</v>
      </c>
      <c r="L3" s="174">
        <v>2011</v>
      </c>
      <c r="M3" s="174">
        <v>2012</v>
      </c>
      <c r="N3" s="174">
        <v>2013</v>
      </c>
      <c r="O3" s="174">
        <v>2014</v>
      </c>
      <c r="P3" s="174">
        <v>2015</v>
      </c>
      <c r="Q3" s="174">
        <v>2016</v>
      </c>
      <c r="R3" s="174">
        <v>2017</v>
      </c>
      <c r="S3" s="174">
        <v>2018</v>
      </c>
      <c r="T3" s="174">
        <v>2019</v>
      </c>
      <c r="U3" s="174">
        <v>2020</v>
      </c>
      <c r="V3" s="174">
        <v>2021</v>
      </c>
      <c r="W3" s="174">
        <v>2022</v>
      </c>
    </row>
    <row r="4" spans="2:23" x14ac:dyDescent="0.25">
      <c r="B4" s="175">
        <v>2002</v>
      </c>
      <c r="C4" s="13">
        <v>557573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</row>
    <row r="5" spans="2:23" x14ac:dyDescent="0.25">
      <c r="B5" s="175">
        <v>2003</v>
      </c>
      <c r="C5" s="148">
        <v>194204</v>
      </c>
      <c r="D5" s="13">
        <v>621887</v>
      </c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</row>
    <row r="6" spans="2:23" x14ac:dyDescent="0.25">
      <c r="B6" s="175">
        <v>2004</v>
      </c>
      <c r="C6" s="148">
        <v>63234</v>
      </c>
      <c r="D6" s="148">
        <v>165662</v>
      </c>
      <c r="E6" s="13">
        <v>728283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</row>
    <row r="7" spans="2:23" x14ac:dyDescent="0.25">
      <c r="B7" s="175">
        <v>2005</v>
      </c>
      <c r="C7" s="148">
        <v>27701</v>
      </c>
      <c r="D7" s="148">
        <v>43404</v>
      </c>
      <c r="E7" s="148">
        <v>150546</v>
      </c>
      <c r="F7" s="13">
        <v>793788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</row>
    <row r="8" spans="2:23" x14ac:dyDescent="0.25">
      <c r="B8" s="175">
        <v>2006</v>
      </c>
      <c r="C8" s="148">
        <v>26042</v>
      </c>
      <c r="D8" s="148">
        <v>34601</v>
      </c>
      <c r="E8" s="148">
        <v>54941</v>
      </c>
      <c r="F8" s="148">
        <v>154331</v>
      </c>
      <c r="G8" s="13">
        <v>860263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</row>
    <row r="9" spans="2:23" x14ac:dyDescent="0.25">
      <c r="B9" s="175">
        <v>2007</v>
      </c>
      <c r="C9" s="148">
        <v>16766</v>
      </c>
      <c r="D9" s="148">
        <v>20009</v>
      </c>
      <c r="E9" s="148">
        <v>26769</v>
      </c>
      <c r="F9" s="148">
        <v>42569</v>
      </c>
      <c r="G9" s="148">
        <v>126358</v>
      </c>
      <c r="H9" s="13">
        <v>858866</v>
      </c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</row>
    <row r="10" spans="2:23" x14ac:dyDescent="0.25">
      <c r="B10" s="175">
        <v>2008</v>
      </c>
      <c r="C10" s="148">
        <v>11378</v>
      </c>
      <c r="D10" s="148">
        <v>14085</v>
      </c>
      <c r="E10" s="148">
        <v>17869</v>
      </c>
      <c r="F10" s="148">
        <v>23732</v>
      </c>
      <c r="G10" s="148">
        <v>40554</v>
      </c>
      <c r="H10" s="148">
        <v>128336</v>
      </c>
      <c r="I10" s="13">
        <v>915674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</row>
    <row r="11" spans="2:23" x14ac:dyDescent="0.25">
      <c r="B11" s="175">
        <v>2009</v>
      </c>
      <c r="C11" s="148">
        <v>6053</v>
      </c>
      <c r="D11" s="148">
        <v>8322</v>
      </c>
      <c r="E11" s="148">
        <v>11793</v>
      </c>
      <c r="F11" s="148">
        <v>14208</v>
      </c>
      <c r="G11" s="148">
        <v>19510</v>
      </c>
      <c r="H11" s="148">
        <v>31885</v>
      </c>
      <c r="I11" s="148">
        <v>101743</v>
      </c>
      <c r="J11" s="13">
        <v>879707</v>
      </c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</row>
    <row r="12" spans="2:23" x14ac:dyDescent="0.25">
      <c r="B12" s="175">
        <v>2010</v>
      </c>
      <c r="C12" s="148">
        <v>3844</v>
      </c>
      <c r="D12" s="148">
        <v>4852</v>
      </c>
      <c r="E12" s="148">
        <v>7623</v>
      </c>
      <c r="F12" s="148">
        <v>10566</v>
      </c>
      <c r="G12" s="148">
        <v>13736</v>
      </c>
      <c r="H12" s="148">
        <v>19323</v>
      </c>
      <c r="I12" s="148">
        <v>30164</v>
      </c>
      <c r="J12" s="148">
        <v>91064</v>
      </c>
      <c r="K12" s="13">
        <v>889691</v>
      </c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</row>
    <row r="13" spans="2:23" x14ac:dyDescent="0.25">
      <c r="B13" s="175">
        <v>2011</v>
      </c>
      <c r="C13" s="148">
        <v>2743</v>
      </c>
      <c r="D13" s="148">
        <v>3457</v>
      </c>
      <c r="E13" s="148">
        <v>4763</v>
      </c>
      <c r="F13" s="148">
        <v>7298</v>
      </c>
      <c r="G13" s="148">
        <v>10111</v>
      </c>
      <c r="H13" s="148">
        <v>12628</v>
      </c>
      <c r="I13" s="148">
        <v>16091</v>
      </c>
      <c r="J13" s="148">
        <v>23665</v>
      </c>
      <c r="K13" s="148">
        <v>80079</v>
      </c>
      <c r="L13" s="13">
        <v>911353</v>
      </c>
      <c r="M13" s="13"/>
      <c r="N13" s="148"/>
      <c r="O13" s="148"/>
      <c r="P13" s="148"/>
      <c r="Q13" s="148"/>
      <c r="R13" s="148"/>
      <c r="S13" s="148"/>
      <c r="T13" s="148"/>
      <c r="U13" s="148"/>
      <c r="V13" s="148"/>
      <c r="W13" s="148"/>
    </row>
    <row r="14" spans="2:23" x14ac:dyDescent="0.25">
      <c r="B14" s="175">
        <v>2012</v>
      </c>
      <c r="C14" s="148">
        <v>2259</v>
      </c>
      <c r="D14" s="148">
        <v>2644</v>
      </c>
      <c r="E14" s="148">
        <v>3301</v>
      </c>
      <c r="F14" s="148">
        <v>4578</v>
      </c>
      <c r="G14" s="148">
        <v>6599</v>
      </c>
      <c r="H14" s="148">
        <v>9104</v>
      </c>
      <c r="I14" s="148">
        <v>10776</v>
      </c>
      <c r="J14" s="148">
        <v>13065</v>
      </c>
      <c r="K14" s="148">
        <v>21005</v>
      </c>
      <c r="L14" s="148">
        <v>74374</v>
      </c>
      <c r="M14" s="13">
        <v>926726</v>
      </c>
      <c r="N14" s="148"/>
      <c r="O14" s="148"/>
      <c r="P14" s="148"/>
      <c r="Q14" s="148"/>
      <c r="R14" s="148"/>
      <c r="S14" s="148"/>
      <c r="T14" s="148"/>
      <c r="U14" s="148"/>
      <c r="V14" s="148"/>
      <c r="W14" s="148"/>
    </row>
    <row r="15" spans="2:23" x14ac:dyDescent="0.25">
      <c r="B15" s="175">
        <v>2013</v>
      </c>
      <c r="C15" s="148">
        <v>1925</v>
      </c>
      <c r="D15" s="148">
        <v>2357</v>
      </c>
      <c r="E15" s="148">
        <v>2800</v>
      </c>
      <c r="F15" s="148">
        <v>3590</v>
      </c>
      <c r="G15" s="148">
        <v>4742</v>
      </c>
      <c r="H15" s="148">
        <v>6914</v>
      </c>
      <c r="I15" s="148">
        <v>9018</v>
      </c>
      <c r="J15" s="148">
        <v>9938</v>
      </c>
      <c r="K15" s="148">
        <v>12978</v>
      </c>
      <c r="L15" s="148">
        <v>21023</v>
      </c>
      <c r="M15" s="148">
        <v>66775</v>
      </c>
      <c r="N15" s="13">
        <v>939011</v>
      </c>
      <c r="O15" s="148"/>
      <c r="P15" s="148"/>
      <c r="Q15" s="148"/>
      <c r="R15" s="148"/>
      <c r="S15" s="148"/>
      <c r="T15" s="148"/>
      <c r="U15" s="148"/>
      <c r="V15" s="148"/>
      <c r="W15" s="148"/>
    </row>
    <row r="16" spans="2:23" x14ac:dyDescent="0.25">
      <c r="B16" s="175">
        <v>2014</v>
      </c>
      <c r="C16" s="148">
        <v>1866</v>
      </c>
      <c r="D16" s="148">
        <v>1950</v>
      </c>
      <c r="E16" s="148">
        <v>2261</v>
      </c>
      <c r="F16" s="148">
        <v>2673</v>
      </c>
      <c r="G16" s="148">
        <v>3241</v>
      </c>
      <c r="H16" s="148">
        <v>4122</v>
      </c>
      <c r="I16" s="148">
        <v>6039</v>
      </c>
      <c r="J16" s="148">
        <v>7390</v>
      </c>
      <c r="K16" s="148">
        <v>8418</v>
      </c>
      <c r="L16" s="148">
        <v>10898</v>
      </c>
      <c r="M16" s="148">
        <v>16147</v>
      </c>
      <c r="N16" s="148">
        <v>55202</v>
      </c>
      <c r="O16" s="13">
        <v>954385</v>
      </c>
      <c r="P16" s="148"/>
      <c r="Q16" s="148"/>
      <c r="R16" s="148"/>
      <c r="S16" s="148"/>
      <c r="T16" s="148"/>
      <c r="U16" s="148"/>
      <c r="V16" s="148"/>
      <c r="W16" s="148"/>
    </row>
    <row r="17" spans="2:23" x14ac:dyDescent="0.25">
      <c r="B17" s="175">
        <v>2015</v>
      </c>
      <c r="C17" s="148">
        <v>1838</v>
      </c>
      <c r="D17" s="148">
        <v>1759</v>
      </c>
      <c r="E17" s="148">
        <v>1874</v>
      </c>
      <c r="F17" s="148">
        <v>2151</v>
      </c>
      <c r="G17" s="148">
        <v>2489</v>
      </c>
      <c r="H17" s="148">
        <v>2892</v>
      </c>
      <c r="I17" s="148">
        <v>3476</v>
      </c>
      <c r="J17" s="148">
        <v>4908</v>
      </c>
      <c r="K17" s="148">
        <v>6290</v>
      </c>
      <c r="L17" s="148">
        <v>7197</v>
      </c>
      <c r="M17" s="148">
        <v>8882</v>
      </c>
      <c r="N17" s="148">
        <v>14125</v>
      </c>
      <c r="O17" s="148">
        <v>46754</v>
      </c>
      <c r="P17" s="13">
        <v>919562</v>
      </c>
      <c r="Q17" s="148"/>
      <c r="R17" s="148"/>
      <c r="S17" s="148"/>
      <c r="T17" s="148"/>
      <c r="U17" s="148"/>
      <c r="V17" s="148"/>
      <c r="W17" s="148"/>
    </row>
    <row r="18" spans="2:23" x14ac:dyDescent="0.25">
      <c r="B18" s="175">
        <v>2016</v>
      </c>
      <c r="C18" s="148">
        <v>1098</v>
      </c>
      <c r="D18" s="148">
        <v>1072</v>
      </c>
      <c r="E18" s="148">
        <v>1084</v>
      </c>
      <c r="F18" s="148">
        <v>1010</v>
      </c>
      <c r="G18" s="148">
        <v>1186</v>
      </c>
      <c r="H18" s="148">
        <v>1468</v>
      </c>
      <c r="I18" s="148">
        <v>1675</v>
      </c>
      <c r="J18" s="148">
        <v>1973</v>
      </c>
      <c r="K18" s="148">
        <v>2901</v>
      </c>
      <c r="L18" s="148">
        <v>3556</v>
      </c>
      <c r="M18" s="148">
        <v>3771</v>
      </c>
      <c r="N18" s="148">
        <v>4470</v>
      </c>
      <c r="O18" s="148">
        <v>7601</v>
      </c>
      <c r="P18" s="148">
        <v>32680</v>
      </c>
      <c r="Q18" s="13">
        <v>876435</v>
      </c>
      <c r="R18" s="148"/>
      <c r="S18" s="148"/>
      <c r="T18" s="148"/>
      <c r="U18" s="148"/>
      <c r="V18" s="148"/>
      <c r="W18" s="148"/>
    </row>
    <row r="19" spans="2:23" x14ac:dyDescent="0.25">
      <c r="B19" s="175">
        <v>2017</v>
      </c>
      <c r="C19" s="148">
        <v>709</v>
      </c>
      <c r="D19" s="148">
        <v>1535</v>
      </c>
      <c r="E19" s="148">
        <v>1488</v>
      </c>
      <c r="F19" s="148">
        <v>1342</v>
      </c>
      <c r="G19" s="148">
        <v>1446</v>
      </c>
      <c r="H19" s="148">
        <v>1578</v>
      </c>
      <c r="I19" s="148">
        <v>1863</v>
      </c>
      <c r="J19" s="148">
        <v>2046</v>
      </c>
      <c r="K19" s="148">
        <v>2636</v>
      </c>
      <c r="L19" s="148">
        <v>3663</v>
      </c>
      <c r="M19" s="148">
        <v>3938</v>
      </c>
      <c r="N19" s="148">
        <v>4118</v>
      </c>
      <c r="O19" s="148">
        <v>5709</v>
      </c>
      <c r="P19" s="148">
        <v>8320</v>
      </c>
      <c r="Q19" s="148">
        <v>26812</v>
      </c>
      <c r="R19" s="13">
        <v>897750</v>
      </c>
      <c r="S19" s="148"/>
      <c r="T19" s="148"/>
      <c r="U19" s="148"/>
      <c r="V19" s="148"/>
      <c r="W19" s="148"/>
    </row>
    <row r="20" spans="2:23" x14ac:dyDescent="0.25">
      <c r="B20" s="175">
        <v>2018</v>
      </c>
      <c r="C20" s="148">
        <v>374</v>
      </c>
      <c r="D20" s="148">
        <v>996</v>
      </c>
      <c r="E20" s="148">
        <v>1389</v>
      </c>
      <c r="F20" s="148">
        <v>1137</v>
      </c>
      <c r="G20" s="148">
        <v>1089</v>
      </c>
      <c r="H20" s="148">
        <v>1139</v>
      </c>
      <c r="I20" s="148">
        <v>1234</v>
      </c>
      <c r="J20" s="148">
        <v>1399</v>
      </c>
      <c r="K20" s="148">
        <v>1752</v>
      </c>
      <c r="L20" s="148">
        <v>2287</v>
      </c>
      <c r="M20" s="148">
        <v>3147</v>
      </c>
      <c r="N20" s="148">
        <v>3611</v>
      </c>
      <c r="O20" s="148">
        <v>4157</v>
      </c>
      <c r="P20" s="148">
        <v>5641</v>
      </c>
      <c r="Q20" s="148">
        <v>6669</v>
      </c>
      <c r="R20" s="148">
        <v>23218</v>
      </c>
      <c r="S20" s="13">
        <v>927113</v>
      </c>
      <c r="T20" s="148"/>
      <c r="U20" s="148"/>
      <c r="V20" s="148"/>
      <c r="W20" s="148"/>
    </row>
    <row r="21" spans="2:23" x14ac:dyDescent="0.25">
      <c r="B21" s="175">
        <v>2019</v>
      </c>
      <c r="C21" s="148">
        <v>891</v>
      </c>
      <c r="D21" s="148">
        <v>600</v>
      </c>
      <c r="E21" s="148">
        <v>1555</v>
      </c>
      <c r="F21" s="148">
        <v>1763</v>
      </c>
      <c r="G21" s="148">
        <v>1636</v>
      </c>
      <c r="H21" s="148">
        <v>1600</v>
      </c>
      <c r="I21" s="148">
        <v>1584</v>
      </c>
      <c r="J21" s="148">
        <v>1698</v>
      </c>
      <c r="K21" s="148">
        <v>1845</v>
      </c>
      <c r="L21" s="148">
        <v>2222</v>
      </c>
      <c r="M21" s="148">
        <v>2939</v>
      </c>
      <c r="N21" s="148">
        <v>4177</v>
      </c>
      <c r="O21" s="148">
        <v>5250</v>
      </c>
      <c r="P21" s="148">
        <v>5849</v>
      </c>
      <c r="Q21" s="148">
        <v>6290</v>
      </c>
      <c r="R21" s="148">
        <v>7606</v>
      </c>
      <c r="S21" s="148">
        <v>23420</v>
      </c>
      <c r="T21" s="13">
        <v>954532</v>
      </c>
      <c r="U21" s="176"/>
      <c r="V21" s="176"/>
      <c r="W21" s="176"/>
    </row>
    <row r="22" spans="2:23" x14ac:dyDescent="0.25">
      <c r="B22" s="175">
        <v>2020</v>
      </c>
      <c r="C22" s="148">
        <v>455</v>
      </c>
      <c r="D22" s="148">
        <v>498</v>
      </c>
      <c r="E22" s="148">
        <v>314</v>
      </c>
      <c r="F22" s="148">
        <v>1212</v>
      </c>
      <c r="G22" s="148">
        <v>1595</v>
      </c>
      <c r="H22" s="148">
        <v>1289</v>
      </c>
      <c r="I22" s="148">
        <v>1082</v>
      </c>
      <c r="J22" s="148">
        <v>985</v>
      </c>
      <c r="K22" s="148">
        <v>1079</v>
      </c>
      <c r="L22" s="148">
        <v>1138</v>
      </c>
      <c r="M22" s="148">
        <v>1495</v>
      </c>
      <c r="N22" s="148">
        <v>1891</v>
      </c>
      <c r="O22" s="148">
        <v>2968</v>
      </c>
      <c r="P22" s="148">
        <v>3350</v>
      </c>
      <c r="Q22" s="148">
        <v>3148</v>
      </c>
      <c r="R22" s="148">
        <v>3516</v>
      </c>
      <c r="S22" s="148">
        <v>4105</v>
      </c>
      <c r="T22" s="148">
        <v>62456</v>
      </c>
      <c r="U22" s="13">
        <v>899303</v>
      </c>
      <c r="V22" s="13"/>
      <c r="W22" s="13"/>
    </row>
    <row r="23" spans="2:23" x14ac:dyDescent="0.25">
      <c r="B23" s="175">
        <v>2021</v>
      </c>
      <c r="C23" s="148">
        <v>644</v>
      </c>
      <c r="D23" s="148">
        <v>776</v>
      </c>
      <c r="E23" s="148">
        <v>877</v>
      </c>
      <c r="F23" s="148">
        <v>514</v>
      </c>
      <c r="G23" s="148">
        <v>2455</v>
      </c>
      <c r="H23" s="148">
        <v>2192</v>
      </c>
      <c r="I23" s="148">
        <v>1755</v>
      </c>
      <c r="J23" s="148">
        <v>1500</v>
      </c>
      <c r="K23" s="148">
        <v>1363</v>
      </c>
      <c r="L23" s="148">
        <v>1451</v>
      </c>
      <c r="M23" s="148">
        <v>1568</v>
      </c>
      <c r="N23" s="148">
        <v>1847</v>
      </c>
      <c r="O23" s="148">
        <v>2655</v>
      </c>
      <c r="P23" s="148">
        <v>3863</v>
      </c>
      <c r="Q23" s="148">
        <v>4113</v>
      </c>
      <c r="R23" s="148">
        <v>4132</v>
      </c>
      <c r="S23" s="148">
        <v>4587</v>
      </c>
      <c r="T23" s="148">
        <v>6143</v>
      </c>
      <c r="U23" s="148">
        <v>81589</v>
      </c>
      <c r="V23" s="13">
        <v>949757</v>
      </c>
      <c r="W23" s="13"/>
    </row>
    <row r="24" spans="2:23" x14ac:dyDescent="0.25">
      <c r="B24" s="175">
        <v>2022</v>
      </c>
      <c r="C24" s="148">
        <v>580</v>
      </c>
      <c r="D24" s="148">
        <v>645</v>
      </c>
      <c r="E24" s="148">
        <v>802</v>
      </c>
      <c r="F24" s="148">
        <v>946</v>
      </c>
      <c r="G24" s="148">
        <v>640</v>
      </c>
      <c r="H24" s="148">
        <v>777</v>
      </c>
      <c r="I24" s="148">
        <v>1090</v>
      </c>
      <c r="J24" s="148">
        <v>1040</v>
      </c>
      <c r="K24" s="148">
        <v>1086</v>
      </c>
      <c r="L24" s="148">
        <v>1187</v>
      </c>
      <c r="M24" s="148">
        <v>1311</v>
      </c>
      <c r="N24" s="148">
        <v>1541</v>
      </c>
      <c r="O24" s="148">
        <v>2124</v>
      </c>
      <c r="P24" s="148">
        <v>3058</v>
      </c>
      <c r="Q24" s="148">
        <v>3859</v>
      </c>
      <c r="R24" s="148">
        <v>4235</v>
      </c>
      <c r="S24" s="148">
        <v>4739</v>
      </c>
      <c r="T24" s="148">
        <v>6486</v>
      </c>
      <c r="U24" s="148">
        <v>9158</v>
      </c>
      <c r="V24" s="148">
        <v>28414</v>
      </c>
      <c r="W24" s="13">
        <v>911986</v>
      </c>
    </row>
    <row r="25" spans="2:23" x14ac:dyDescent="0.25">
      <c r="B25" s="177" t="s">
        <v>28</v>
      </c>
      <c r="C25" s="13">
        <v>922177</v>
      </c>
      <c r="D25" s="13">
        <v>931111</v>
      </c>
      <c r="E25" s="13">
        <v>1020332</v>
      </c>
      <c r="F25" s="13">
        <v>1067408</v>
      </c>
      <c r="G25" s="13">
        <v>1097650</v>
      </c>
      <c r="H25" s="13">
        <v>1084113</v>
      </c>
      <c r="I25" s="13">
        <v>1103264</v>
      </c>
      <c r="J25" s="13">
        <v>1040378</v>
      </c>
      <c r="K25" s="13">
        <v>1031123</v>
      </c>
      <c r="L25" s="13">
        <v>1040349</v>
      </c>
      <c r="M25" s="13">
        <v>1036699</v>
      </c>
      <c r="N25" s="13">
        <v>1029993</v>
      </c>
      <c r="O25" s="13">
        <v>1031603</v>
      </c>
      <c r="P25" s="13">
        <v>982323</v>
      </c>
      <c r="Q25" s="13">
        <v>927326</v>
      </c>
      <c r="R25" s="13">
        <v>940457</v>
      </c>
      <c r="S25" s="13">
        <v>963964</v>
      </c>
      <c r="T25" s="13">
        <v>1029617</v>
      </c>
      <c r="U25" s="13">
        <v>990050</v>
      </c>
      <c r="V25" s="13">
        <v>978171</v>
      </c>
      <c r="W25" s="13">
        <v>911986</v>
      </c>
    </row>
    <row r="26" spans="2:23" x14ac:dyDescent="0.25"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</row>
    <row r="27" spans="2:23" x14ac:dyDescent="0.25"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</row>
  </sheetData>
  <mergeCells count="2">
    <mergeCell ref="B2:B3"/>
    <mergeCell ref="C2:W2"/>
  </mergeCells>
  <pageMargins left="0.7" right="0.7" top="0.75" bottom="0.75" header="0.3" footer="0.3"/>
  <pageSetup paperSize="9" scale="2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H43"/>
  <sheetViews>
    <sheetView zoomScale="80" zoomScaleNormal="80" workbookViewId="0">
      <selection activeCell="Z37" sqref="Z37"/>
    </sheetView>
  </sheetViews>
  <sheetFormatPr defaultRowHeight="11.5" x14ac:dyDescent="0.25"/>
  <cols>
    <col min="1" max="1" width="8.7265625" style="41"/>
    <col min="2" max="2" width="10.54296875" style="41" customWidth="1"/>
    <col min="3" max="4" width="6.08984375" style="70" bestFit="1" customWidth="1"/>
    <col min="5" max="6" width="5.81640625" style="70" bestFit="1" customWidth="1"/>
    <col min="7" max="11" width="6.08984375" style="70" bestFit="1" customWidth="1"/>
    <col min="12" max="12" width="5.81640625" style="70" bestFit="1" customWidth="1"/>
    <col min="13" max="14" width="6.08984375" style="70" bestFit="1" customWidth="1"/>
    <col min="15" max="15" width="6.7265625" style="70" bestFit="1" customWidth="1"/>
    <col min="16" max="17" width="8.7265625" style="41"/>
    <col min="18" max="18" width="9.81640625" style="41" bestFit="1" customWidth="1"/>
    <col min="19" max="16384" width="8.7265625" style="41"/>
  </cols>
  <sheetData>
    <row r="1" spans="2:34" x14ac:dyDescent="0.25">
      <c r="B1" s="7" t="s">
        <v>457</v>
      </c>
    </row>
    <row r="2" spans="2:34" s="7" customFormat="1" ht="13.5" customHeight="1" x14ac:dyDescent="0.25">
      <c r="B2" s="263" t="s">
        <v>71</v>
      </c>
      <c r="C2" s="264" t="s">
        <v>189</v>
      </c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6"/>
    </row>
    <row r="3" spans="2:34" s="7" customFormat="1" ht="17.25" customHeight="1" x14ac:dyDescent="0.25">
      <c r="B3" s="263"/>
      <c r="C3" s="119" t="s">
        <v>72</v>
      </c>
      <c r="D3" s="119" t="s">
        <v>73</v>
      </c>
      <c r="E3" s="119" t="s">
        <v>74</v>
      </c>
      <c r="F3" s="119" t="s">
        <v>75</v>
      </c>
      <c r="G3" s="119" t="s">
        <v>76</v>
      </c>
      <c r="H3" s="119" t="s">
        <v>77</v>
      </c>
      <c r="I3" s="119" t="s">
        <v>78</v>
      </c>
      <c r="J3" s="119" t="s">
        <v>79</v>
      </c>
      <c r="K3" s="119" t="s">
        <v>80</v>
      </c>
      <c r="L3" s="119" t="s">
        <v>81</v>
      </c>
      <c r="M3" s="119" t="s">
        <v>82</v>
      </c>
      <c r="N3" s="119" t="s">
        <v>83</v>
      </c>
      <c r="O3" s="119" t="s">
        <v>1</v>
      </c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9"/>
    </row>
    <row r="4" spans="2:34" ht="13.5" customHeight="1" x14ac:dyDescent="0.25">
      <c r="B4" s="122" t="s">
        <v>13</v>
      </c>
      <c r="C4" s="165">
        <v>41435</v>
      </c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7">
        <v>41435</v>
      </c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34"/>
    </row>
    <row r="5" spans="2:34" ht="13.5" customHeight="1" x14ac:dyDescent="0.25">
      <c r="B5" s="122" t="s">
        <v>14</v>
      </c>
      <c r="C5" s="165">
        <v>26336</v>
      </c>
      <c r="D5" s="165">
        <v>36678</v>
      </c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7">
        <v>63014</v>
      </c>
      <c r="S5" s="35"/>
      <c r="T5" s="35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4"/>
    </row>
    <row r="6" spans="2:34" ht="13.5" customHeight="1" x14ac:dyDescent="0.25">
      <c r="B6" s="122" t="s">
        <v>15</v>
      </c>
      <c r="C6" s="165">
        <v>96</v>
      </c>
      <c r="D6" s="165">
        <v>26912</v>
      </c>
      <c r="E6" s="165">
        <v>45699</v>
      </c>
      <c r="F6" s="165"/>
      <c r="G6" s="165"/>
      <c r="H6" s="165"/>
      <c r="I6" s="165"/>
      <c r="J6" s="165"/>
      <c r="K6" s="165"/>
      <c r="L6" s="165"/>
      <c r="M6" s="165"/>
      <c r="N6" s="165"/>
      <c r="O6" s="17">
        <v>72707</v>
      </c>
      <c r="S6" s="35"/>
      <c r="T6" s="35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6"/>
      <c r="AH6" s="34"/>
    </row>
    <row r="7" spans="2:34" ht="13.5" customHeight="1" x14ac:dyDescent="0.25">
      <c r="B7" s="122" t="s">
        <v>16</v>
      </c>
      <c r="C7" s="165"/>
      <c r="D7" s="165"/>
      <c r="E7" s="165">
        <v>23229</v>
      </c>
      <c r="F7" s="165">
        <v>35436</v>
      </c>
      <c r="G7" s="165"/>
      <c r="H7" s="165"/>
      <c r="I7" s="165"/>
      <c r="J7" s="165"/>
      <c r="K7" s="165"/>
      <c r="L7" s="165"/>
      <c r="M7" s="165"/>
      <c r="N7" s="165"/>
      <c r="O7" s="17">
        <v>58665</v>
      </c>
      <c r="S7" s="34"/>
      <c r="T7" s="38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4"/>
    </row>
    <row r="8" spans="2:34" ht="13.5" customHeight="1" x14ac:dyDescent="0.25">
      <c r="B8" s="122" t="s">
        <v>17</v>
      </c>
      <c r="C8" s="165"/>
      <c r="D8" s="165"/>
      <c r="E8" s="165"/>
      <c r="F8" s="165">
        <v>28980</v>
      </c>
      <c r="G8" s="165">
        <v>41237</v>
      </c>
      <c r="H8" s="165"/>
      <c r="I8" s="165"/>
      <c r="J8" s="165"/>
      <c r="K8" s="165"/>
      <c r="L8" s="165"/>
      <c r="M8" s="165"/>
      <c r="N8" s="165"/>
      <c r="O8" s="17">
        <v>70217</v>
      </c>
      <c r="S8" s="34"/>
      <c r="T8" s="38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4"/>
    </row>
    <row r="9" spans="2:34" ht="13.5" customHeight="1" x14ac:dyDescent="0.25">
      <c r="B9" s="122" t="s">
        <v>18</v>
      </c>
      <c r="C9" s="165"/>
      <c r="D9" s="165"/>
      <c r="E9" s="165"/>
      <c r="F9" s="165"/>
      <c r="G9" s="165">
        <v>24642</v>
      </c>
      <c r="H9" s="165">
        <v>38724</v>
      </c>
      <c r="I9" s="165"/>
      <c r="J9" s="165"/>
      <c r="K9" s="165"/>
      <c r="L9" s="165"/>
      <c r="M9" s="165"/>
      <c r="N9" s="165"/>
      <c r="O9" s="17">
        <v>63366</v>
      </c>
      <c r="S9" s="34"/>
      <c r="T9" s="38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4"/>
    </row>
    <row r="10" spans="2:34" ht="13.5" customHeight="1" x14ac:dyDescent="0.25">
      <c r="B10" s="122" t="s">
        <v>19</v>
      </c>
      <c r="C10" s="165"/>
      <c r="D10" s="165"/>
      <c r="E10" s="165"/>
      <c r="F10" s="165"/>
      <c r="G10" s="165"/>
      <c r="H10" s="165">
        <v>25984</v>
      </c>
      <c r="I10" s="165">
        <v>37929</v>
      </c>
      <c r="J10" s="165"/>
      <c r="K10" s="165"/>
      <c r="L10" s="165"/>
      <c r="M10" s="165"/>
      <c r="N10" s="165"/>
      <c r="O10" s="17">
        <v>63913</v>
      </c>
      <c r="S10" s="34"/>
      <c r="T10" s="38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4"/>
    </row>
    <row r="11" spans="2:34" ht="13.5" customHeight="1" x14ac:dyDescent="0.25">
      <c r="B11" s="122" t="s">
        <v>20</v>
      </c>
      <c r="C11" s="165"/>
      <c r="D11" s="165"/>
      <c r="E11" s="165"/>
      <c r="F11" s="165"/>
      <c r="G11" s="165"/>
      <c r="H11" s="165"/>
      <c r="I11" s="165">
        <v>25655</v>
      </c>
      <c r="J11" s="165">
        <v>39416</v>
      </c>
      <c r="K11" s="165"/>
      <c r="L11" s="165"/>
      <c r="M11" s="165"/>
      <c r="N11" s="165"/>
      <c r="O11" s="17">
        <v>65071</v>
      </c>
      <c r="S11" s="34"/>
      <c r="T11" s="38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4"/>
    </row>
    <row r="12" spans="2:34" ht="13.5" customHeight="1" x14ac:dyDescent="0.25">
      <c r="B12" s="122" t="s">
        <v>21</v>
      </c>
      <c r="C12" s="165"/>
      <c r="D12" s="165"/>
      <c r="E12" s="165"/>
      <c r="F12" s="165"/>
      <c r="G12" s="165"/>
      <c r="H12" s="165"/>
      <c r="I12" s="165"/>
      <c r="J12" s="165">
        <v>22967</v>
      </c>
      <c r="K12" s="165">
        <v>46833</v>
      </c>
      <c r="L12" s="165"/>
      <c r="M12" s="165"/>
      <c r="N12" s="165"/>
      <c r="O12" s="17">
        <v>69800</v>
      </c>
      <c r="S12" s="34"/>
      <c r="T12" s="38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4"/>
    </row>
    <row r="13" spans="2:34" ht="13.5" customHeight="1" x14ac:dyDescent="0.25">
      <c r="B13" s="122" t="s">
        <v>22</v>
      </c>
      <c r="C13" s="165"/>
      <c r="D13" s="165"/>
      <c r="E13" s="165"/>
      <c r="F13" s="165"/>
      <c r="G13" s="165"/>
      <c r="H13" s="165"/>
      <c r="I13" s="165"/>
      <c r="J13" s="165"/>
      <c r="K13" s="165">
        <v>20303</v>
      </c>
      <c r="L13" s="165">
        <v>42305</v>
      </c>
      <c r="M13" s="165"/>
      <c r="N13" s="165"/>
      <c r="O13" s="17">
        <v>62608</v>
      </c>
      <c r="S13" s="34"/>
      <c r="T13" s="38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4"/>
    </row>
    <row r="14" spans="2:34" ht="13.5" customHeight="1" x14ac:dyDescent="0.25">
      <c r="B14" s="122" t="s">
        <v>23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>
        <v>20165</v>
      </c>
      <c r="M14" s="165">
        <v>45612</v>
      </c>
      <c r="N14" s="165"/>
      <c r="O14" s="17">
        <v>65777</v>
      </c>
      <c r="S14" s="34"/>
      <c r="T14" s="38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4"/>
    </row>
    <row r="15" spans="2:34" ht="13.5" customHeight="1" x14ac:dyDescent="0.25">
      <c r="B15" s="122" t="s">
        <v>24</v>
      </c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>
        <v>17322</v>
      </c>
      <c r="N15" s="165">
        <v>43699</v>
      </c>
      <c r="O15" s="17">
        <v>61021</v>
      </c>
      <c r="S15" s="34"/>
      <c r="T15" s="38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4"/>
    </row>
    <row r="16" spans="2:34" ht="13.5" customHeight="1" x14ac:dyDescent="0.25">
      <c r="B16" s="122" t="s">
        <v>13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>
        <v>21122</v>
      </c>
      <c r="O16" s="17">
        <v>21122</v>
      </c>
      <c r="S16" s="34"/>
      <c r="T16" s="38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4"/>
    </row>
    <row r="17" spans="2:34" s="7" customFormat="1" ht="13.5" customHeight="1" thickBot="1" x14ac:dyDescent="0.3">
      <c r="B17" s="5" t="s">
        <v>1</v>
      </c>
      <c r="C17" s="17">
        <v>67867</v>
      </c>
      <c r="D17" s="17">
        <v>63590</v>
      </c>
      <c r="E17" s="17">
        <v>68928</v>
      </c>
      <c r="F17" s="17">
        <v>64416</v>
      </c>
      <c r="G17" s="17">
        <v>65879</v>
      </c>
      <c r="H17" s="17">
        <v>64708</v>
      </c>
      <c r="I17" s="17">
        <v>63584</v>
      </c>
      <c r="J17" s="17">
        <v>62383</v>
      </c>
      <c r="K17" s="17">
        <v>67136</v>
      </c>
      <c r="L17" s="17">
        <v>62470</v>
      </c>
      <c r="M17" s="17">
        <v>62934</v>
      </c>
      <c r="N17" s="17">
        <v>64821</v>
      </c>
      <c r="O17" s="17">
        <v>778716</v>
      </c>
      <c r="S17" s="34"/>
      <c r="T17" s="38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0"/>
    </row>
    <row r="18" spans="2:34" s="7" customFormat="1" ht="13.5" customHeight="1" thickTop="1" x14ac:dyDescent="0.25"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R18" s="7" t="s">
        <v>339</v>
      </c>
      <c r="S18" s="34"/>
      <c r="T18" s="38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4"/>
    </row>
    <row r="19" spans="2:34" x14ac:dyDescent="0.25">
      <c r="B19" s="93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</row>
    <row r="20" spans="2:34" x14ac:dyDescent="0.25">
      <c r="B20" s="93"/>
      <c r="O20" s="148"/>
    </row>
    <row r="21" spans="2:34" x14ac:dyDescent="0.25">
      <c r="B21" s="93"/>
    </row>
    <row r="22" spans="2:34" x14ac:dyDescent="0.25">
      <c r="B22" s="93"/>
    </row>
    <row r="23" spans="2:34" x14ac:dyDescent="0.25">
      <c r="B23" s="93"/>
    </row>
    <row r="24" spans="2:34" x14ac:dyDescent="0.25">
      <c r="B24" s="93"/>
    </row>
    <row r="25" spans="2:34" x14ac:dyDescent="0.25">
      <c r="B25" s="93"/>
    </row>
    <row r="26" spans="2:34" x14ac:dyDescent="0.25">
      <c r="B26" s="93"/>
    </row>
    <row r="41" spans="5:6" x14ac:dyDescent="0.25">
      <c r="E41" s="182"/>
      <c r="F41" s="113"/>
    </row>
    <row r="43" spans="5:6" x14ac:dyDescent="0.25">
      <c r="E43" s="182"/>
      <c r="F43" s="113"/>
    </row>
  </sheetData>
  <mergeCells count="2">
    <mergeCell ref="B2:B3"/>
    <mergeCell ref="C2:O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17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30.7265625" style="41" customWidth="1"/>
    <col min="3" max="3" width="25.1796875" style="70" customWidth="1"/>
    <col min="4" max="4" width="17.453125" style="70" customWidth="1"/>
    <col min="5" max="16384" width="8.7265625" style="41"/>
  </cols>
  <sheetData>
    <row r="1" spans="2:8" s="7" customFormat="1" x14ac:dyDescent="0.25">
      <c r="B1" s="7" t="s">
        <v>456</v>
      </c>
      <c r="C1" s="45"/>
      <c r="D1" s="45"/>
    </row>
    <row r="2" spans="2:8" s="7" customFormat="1" ht="21.75" customHeight="1" x14ac:dyDescent="0.25">
      <c r="B2" s="183" t="s">
        <v>11</v>
      </c>
      <c r="C2" s="184" t="s">
        <v>38</v>
      </c>
      <c r="D2" s="185" t="s">
        <v>25</v>
      </c>
    </row>
    <row r="3" spans="2:8" x14ac:dyDescent="0.25">
      <c r="B3" s="162" t="s">
        <v>286</v>
      </c>
      <c r="C3" s="136">
        <v>3598</v>
      </c>
      <c r="D3" s="100">
        <v>0.3945236001429846</v>
      </c>
    </row>
    <row r="4" spans="2:8" ht="15.75" customHeight="1" x14ac:dyDescent="0.25">
      <c r="B4" s="46" t="s">
        <v>86</v>
      </c>
      <c r="C4" s="136">
        <v>101569</v>
      </c>
      <c r="D4" s="100">
        <v>11.137122718989108</v>
      </c>
    </row>
    <row r="5" spans="2:8" x14ac:dyDescent="0.25">
      <c r="B5" s="46" t="s">
        <v>87</v>
      </c>
      <c r="C5" s="136">
        <v>203766</v>
      </c>
      <c r="D5" s="100">
        <v>22.343106144173266</v>
      </c>
      <c r="G5" s="186"/>
    </row>
    <row r="6" spans="2:8" x14ac:dyDescent="0.25">
      <c r="B6" s="46" t="s">
        <v>88</v>
      </c>
      <c r="C6" s="136">
        <v>232276</v>
      </c>
      <c r="D6" s="100">
        <v>25.469250624461342</v>
      </c>
      <c r="H6" s="186"/>
    </row>
    <row r="7" spans="2:8" x14ac:dyDescent="0.25">
      <c r="B7" s="46" t="s">
        <v>89</v>
      </c>
      <c r="C7" s="136">
        <v>203622</v>
      </c>
      <c r="D7" s="100">
        <v>22.327316428103064</v>
      </c>
      <c r="H7" s="186"/>
    </row>
    <row r="8" spans="2:8" x14ac:dyDescent="0.25">
      <c r="B8" s="46" t="s">
        <v>90</v>
      </c>
      <c r="C8" s="136">
        <v>127357</v>
      </c>
      <c r="D8" s="100">
        <v>13.96479770522793</v>
      </c>
    </row>
    <row r="9" spans="2:8" x14ac:dyDescent="0.25">
      <c r="B9" s="46" t="s">
        <v>91</v>
      </c>
      <c r="C9" s="136">
        <v>36797</v>
      </c>
      <c r="D9" s="100">
        <v>4.0348207099670388</v>
      </c>
    </row>
    <row r="10" spans="2:8" x14ac:dyDescent="0.25">
      <c r="B10" s="46" t="s">
        <v>92</v>
      </c>
      <c r="C10" s="136">
        <v>2625</v>
      </c>
      <c r="D10" s="100">
        <v>0.28783336586307245</v>
      </c>
    </row>
    <row r="11" spans="2:8" x14ac:dyDescent="0.25">
      <c r="B11" s="46" t="s">
        <v>93</v>
      </c>
      <c r="C11" s="136">
        <v>134</v>
      </c>
      <c r="D11" s="100">
        <v>1.4693208009772082E-2</v>
      </c>
    </row>
    <row r="12" spans="2:8" ht="11" customHeight="1" x14ac:dyDescent="0.25">
      <c r="B12" s="187" t="s">
        <v>284</v>
      </c>
      <c r="C12" s="136">
        <v>242</v>
      </c>
      <c r="D12" s="100">
        <v>2.6535495062424207E-2</v>
      </c>
    </row>
    <row r="13" spans="2:8" s="7" customFormat="1" x14ac:dyDescent="0.25">
      <c r="B13" s="3" t="s">
        <v>1</v>
      </c>
      <c r="C13" s="188">
        <v>911986</v>
      </c>
      <c r="D13" s="30">
        <v>100</v>
      </c>
    </row>
    <row r="15" spans="2:8" ht="15" hidden="1" customHeight="1" x14ac:dyDescent="0.25">
      <c r="D15" s="112">
        <f>SUM(D5:D7)</f>
        <v>70.139673196737675</v>
      </c>
    </row>
    <row r="16" spans="2:8" x14ac:dyDescent="0.25">
      <c r="C16" s="189"/>
    </row>
    <row r="17" spans="3:3" x14ac:dyDescent="0.25">
      <c r="C17" s="189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O29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8.1796875" style="41" customWidth="1"/>
    <col min="3" max="3" width="9.08984375" style="93" customWidth="1"/>
    <col min="4" max="4" width="7.54296875" style="41" customWidth="1"/>
    <col min="5" max="16384" width="8.7265625" style="41"/>
  </cols>
  <sheetData>
    <row r="1" spans="2:15" x14ac:dyDescent="0.25">
      <c r="B1" s="7" t="s">
        <v>463</v>
      </c>
    </row>
    <row r="2" spans="2:15" x14ac:dyDescent="0.25">
      <c r="B2" s="82" t="s">
        <v>26</v>
      </c>
      <c r="C2" s="82" t="s">
        <v>29</v>
      </c>
      <c r="M2" s="49"/>
      <c r="N2" s="49"/>
      <c r="O2" s="49"/>
    </row>
    <row r="3" spans="2:15" x14ac:dyDescent="0.25">
      <c r="B3" s="92">
        <v>1999</v>
      </c>
      <c r="C3" s="85">
        <v>27.579517933831884</v>
      </c>
      <c r="M3" s="49"/>
      <c r="N3" s="49"/>
      <c r="O3" s="49"/>
    </row>
    <row r="4" spans="2:15" x14ac:dyDescent="0.25">
      <c r="B4" s="92">
        <v>2000</v>
      </c>
      <c r="C4" s="85">
        <v>27.692555923421484</v>
      </c>
      <c r="M4" s="49"/>
      <c r="N4" s="49"/>
      <c r="O4" s="49"/>
    </row>
    <row r="5" spans="2:15" x14ac:dyDescent="0.25">
      <c r="B5" s="92">
        <v>2001</v>
      </c>
      <c r="C5" s="85">
        <v>27.541104393101786</v>
      </c>
      <c r="M5" s="49"/>
      <c r="N5" s="49"/>
      <c r="O5" s="49"/>
    </row>
    <row r="6" spans="2:15" x14ac:dyDescent="0.25">
      <c r="B6" s="92">
        <v>2002</v>
      </c>
      <c r="C6" s="85">
        <v>27.440282502588374</v>
      </c>
      <c r="M6" s="49"/>
      <c r="N6" s="49"/>
      <c r="O6" s="49"/>
    </row>
    <row r="7" spans="2:15" x14ac:dyDescent="0.25">
      <c r="B7" s="92">
        <v>2003</v>
      </c>
      <c r="C7" s="85">
        <v>27.007541898134065</v>
      </c>
      <c r="M7" s="49"/>
      <c r="N7" s="49"/>
      <c r="O7" s="49"/>
    </row>
    <row r="8" spans="2:15" x14ac:dyDescent="0.25">
      <c r="B8" s="92">
        <v>2004</v>
      </c>
      <c r="C8" s="85">
        <v>26.776100899092402</v>
      </c>
      <c r="M8" s="49"/>
      <c r="N8" s="49"/>
      <c r="O8" s="49"/>
    </row>
    <row r="9" spans="2:15" x14ac:dyDescent="0.25">
      <c r="B9" s="92">
        <v>2005</v>
      </c>
      <c r="C9" s="85">
        <v>26.582109669011825</v>
      </c>
      <c r="M9" s="49"/>
      <c r="N9" s="49"/>
      <c r="O9" s="49"/>
    </row>
    <row r="10" spans="2:15" x14ac:dyDescent="0.25">
      <c r="B10" s="92">
        <v>2006</v>
      </c>
      <c r="C10" s="85">
        <v>26.450205027773542</v>
      </c>
      <c r="I10" s="41" t="s">
        <v>339</v>
      </c>
      <c r="M10" s="49"/>
      <c r="N10" s="49"/>
      <c r="O10" s="49"/>
    </row>
    <row r="11" spans="2:15" x14ac:dyDescent="0.25">
      <c r="B11" s="92">
        <v>2007</v>
      </c>
      <c r="C11" s="85">
        <v>26.481405641948534</v>
      </c>
      <c r="M11" s="49"/>
      <c r="N11" s="49"/>
      <c r="O11" s="49"/>
    </row>
    <row r="12" spans="2:15" x14ac:dyDescent="0.25">
      <c r="B12" s="92">
        <v>2008</v>
      </c>
      <c r="C12" s="85">
        <v>26.446990455523476</v>
      </c>
      <c r="M12" s="49"/>
      <c r="N12" s="49"/>
      <c r="O12" s="49"/>
    </row>
    <row r="13" spans="2:15" x14ac:dyDescent="0.25">
      <c r="B13" s="92">
        <v>2009</v>
      </c>
      <c r="C13" s="85">
        <v>26.400547075118514</v>
      </c>
      <c r="M13" s="49"/>
      <c r="N13" s="49"/>
      <c r="O13" s="49"/>
    </row>
    <row r="14" spans="2:15" x14ac:dyDescent="0.25">
      <c r="B14" s="92">
        <v>2010</v>
      </c>
      <c r="C14" s="85">
        <v>26.524125701562088</v>
      </c>
      <c r="M14" s="49"/>
      <c r="N14" s="49"/>
      <c r="O14" s="49"/>
    </row>
    <row r="15" spans="2:15" x14ac:dyDescent="0.25">
      <c r="B15" s="92">
        <v>2011</v>
      </c>
      <c r="C15" s="85">
        <v>26.554092580088529</v>
      </c>
      <c r="M15" s="49"/>
      <c r="N15" s="49"/>
      <c r="O15" s="49"/>
    </row>
    <row r="16" spans="2:15" x14ac:dyDescent="0.25">
      <c r="B16" s="92">
        <v>2012</v>
      </c>
      <c r="C16" s="85">
        <v>26.682423295941494</v>
      </c>
      <c r="M16" s="49"/>
      <c r="N16" s="49"/>
      <c r="O16" s="49"/>
    </row>
    <row r="17" spans="2:15" x14ac:dyDescent="0.25">
      <c r="B17" s="92">
        <v>2013</v>
      </c>
      <c r="C17" s="85">
        <v>26.348058239173763</v>
      </c>
      <c r="M17" s="49"/>
      <c r="N17" s="49"/>
      <c r="O17" s="49"/>
    </row>
    <row r="18" spans="2:15" x14ac:dyDescent="0.25">
      <c r="B18" s="92">
        <v>2014</v>
      </c>
      <c r="C18" s="85">
        <v>26.573645550271738</v>
      </c>
      <c r="O18" s="49"/>
    </row>
    <row r="19" spans="2:15" x14ac:dyDescent="0.25">
      <c r="B19" s="92">
        <v>2015</v>
      </c>
      <c r="C19" s="85">
        <v>26.827306467641513</v>
      </c>
    </row>
    <row r="20" spans="2:15" x14ac:dyDescent="0.25">
      <c r="B20" s="92">
        <v>2016</v>
      </c>
      <c r="C20" s="85">
        <v>27.128985642959602</v>
      </c>
    </row>
    <row r="21" spans="2:15" x14ac:dyDescent="0.25">
      <c r="B21" s="92">
        <v>2017</v>
      </c>
      <c r="C21" s="85">
        <v>27.37199675962091</v>
      </c>
    </row>
    <row r="22" spans="2:15" x14ac:dyDescent="0.25">
      <c r="B22" s="92">
        <v>2018</v>
      </c>
      <c r="C22" s="85">
        <v>27.630717663278567</v>
      </c>
    </row>
    <row r="23" spans="2:15" x14ac:dyDescent="0.25">
      <c r="B23" s="92">
        <v>2019</v>
      </c>
      <c r="C23" s="85">
        <v>27.593545369504209</v>
      </c>
    </row>
    <row r="24" spans="2:15" x14ac:dyDescent="0.25">
      <c r="B24" s="92">
        <v>2020</v>
      </c>
      <c r="C24" s="85">
        <v>27.805426992984252</v>
      </c>
    </row>
    <row r="25" spans="2:15" x14ac:dyDescent="0.25">
      <c r="B25" s="92">
        <v>2021</v>
      </c>
      <c r="C25" s="85">
        <v>27.8817397759865</v>
      </c>
    </row>
    <row r="26" spans="2:15" x14ac:dyDescent="0.25">
      <c r="B26" s="92">
        <v>2022</v>
      </c>
      <c r="C26" s="85">
        <v>28.200309115018342</v>
      </c>
    </row>
    <row r="27" spans="2:15" x14ac:dyDescent="0.25">
      <c r="B27" s="93"/>
      <c r="C27" s="41"/>
    </row>
    <row r="28" spans="2:15" x14ac:dyDescent="0.25">
      <c r="B28" s="93"/>
      <c r="C28" s="41"/>
    </row>
    <row r="29" spans="2:15" x14ac:dyDescent="0.25">
      <c r="B29" s="93"/>
      <c r="C29" s="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KL285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6.26953125" style="41" customWidth="1"/>
    <col min="3" max="3" width="6.7265625" style="41" bestFit="1" customWidth="1"/>
    <col min="4" max="4" width="8.81640625" style="41" bestFit="1" customWidth="1"/>
    <col min="5" max="5" width="12.81640625" style="41" bestFit="1" customWidth="1"/>
    <col min="6" max="6" width="9.81640625" style="41" bestFit="1" customWidth="1"/>
    <col min="7" max="7" width="10.6328125" style="70" bestFit="1" customWidth="1"/>
    <col min="8" max="8" width="8.26953125" style="41" bestFit="1" customWidth="1"/>
    <col min="9" max="9" width="10.26953125" style="70" bestFit="1" customWidth="1"/>
    <col min="10" max="10" width="8.26953125" style="41" bestFit="1" customWidth="1"/>
    <col min="11" max="11" width="9.453125" style="70" bestFit="1" customWidth="1"/>
    <col min="12" max="12" width="8.7265625" style="41"/>
    <col min="13" max="13" width="9" style="41" bestFit="1" customWidth="1"/>
    <col min="14" max="14" width="8.81640625" style="41" bestFit="1" customWidth="1"/>
    <col min="15" max="16384" width="8.7265625" style="41"/>
  </cols>
  <sheetData>
    <row r="1" spans="2:12" x14ac:dyDescent="0.25">
      <c r="B1" s="7" t="s">
        <v>464</v>
      </c>
    </row>
    <row r="2" spans="2:12" x14ac:dyDescent="0.25">
      <c r="B2" s="86" t="s">
        <v>469</v>
      </c>
      <c r="C2" s="82" t="s">
        <v>62</v>
      </c>
      <c r="K2" s="49"/>
      <c r="L2" s="49"/>
    </row>
    <row r="3" spans="2:12" x14ac:dyDescent="0.25">
      <c r="B3" s="190" t="s">
        <v>400</v>
      </c>
      <c r="C3" s="111">
        <v>11.286247815207689</v>
      </c>
      <c r="K3" s="112"/>
      <c r="L3" s="49"/>
    </row>
    <row r="4" spans="2:12" x14ac:dyDescent="0.25">
      <c r="B4" s="190" t="s">
        <v>401</v>
      </c>
      <c r="C4" s="111">
        <v>4.8633422004285149</v>
      </c>
      <c r="K4" s="112"/>
      <c r="L4" s="49"/>
    </row>
    <row r="5" spans="2:12" x14ac:dyDescent="0.25">
      <c r="B5" s="190" t="s">
        <v>402</v>
      </c>
      <c r="C5" s="111">
        <v>21.662832543482029</v>
      </c>
      <c r="K5" s="112"/>
      <c r="L5" s="49"/>
    </row>
    <row r="6" spans="2:12" x14ac:dyDescent="0.25">
      <c r="B6" s="190" t="s">
        <v>403</v>
      </c>
      <c r="C6" s="111">
        <v>21.693754070786177</v>
      </c>
      <c r="K6" s="112"/>
      <c r="L6" s="49"/>
    </row>
    <row r="7" spans="2:12" x14ac:dyDescent="0.25">
      <c r="B7" s="190" t="s">
        <v>404</v>
      </c>
      <c r="C7" s="111">
        <v>13.1727899331788</v>
      </c>
      <c r="K7" s="112"/>
      <c r="L7" s="49"/>
    </row>
    <row r="8" spans="2:12" x14ac:dyDescent="0.25">
      <c r="B8" s="190" t="s">
        <v>405</v>
      </c>
      <c r="C8" s="111">
        <v>8.8086878526644057</v>
      </c>
      <c r="K8" s="112"/>
      <c r="L8" s="49"/>
    </row>
    <row r="9" spans="2:12" x14ac:dyDescent="0.25">
      <c r="B9" s="190" t="s">
        <v>406</v>
      </c>
      <c r="C9" s="111">
        <v>6.0726809402775919</v>
      </c>
      <c r="K9" s="112"/>
      <c r="L9" s="49"/>
    </row>
    <row r="10" spans="2:12" x14ac:dyDescent="0.25">
      <c r="B10" s="190" t="s">
        <v>407</v>
      </c>
      <c r="C10" s="111">
        <v>2.5934608645308153</v>
      </c>
      <c r="K10" s="112"/>
      <c r="L10" s="49"/>
    </row>
    <row r="11" spans="2:12" x14ac:dyDescent="0.25">
      <c r="B11" s="190" t="s">
        <v>408</v>
      </c>
      <c r="C11" s="111">
        <v>9.8462037794439823</v>
      </c>
      <c r="K11" s="112"/>
      <c r="L11" s="49"/>
    </row>
    <row r="12" spans="2:12" x14ac:dyDescent="0.25">
      <c r="B12" s="190" t="s">
        <v>1</v>
      </c>
      <c r="C12" s="85">
        <v>100</v>
      </c>
      <c r="K12" s="113"/>
      <c r="L12" s="49"/>
    </row>
    <row r="13" spans="2:12" x14ac:dyDescent="0.25">
      <c r="B13" s="41" t="s">
        <v>61</v>
      </c>
    </row>
    <row r="17" spans="3:4" x14ac:dyDescent="0.25">
      <c r="C17" s="49"/>
      <c r="D17" s="114"/>
    </row>
    <row r="18" spans="3:4" x14ac:dyDescent="0.25">
      <c r="C18" s="49"/>
      <c r="D18" s="114"/>
    </row>
    <row r="19" spans="3:4" x14ac:dyDescent="0.25">
      <c r="C19" s="49"/>
      <c r="D19" s="114"/>
    </row>
    <row r="20" spans="3:4" x14ac:dyDescent="0.25">
      <c r="C20" s="49"/>
      <c r="D20" s="114"/>
    </row>
    <row r="21" spans="3:4" x14ac:dyDescent="0.25">
      <c r="C21" s="49"/>
      <c r="D21" s="114"/>
    </row>
    <row r="22" spans="3:4" x14ac:dyDescent="0.25">
      <c r="C22" s="49"/>
      <c r="D22" s="114"/>
    </row>
    <row r="23" spans="3:4" x14ac:dyDescent="0.25">
      <c r="C23" s="49"/>
      <c r="D23" s="114"/>
    </row>
    <row r="24" spans="3:4" x14ac:dyDescent="0.25">
      <c r="C24" s="49"/>
      <c r="D24" s="114"/>
    </row>
    <row r="25" spans="3:4" x14ac:dyDescent="0.25">
      <c r="C25" s="49"/>
      <c r="D25" s="114"/>
    </row>
    <row r="26" spans="3:4" x14ac:dyDescent="0.25">
      <c r="C26" s="49"/>
      <c r="D26" s="114"/>
    </row>
    <row r="27" spans="3:4" x14ac:dyDescent="0.25">
      <c r="C27" s="49"/>
      <c r="D27" s="114"/>
    </row>
    <row r="28" spans="3:4" x14ac:dyDescent="0.25">
      <c r="C28" s="49"/>
      <c r="D28" s="114"/>
    </row>
    <row r="29" spans="3:4" x14ac:dyDescent="0.25">
      <c r="C29" s="49"/>
      <c r="D29" s="114"/>
    </row>
    <row r="30" spans="3:4" x14ac:dyDescent="0.25">
      <c r="C30" s="49"/>
      <c r="D30" s="114"/>
    </row>
    <row r="31" spans="3:4" x14ac:dyDescent="0.25">
      <c r="C31" s="49"/>
      <c r="D31" s="114"/>
    </row>
    <row r="32" spans="3:4" x14ac:dyDescent="0.25">
      <c r="D32" s="114"/>
    </row>
    <row r="33" spans="3:4" x14ac:dyDescent="0.25">
      <c r="D33" s="114"/>
    </row>
    <row r="34" spans="3:4" x14ac:dyDescent="0.25">
      <c r="D34" s="114"/>
    </row>
    <row r="35" spans="3:4" x14ac:dyDescent="0.25">
      <c r="D35" s="114"/>
    </row>
    <row r="36" spans="3:4" x14ac:dyDescent="0.25">
      <c r="D36" s="114"/>
    </row>
    <row r="37" spans="3:4" x14ac:dyDescent="0.25">
      <c r="D37" s="114"/>
    </row>
    <row r="38" spans="3:4" x14ac:dyDescent="0.25">
      <c r="D38" s="114"/>
    </row>
    <row r="39" spans="3:4" x14ac:dyDescent="0.25">
      <c r="D39" s="114"/>
    </row>
    <row r="40" spans="3:4" x14ac:dyDescent="0.25">
      <c r="D40" s="114"/>
    </row>
    <row r="41" spans="3:4" x14ac:dyDescent="0.25">
      <c r="D41" s="114"/>
    </row>
    <row r="42" spans="3:4" x14ac:dyDescent="0.25">
      <c r="D42" s="114"/>
    </row>
    <row r="43" spans="3:4" x14ac:dyDescent="0.25">
      <c r="C43" s="49"/>
      <c r="D43" s="114"/>
    </row>
    <row r="44" spans="3:4" x14ac:dyDescent="0.25">
      <c r="C44" s="49"/>
      <c r="D44" s="114"/>
    </row>
    <row r="45" spans="3:4" x14ac:dyDescent="0.25">
      <c r="C45" s="49"/>
      <c r="D45" s="114"/>
    </row>
    <row r="46" spans="3:4" x14ac:dyDescent="0.25">
      <c r="C46" s="49"/>
      <c r="D46" s="114"/>
    </row>
    <row r="47" spans="3:4" x14ac:dyDescent="0.25">
      <c r="C47" s="49"/>
      <c r="D47" s="114"/>
    </row>
    <row r="48" spans="3:4" x14ac:dyDescent="0.25">
      <c r="C48" s="49"/>
      <c r="D48" s="114"/>
    </row>
    <row r="49" spans="3:4" x14ac:dyDescent="0.25">
      <c r="C49" s="49"/>
      <c r="D49" s="114"/>
    </row>
    <row r="50" spans="3:4" x14ac:dyDescent="0.25">
      <c r="C50" s="49"/>
      <c r="D50" s="114"/>
    </row>
    <row r="51" spans="3:4" x14ac:dyDescent="0.25">
      <c r="C51" s="49"/>
      <c r="D51" s="114"/>
    </row>
    <row r="52" spans="3:4" x14ac:dyDescent="0.25">
      <c r="C52" s="49"/>
      <c r="D52" s="114"/>
    </row>
    <row r="53" spans="3:4" x14ac:dyDescent="0.25">
      <c r="C53" s="49"/>
      <c r="D53" s="114"/>
    </row>
    <row r="54" spans="3:4" x14ac:dyDescent="0.25">
      <c r="C54" s="49"/>
      <c r="D54" s="114"/>
    </row>
    <row r="55" spans="3:4" x14ac:dyDescent="0.25">
      <c r="C55" s="49"/>
      <c r="D55" s="114"/>
    </row>
    <row r="56" spans="3:4" x14ac:dyDescent="0.25">
      <c r="C56" s="49"/>
      <c r="D56" s="114"/>
    </row>
    <row r="57" spans="3:4" x14ac:dyDescent="0.25">
      <c r="C57" s="49"/>
      <c r="D57" s="114"/>
    </row>
    <row r="58" spans="3:4" x14ac:dyDescent="0.25">
      <c r="C58" s="49"/>
      <c r="D58" s="114"/>
    </row>
    <row r="59" spans="3:4" x14ac:dyDescent="0.25">
      <c r="C59" s="49"/>
      <c r="D59" s="114"/>
    </row>
    <row r="60" spans="3:4" x14ac:dyDescent="0.25">
      <c r="C60" s="49"/>
      <c r="D60" s="114"/>
    </row>
    <row r="61" spans="3:4" x14ac:dyDescent="0.25">
      <c r="C61" s="49"/>
      <c r="D61" s="114"/>
    </row>
    <row r="62" spans="3:4" x14ac:dyDescent="0.25">
      <c r="C62" s="49"/>
      <c r="D62" s="114"/>
    </row>
    <row r="63" spans="3:4" x14ac:dyDescent="0.25">
      <c r="C63" s="49"/>
      <c r="D63" s="114"/>
    </row>
    <row r="64" spans="3:4" x14ac:dyDescent="0.25">
      <c r="C64" s="49"/>
      <c r="D64" s="114"/>
    </row>
    <row r="65" spans="3:4" x14ac:dyDescent="0.25">
      <c r="C65" s="49"/>
      <c r="D65" s="114"/>
    </row>
    <row r="66" spans="3:4" x14ac:dyDescent="0.25">
      <c r="C66" s="49"/>
      <c r="D66" s="114"/>
    </row>
    <row r="67" spans="3:4" x14ac:dyDescent="0.25">
      <c r="C67" s="49"/>
      <c r="D67" s="114"/>
    </row>
    <row r="68" spans="3:4" x14ac:dyDescent="0.25">
      <c r="C68" s="49"/>
      <c r="D68" s="114"/>
    </row>
    <row r="69" spans="3:4" x14ac:dyDescent="0.25">
      <c r="C69" s="49"/>
      <c r="D69" s="114"/>
    </row>
    <row r="70" spans="3:4" x14ac:dyDescent="0.25">
      <c r="C70" s="49"/>
      <c r="D70" s="114"/>
    </row>
    <row r="71" spans="3:4" x14ac:dyDescent="0.25">
      <c r="C71" s="49"/>
      <c r="D71" s="114"/>
    </row>
    <row r="72" spans="3:4" x14ac:dyDescent="0.25">
      <c r="C72" s="49"/>
      <c r="D72" s="114"/>
    </row>
    <row r="73" spans="3:4" x14ac:dyDescent="0.25">
      <c r="C73" s="49"/>
      <c r="D73" s="114"/>
    </row>
    <row r="74" spans="3:4" x14ac:dyDescent="0.25">
      <c r="C74" s="49"/>
      <c r="D74" s="114"/>
    </row>
    <row r="75" spans="3:4" x14ac:dyDescent="0.25">
      <c r="C75" s="49"/>
      <c r="D75" s="114"/>
    </row>
    <row r="76" spans="3:4" x14ac:dyDescent="0.25">
      <c r="C76" s="49"/>
      <c r="D76" s="114"/>
    </row>
    <row r="77" spans="3:4" x14ac:dyDescent="0.25">
      <c r="C77" s="49"/>
      <c r="D77" s="114"/>
    </row>
    <row r="78" spans="3:4" x14ac:dyDescent="0.25">
      <c r="C78" s="49"/>
      <c r="D78" s="114"/>
    </row>
    <row r="79" spans="3:4" x14ac:dyDescent="0.25">
      <c r="C79" s="49"/>
      <c r="D79" s="114"/>
    </row>
    <row r="80" spans="3:4" x14ac:dyDescent="0.25">
      <c r="C80" s="49"/>
      <c r="D80" s="114"/>
    </row>
    <row r="81" spans="3:4" x14ac:dyDescent="0.25">
      <c r="C81" s="49"/>
      <c r="D81" s="114"/>
    </row>
    <row r="82" spans="3:4" x14ac:dyDescent="0.25">
      <c r="C82" s="49"/>
      <c r="D82" s="114"/>
    </row>
    <row r="83" spans="3:4" x14ac:dyDescent="0.25">
      <c r="C83" s="49"/>
      <c r="D83" s="114"/>
    </row>
    <row r="84" spans="3:4" x14ac:dyDescent="0.25">
      <c r="C84" s="49"/>
      <c r="D84" s="114"/>
    </row>
    <row r="85" spans="3:4" x14ac:dyDescent="0.25">
      <c r="C85" s="49"/>
      <c r="D85" s="114"/>
    </row>
    <row r="86" spans="3:4" x14ac:dyDescent="0.25">
      <c r="C86" s="49"/>
      <c r="D86" s="114"/>
    </row>
    <row r="87" spans="3:4" x14ac:dyDescent="0.25">
      <c r="C87" s="49"/>
      <c r="D87" s="114"/>
    </row>
    <row r="88" spans="3:4" x14ac:dyDescent="0.25">
      <c r="C88" s="49"/>
      <c r="D88" s="114"/>
    </row>
    <row r="89" spans="3:4" x14ac:dyDescent="0.25">
      <c r="C89" s="49"/>
      <c r="D89" s="114"/>
    </row>
    <row r="90" spans="3:4" x14ac:dyDescent="0.25">
      <c r="C90" s="49"/>
      <c r="D90" s="114"/>
    </row>
    <row r="91" spans="3:4" x14ac:dyDescent="0.25">
      <c r="C91" s="49"/>
      <c r="D91" s="114"/>
    </row>
    <row r="92" spans="3:4" x14ac:dyDescent="0.25">
      <c r="C92" s="49"/>
      <c r="D92" s="114"/>
    </row>
    <row r="93" spans="3:4" x14ac:dyDescent="0.25">
      <c r="C93" s="49"/>
      <c r="D93" s="114"/>
    </row>
    <row r="94" spans="3:4" x14ac:dyDescent="0.25">
      <c r="C94" s="49"/>
      <c r="D94" s="114"/>
    </row>
    <row r="95" spans="3:4" x14ac:dyDescent="0.25">
      <c r="C95" s="49"/>
      <c r="D95" s="114"/>
    </row>
    <row r="96" spans="3:4" x14ac:dyDescent="0.25">
      <c r="C96" s="49"/>
      <c r="D96" s="114"/>
    </row>
    <row r="97" spans="3:4" x14ac:dyDescent="0.25">
      <c r="C97" s="49"/>
      <c r="D97" s="114"/>
    </row>
    <row r="98" spans="3:4" x14ac:dyDescent="0.25">
      <c r="C98" s="49"/>
      <c r="D98" s="114"/>
    </row>
    <row r="99" spans="3:4" x14ac:dyDescent="0.25">
      <c r="C99" s="49"/>
      <c r="D99" s="114"/>
    </row>
    <row r="100" spans="3:4" x14ac:dyDescent="0.25">
      <c r="C100" s="49"/>
      <c r="D100" s="114"/>
    </row>
    <row r="101" spans="3:4" x14ac:dyDescent="0.25">
      <c r="C101" s="49"/>
      <c r="D101" s="114"/>
    </row>
    <row r="102" spans="3:4" x14ac:dyDescent="0.25">
      <c r="C102" s="49"/>
      <c r="D102" s="114"/>
    </row>
    <row r="103" spans="3:4" x14ac:dyDescent="0.25">
      <c r="C103" s="49"/>
      <c r="D103" s="114"/>
    </row>
    <row r="104" spans="3:4" x14ac:dyDescent="0.25">
      <c r="C104" s="49"/>
      <c r="D104" s="114"/>
    </row>
    <row r="105" spans="3:4" x14ac:dyDescent="0.25">
      <c r="C105" s="49"/>
      <c r="D105" s="114"/>
    </row>
    <row r="106" spans="3:4" x14ac:dyDescent="0.25">
      <c r="C106" s="49"/>
      <c r="D106" s="114"/>
    </row>
    <row r="107" spans="3:4" x14ac:dyDescent="0.25">
      <c r="C107" s="49"/>
      <c r="D107" s="114"/>
    </row>
    <row r="108" spans="3:4" x14ac:dyDescent="0.25">
      <c r="C108" s="49"/>
      <c r="D108" s="114"/>
    </row>
    <row r="109" spans="3:4" x14ac:dyDescent="0.25">
      <c r="C109" s="49"/>
      <c r="D109" s="114"/>
    </row>
    <row r="110" spans="3:4" x14ac:dyDescent="0.25">
      <c r="C110" s="49"/>
      <c r="D110" s="114"/>
    </row>
    <row r="111" spans="3:4" x14ac:dyDescent="0.25">
      <c r="C111" s="49"/>
      <c r="D111" s="114"/>
    </row>
    <row r="112" spans="3:4" x14ac:dyDescent="0.25">
      <c r="C112" s="49"/>
      <c r="D112" s="114"/>
    </row>
    <row r="113" spans="3:4" x14ac:dyDescent="0.25">
      <c r="C113" s="49"/>
      <c r="D113" s="114"/>
    </row>
    <row r="114" spans="3:4" x14ac:dyDescent="0.25">
      <c r="C114" s="49"/>
      <c r="D114" s="114"/>
    </row>
    <row r="115" spans="3:4" x14ac:dyDescent="0.25">
      <c r="C115" s="49"/>
      <c r="D115" s="114"/>
    </row>
    <row r="116" spans="3:4" x14ac:dyDescent="0.25">
      <c r="C116" s="49"/>
      <c r="D116" s="114"/>
    </row>
    <row r="117" spans="3:4" x14ac:dyDescent="0.25">
      <c r="C117" s="49"/>
      <c r="D117" s="114"/>
    </row>
    <row r="118" spans="3:4" x14ac:dyDescent="0.25">
      <c r="C118" s="49"/>
      <c r="D118" s="114"/>
    </row>
    <row r="119" spans="3:4" x14ac:dyDescent="0.25">
      <c r="C119" s="49"/>
      <c r="D119" s="114"/>
    </row>
    <row r="120" spans="3:4" x14ac:dyDescent="0.25">
      <c r="C120" s="49"/>
      <c r="D120" s="114"/>
    </row>
    <row r="121" spans="3:4" x14ac:dyDescent="0.25">
      <c r="C121" s="49"/>
      <c r="D121" s="114"/>
    </row>
    <row r="122" spans="3:4" x14ac:dyDescent="0.25">
      <c r="C122" s="49"/>
      <c r="D122" s="114"/>
    </row>
    <row r="123" spans="3:4" x14ac:dyDescent="0.25">
      <c r="C123" s="49"/>
      <c r="D123" s="114"/>
    </row>
    <row r="124" spans="3:4" x14ac:dyDescent="0.25">
      <c r="C124" s="49"/>
      <c r="D124" s="114"/>
    </row>
    <row r="125" spans="3:4" x14ac:dyDescent="0.25">
      <c r="C125" s="49"/>
      <c r="D125" s="114"/>
    </row>
    <row r="126" spans="3:4" x14ac:dyDescent="0.25">
      <c r="C126" s="49"/>
      <c r="D126" s="114"/>
    </row>
    <row r="127" spans="3:4" x14ac:dyDescent="0.25">
      <c r="C127" s="49"/>
      <c r="D127" s="114"/>
    </row>
    <row r="128" spans="3:4" x14ac:dyDescent="0.25">
      <c r="C128" s="49"/>
      <c r="D128" s="114"/>
    </row>
    <row r="129" spans="3:4" x14ac:dyDescent="0.25">
      <c r="C129" s="49"/>
      <c r="D129" s="114"/>
    </row>
    <row r="130" spans="3:4" x14ac:dyDescent="0.25">
      <c r="C130" s="49"/>
      <c r="D130" s="114"/>
    </row>
    <row r="131" spans="3:4" x14ac:dyDescent="0.25">
      <c r="C131" s="49"/>
      <c r="D131" s="114"/>
    </row>
    <row r="132" spans="3:4" x14ac:dyDescent="0.25">
      <c r="C132" s="49"/>
      <c r="D132" s="114"/>
    </row>
    <row r="133" spans="3:4" x14ac:dyDescent="0.25">
      <c r="C133" s="49"/>
      <c r="D133" s="114"/>
    </row>
    <row r="134" spans="3:4" x14ac:dyDescent="0.25">
      <c r="C134" s="49"/>
      <c r="D134" s="114"/>
    </row>
    <row r="135" spans="3:4" x14ac:dyDescent="0.25">
      <c r="C135" s="49"/>
      <c r="D135" s="114"/>
    </row>
    <row r="136" spans="3:4" x14ac:dyDescent="0.25">
      <c r="C136" s="49"/>
      <c r="D136" s="114"/>
    </row>
    <row r="137" spans="3:4" x14ac:dyDescent="0.25">
      <c r="C137" s="49"/>
      <c r="D137" s="114"/>
    </row>
    <row r="138" spans="3:4" x14ac:dyDescent="0.25">
      <c r="C138" s="49"/>
      <c r="D138" s="114"/>
    </row>
    <row r="139" spans="3:4" x14ac:dyDescent="0.25">
      <c r="C139" s="49"/>
      <c r="D139" s="114"/>
    </row>
    <row r="140" spans="3:4" x14ac:dyDescent="0.25">
      <c r="C140" s="49"/>
      <c r="D140" s="114"/>
    </row>
    <row r="141" spans="3:4" x14ac:dyDescent="0.25">
      <c r="C141" s="49"/>
      <c r="D141" s="114"/>
    </row>
    <row r="142" spans="3:4" x14ac:dyDescent="0.25">
      <c r="C142" s="49"/>
      <c r="D142" s="114"/>
    </row>
    <row r="143" spans="3:4" x14ac:dyDescent="0.25">
      <c r="C143" s="49"/>
      <c r="D143" s="114"/>
    </row>
    <row r="144" spans="3:4" x14ac:dyDescent="0.25">
      <c r="C144" s="49"/>
      <c r="D144" s="114"/>
    </row>
    <row r="145" spans="2:298" x14ac:dyDescent="0.25">
      <c r="C145" s="49"/>
      <c r="D145" s="114"/>
    </row>
    <row r="146" spans="2:298" x14ac:dyDescent="0.25">
      <c r="C146" s="49"/>
      <c r="D146" s="114"/>
    </row>
    <row r="147" spans="2:298" x14ac:dyDescent="0.25">
      <c r="C147" s="49"/>
      <c r="D147" s="114"/>
    </row>
    <row r="148" spans="2:298" x14ac:dyDescent="0.25">
      <c r="C148" s="49"/>
      <c r="D148" s="114"/>
    </row>
    <row r="149" spans="2:298" x14ac:dyDescent="0.25">
      <c r="C149" s="49"/>
      <c r="D149" s="114"/>
    </row>
    <row r="150" spans="2:298" x14ac:dyDescent="0.25">
      <c r="C150" s="49"/>
      <c r="D150" s="114"/>
    </row>
    <row r="151" spans="2:298" x14ac:dyDescent="0.25">
      <c r="C151" s="49"/>
      <c r="D151" s="114"/>
    </row>
    <row r="152" spans="2:298" x14ac:dyDescent="0.25">
      <c r="C152" s="49"/>
      <c r="D152" s="114"/>
    </row>
    <row r="153" spans="2:298" x14ac:dyDescent="0.25">
      <c r="B153" s="7"/>
      <c r="E153" s="10" t="s">
        <v>50</v>
      </c>
      <c r="F153" s="3">
        <v>2015</v>
      </c>
      <c r="G153" s="10" t="s">
        <v>50</v>
      </c>
      <c r="H153" s="7"/>
      <c r="I153" s="7"/>
    </row>
    <row r="154" spans="2:298" s="7" customFormat="1" hidden="1" x14ac:dyDescent="0.25">
      <c r="B154" s="3" t="s">
        <v>31</v>
      </c>
      <c r="C154" s="10" t="s">
        <v>50</v>
      </c>
      <c r="D154" s="3">
        <v>2014</v>
      </c>
      <c r="E154" s="94">
        <f t="shared" ref="E154:E163" si="0">D155/D$164*100</f>
        <v>10.384826273563204</v>
      </c>
      <c r="F154" s="95">
        <v>96626</v>
      </c>
      <c r="G154" s="94">
        <f t="shared" ref="G154:G163" si="1">F154/F$163*100</f>
        <v>10.546433295932312</v>
      </c>
      <c r="H154" s="41"/>
      <c r="I154" s="70"/>
      <c r="J154" s="41"/>
      <c r="K154" s="70"/>
      <c r="L154" s="41"/>
    </row>
    <row r="155" spans="2:298" s="115" customFormat="1" hidden="1" x14ac:dyDescent="0.25">
      <c r="B155" s="96" t="s">
        <v>51</v>
      </c>
      <c r="C155" s="94" t="e">
        <f>#REF!/#REF!*100</f>
        <v>#REF!</v>
      </c>
      <c r="D155" s="95">
        <v>98865</v>
      </c>
      <c r="E155" s="97">
        <f t="shared" si="0"/>
        <v>12.004130191362732</v>
      </c>
      <c r="F155" s="98">
        <v>109210</v>
      </c>
      <c r="G155" s="97">
        <f t="shared" si="1"/>
        <v>11.919938528437147</v>
      </c>
      <c r="H155" s="41"/>
      <c r="I155" s="70"/>
      <c r="J155" s="7"/>
      <c r="K155" s="7"/>
      <c r="L155" s="7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  <c r="IX155" s="41"/>
      <c r="IY155" s="41"/>
      <c r="IZ155" s="41"/>
      <c r="JA155" s="41"/>
      <c r="JB155" s="41"/>
      <c r="JC155" s="41"/>
      <c r="JD155" s="41"/>
      <c r="JE155" s="41"/>
      <c r="JF155" s="41"/>
      <c r="JG155" s="41"/>
      <c r="JH155" s="41"/>
      <c r="JI155" s="41"/>
      <c r="JJ155" s="41"/>
      <c r="JK155" s="41"/>
      <c r="JL155" s="41"/>
      <c r="JM155" s="41"/>
      <c r="JN155" s="41"/>
      <c r="JO155" s="41"/>
      <c r="JP155" s="41"/>
      <c r="JQ155" s="41"/>
      <c r="JR155" s="41"/>
      <c r="JS155" s="41"/>
      <c r="JT155" s="41"/>
      <c r="JU155" s="41"/>
      <c r="JV155" s="41"/>
      <c r="JW155" s="41"/>
      <c r="JX155" s="41"/>
      <c r="JY155" s="41"/>
      <c r="JZ155" s="41"/>
      <c r="KA155" s="41"/>
      <c r="KB155" s="41"/>
      <c r="KC155" s="41"/>
      <c r="KD155" s="41"/>
      <c r="KE155" s="41"/>
      <c r="KF155" s="41"/>
      <c r="KG155" s="41"/>
      <c r="KH155" s="41"/>
      <c r="KI155" s="41"/>
      <c r="KJ155" s="41"/>
      <c r="KK155" s="41"/>
      <c r="KL155" s="41"/>
    </row>
    <row r="156" spans="2:298" s="116" customFormat="1" hidden="1" x14ac:dyDescent="0.25">
      <c r="B156" s="99" t="s">
        <v>52</v>
      </c>
      <c r="C156" s="97" t="e">
        <f>#REF!/#REF!*100</f>
        <v>#REF!</v>
      </c>
      <c r="D156" s="98">
        <v>114281</v>
      </c>
      <c r="E156" s="100">
        <f t="shared" si="0"/>
        <v>2.5878821109773598</v>
      </c>
      <c r="F156" s="101">
        <v>24310</v>
      </c>
      <c r="G156" s="100">
        <f t="shared" si="1"/>
        <v>2.6533623809752496</v>
      </c>
      <c r="H156" s="41"/>
      <c r="I156" s="70"/>
      <c r="J156" s="41"/>
      <c r="K156" s="70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  <c r="IW156" s="41"/>
      <c r="IX156" s="41"/>
      <c r="IY156" s="41"/>
      <c r="IZ156" s="41"/>
      <c r="JA156" s="41"/>
      <c r="JB156" s="41"/>
      <c r="JC156" s="41"/>
      <c r="JD156" s="41"/>
      <c r="JE156" s="41"/>
      <c r="JF156" s="41"/>
      <c r="JG156" s="41"/>
      <c r="JH156" s="41"/>
      <c r="JI156" s="41"/>
      <c r="JJ156" s="41"/>
      <c r="JK156" s="41"/>
      <c r="JL156" s="41"/>
      <c r="JM156" s="41"/>
      <c r="JN156" s="41"/>
      <c r="JO156" s="41"/>
      <c r="JP156" s="41"/>
      <c r="JQ156" s="41"/>
      <c r="JR156" s="41"/>
      <c r="JS156" s="41"/>
      <c r="JT156" s="41"/>
      <c r="JU156" s="41"/>
      <c r="JV156" s="41"/>
      <c r="JW156" s="41"/>
      <c r="JX156" s="41"/>
      <c r="JY156" s="41"/>
      <c r="JZ156" s="41"/>
      <c r="KA156" s="41"/>
      <c r="KB156" s="41"/>
      <c r="KC156" s="41"/>
      <c r="KD156" s="41"/>
      <c r="KE156" s="41"/>
      <c r="KF156" s="41"/>
      <c r="KG156" s="41"/>
      <c r="KH156" s="41"/>
      <c r="KI156" s="41"/>
      <c r="KJ156" s="41"/>
      <c r="KK156" s="41"/>
      <c r="KL156" s="41"/>
    </row>
    <row r="157" spans="2:298" hidden="1" x14ac:dyDescent="0.25">
      <c r="B157" s="46" t="s">
        <v>53</v>
      </c>
      <c r="C157" s="100" t="e">
        <f>#REF!/#REF!*100</f>
        <v>#REF!</v>
      </c>
      <c r="D157" s="101">
        <v>24637</v>
      </c>
      <c r="E157" s="100">
        <f t="shared" si="0"/>
        <v>5.3225057614698947</v>
      </c>
      <c r="F157" s="101">
        <v>47473</v>
      </c>
      <c r="G157" s="100">
        <f t="shared" si="1"/>
        <v>5.181533209051338</v>
      </c>
    </row>
    <row r="158" spans="2:298" hidden="1" x14ac:dyDescent="0.25">
      <c r="B158" s="46" t="s">
        <v>54</v>
      </c>
      <c r="C158" s="100" t="e">
        <f>#REF!/#REF!*100</f>
        <v>#REF!</v>
      </c>
      <c r="D158" s="101">
        <v>50671</v>
      </c>
      <c r="E158" s="102">
        <f t="shared" si="0"/>
        <v>20.484362624919381</v>
      </c>
      <c r="F158" s="103">
        <v>184225</v>
      </c>
      <c r="G158" s="102">
        <f t="shared" si="1"/>
        <v>20.107597064383604</v>
      </c>
    </row>
    <row r="159" spans="2:298" s="67" customFormat="1" hidden="1" x14ac:dyDescent="0.25">
      <c r="B159" s="104" t="s">
        <v>55</v>
      </c>
      <c r="C159" s="102" t="e">
        <f>#REF!/#REF!*100</f>
        <v>#REF!</v>
      </c>
      <c r="D159" s="103">
        <v>195014</v>
      </c>
      <c r="E159" s="100">
        <f t="shared" si="0"/>
        <v>7.1179625509708897</v>
      </c>
      <c r="F159" s="101">
        <v>66254</v>
      </c>
      <c r="G159" s="100">
        <f t="shared" si="1"/>
        <v>7.2314220974551295</v>
      </c>
      <c r="H159" s="41"/>
      <c r="I159" s="70"/>
      <c r="J159" s="41"/>
      <c r="K159" s="70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  <c r="IN159" s="41"/>
      <c r="IO159" s="41"/>
      <c r="IP159" s="41"/>
      <c r="IQ159" s="41"/>
      <c r="IR159" s="41"/>
      <c r="IS159" s="41"/>
      <c r="IT159" s="41"/>
      <c r="IU159" s="41"/>
      <c r="IV159" s="41"/>
      <c r="IW159" s="41"/>
      <c r="IX159" s="41"/>
      <c r="IY159" s="41"/>
      <c r="IZ159" s="41"/>
      <c r="JA159" s="41"/>
      <c r="JB159" s="41"/>
      <c r="JC159" s="41"/>
      <c r="JD159" s="41"/>
      <c r="JE159" s="41"/>
      <c r="JF159" s="41"/>
      <c r="JG159" s="41"/>
      <c r="JH159" s="41"/>
      <c r="JI159" s="41"/>
      <c r="JJ159" s="41"/>
      <c r="JK159" s="41"/>
      <c r="JL159" s="41"/>
      <c r="JM159" s="41"/>
      <c r="JN159" s="41"/>
      <c r="JO159" s="41"/>
      <c r="JP159" s="41"/>
      <c r="JQ159" s="41"/>
      <c r="JR159" s="41"/>
      <c r="JS159" s="41"/>
      <c r="JT159" s="41"/>
      <c r="JU159" s="41"/>
      <c r="JV159" s="41"/>
      <c r="JW159" s="41"/>
      <c r="JX159" s="41"/>
      <c r="JY159" s="41"/>
      <c r="JZ159" s="41"/>
      <c r="KA159" s="41"/>
      <c r="KB159" s="41"/>
      <c r="KC159" s="41"/>
      <c r="KD159" s="41"/>
      <c r="KE159" s="41"/>
      <c r="KF159" s="41"/>
      <c r="KG159" s="41"/>
      <c r="KH159" s="41"/>
      <c r="KI159" s="41"/>
      <c r="KJ159" s="41"/>
      <c r="KK159" s="41"/>
      <c r="KL159" s="41"/>
    </row>
    <row r="160" spans="2:298" hidden="1" x14ac:dyDescent="0.25">
      <c r="B160" s="46" t="s">
        <v>56</v>
      </c>
      <c r="C160" s="100" t="e">
        <f>#REF!/#REF!*100</f>
        <v>#REF!</v>
      </c>
      <c r="D160" s="101">
        <v>67764</v>
      </c>
      <c r="E160" s="102">
        <f t="shared" si="0"/>
        <v>20.877319031022655</v>
      </c>
      <c r="F160" s="103">
        <v>192439</v>
      </c>
      <c r="G160" s="102">
        <f t="shared" si="1"/>
        <v>21.00413012062921</v>
      </c>
    </row>
    <row r="161" spans="2:298" s="67" customFormat="1" hidden="1" x14ac:dyDescent="0.25">
      <c r="B161" s="104" t="s">
        <v>57</v>
      </c>
      <c r="C161" s="102" t="e">
        <f>#REF!/#REF!*100</f>
        <v>#REF!</v>
      </c>
      <c r="D161" s="103">
        <v>198755</v>
      </c>
      <c r="E161" s="105">
        <f t="shared" si="0"/>
        <v>8.3398983628392021</v>
      </c>
      <c r="F161" s="106">
        <v>73686</v>
      </c>
      <c r="G161" s="105">
        <f t="shared" si="1"/>
        <v>8.0426022379490849</v>
      </c>
      <c r="H161" s="41"/>
      <c r="I161" s="70"/>
      <c r="J161" s="41"/>
      <c r="K161" s="70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  <c r="IW161" s="41"/>
      <c r="IX161" s="41"/>
      <c r="IY161" s="41"/>
      <c r="IZ161" s="41"/>
      <c r="JA161" s="41"/>
      <c r="JB161" s="41"/>
      <c r="JC161" s="41"/>
      <c r="JD161" s="41"/>
      <c r="JE161" s="41"/>
      <c r="JF161" s="41"/>
      <c r="JG161" s="41"/>
      <c r="JH161" s="41"/>
      <c r="JI161" s="41"/>
      <c r="JJ161" s="41"/>
      <c r="JK161" s="41"/>
      <c r="JL161" s="41"/>
      <c r="JM161" s="41"/>
      <c r="JN161" s="41"/>
      <c r="JO161" s="41"/>
      <c r="JP161" s="41"/>
      <c r="JQ161" s="41"/>
      <c r="JR161" s="41"/>
      <c r="JS161" s="41"/>
      <c r="JT161" s="41"/>
      <c r="JU161" s="41"/>
      <c r="JV161" s="41"/>
      <c r="JW161" s="41"/>
      <c r="JX161" s="41"/>
      <c r="JY161" s="41"/>
      <c r="JZ161" s="41"/>
      <c r="KA161" s="41"/>
      <c r="KB161" s="41"/>
      <c r="KC161" s="41"/>
      <c r="KD161" s="41"/>
      <c r="KE161" s="41"/>
      <c r="KF161" s="41"/>
      <c r="KG161" s="41"/>
      <c r="KH161" s="41"/>
      <c r="KI161" s="41"/>
      <c r="KJ161" s="41"/>
      <c r="KK161" s="41"/>
      <c r="KL161" s="41"/>
    </row>
    <row r="162" spans="2:298" s="117" customFormat="1" hidden="1" x14ac:dyDescent="0.25">
      <c r="B162" s="107" t="s">
        <v>58</v>
      </c>
      <c r="C162" s="105" t="e">
        <f>#REF!/#REF!*100</f>
        <v>#REF!</v>
      </c>
      <c r="D162" s="106">
        <v>79397</v>
      </c>
      <c r="E162" s="108">
        <f t="shared" si="0"/>
        <v>12.881113092874685</v>
      </c>
      <c r="F162" s="109">
        <v>121973</v>
      </c>
      <c r="G162" s="108">
        <f t="shared" si="1"/>
        <v>13.312981065186925</v>
      </c>
      <c r="H162" s="41"/>
      <c r="I162" s="70"/>
      <c r="J162" s="41"/>
      <c r="K162" s="70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  <c r="IN162" s="41"/>
      <c r="IO162" s="41"/>
      <c r="IP162" s="41"/>
      <c r="IQ162" s="41"/>
      <c r="IR162" s="41"/>
      <c r="IS162" s="41"/>
      <c r="IT162" s="41"/>
      <c r="IU162" s="41"/>
      <c r="IV162" s="41"/>
      <c r="IW162" s="41"/>
      <c r="IX162" s="41"/>
      <c r="IY162" s="41"/>
      <c r="IZ162" s="41"/>
      <c r="JA162" s="41"/>
      <c r="JB162" s="41"/>
      <c r="JC162" s="41"/>
      <c r="JD162" s="41"/>
      <c r="JE162" s="41"/>
      <c r="JF162" s="41"/>
      <c r="JG162" s="41"/>
      <c r="JH162" s="41"/>
      <c r="JI162" s="41"/>
      <c r="JJ162" s="41"/>
      <c r="JK162" s="41"/>
      <c r="JL162" s="41"/>
      <c r="JM162" s="41"/>
      <c r="JN162" s="41"/>
      <c r="JO162" s="41"/>
      <c r="JP162" s="41"/>
      <c r="JQ162" s="41"/>
      <c r="JR162" s="41"/>
      <c r="JS162" s="41"/>
      <c r="JT162" s="41"/>
      <c r="JU162" s="41"/>
      <c r="JV162" s="41"/>
      <c r="JW162" s="41"/>
      <c r="JX162" s="41"/>
      <c r="JY162" s="41"/>
      <c r="JZ162" s="41"/>
      <c r="KA162" s="41"/>
      <c r="KB162" s="41"/>
      <c r="KC162" s="41"/>
      <c r="KD162" s="41"/>
      <c r="KE162" s="41"/>
      <c r="KF162" s="41"/>
      <c r="KG162" s="41"/>
      <c r="KH162" s="41"/>
      <c r="KI162" s="41"/>
      <c r="KJ162" s="41"/>
      <c r="KK162" s="41"/>
      <c r="KL162" s="41"/>
    </row>
    <row r="163" spans="2:298" s="118" customFormat="1" hidden="1" x14ac:dyDescent="0.25">
      <c r="B163" s="110" t="s">
        <v>59</v>
      </c>
      <c r="C163" s="108" t="e">
        <f>#REF!/#REF!*100</f>
        <v>#REF!</v>
      </c>
      <c r="D163" s="109">
        <v>122630</v>
      </c>
      <c r="E163" s="30">
        <f t="shared" si="0"/>
        <v>100</v>
      </c>
      <c r="F163" s="12">
        <f>SUM(F154:F162)</f>
        <v>916196</v>
      </c>
      <c r="G163" s="30">
        <f t="shared" si="1"/>
        <v>100</v>
      </c>
      <c r="H163" s="7"/>
      <c r="I163" s="7"/>
      <c r="J163" s="41"/>
      <c r="K163" s="70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  <c r="IW163" s="41"/>
      <c r="IX163" s="41"/>
      <c r="IY163" s="41"/>
      <c r="IZ163" s="41"/>
      <c r="JA163" s="41"/>
      <c r="JB163" s="41"/>
      <c r="JC163" s="41"/>
      <c r="JD163" s="41"/>
      <c r="JE163" s="41"/>
      <c r="JF163" s="41"/>
      <c r="JG163" s="41"/>
      <c r="JH163" s="41"/>
      <c r="JI163" s="41"/>
      <c r="JJ163" s="41"/>
      <c r="JK163" s="41"/>
      <c r="JL163" s="41"/>
      <c r="JM163" s="41"/>
      <c r="JN163" s="41"/>
      <c r="JO163" s="41"/>
      <c r="JP163" s="41"/>
      <c r="JQ163" s="41"/>
      <c r="JR163" s="41"/>
      <c r="JS163" s="41"/>
      <c r="JT163" s="41"/>
      <c r="JU163" s="41"/>
      <c r="JV163" s="41"/>
      <c r="JW163" s="41"/>
      <c r="JX163" s="41"/>
      <c r="JY163" s="41"/>
      <c r="JZ163" s="41"/>
      <c r="KA163" s="41"/>
      <c r="KB163" s="41"/>
      <c r="KC163" s="41"/>
      <c r="KD163" s="41"/>
      <c r="KE163" s="41"/>
      <c r="KF163" s="41"/>
      <c r="KG163" s="41"/>
      <c r="KH163" s="41"/>
      <c r="KI163" s="41"/>
      <c r="KJ163" s="41"/>
      <c r="KK163" s="41"/>
      <c r="KL163" s="41"/>
    </row>
    <row r="164" spans="2:298" s="7" customFormat="1" hidden="1" x14ac:dyDescent="0.25">
      <c r="B164" s="3" t="s">
        <v>1</v>
      </c>
      <c r="C164" s="30" t="e">
        <f>#REF!/#REF!*100</f>
        <v>#REF!</v>
      </c>
      <c r="D164" s="12">
        <f>SUM(D155:D163)</f>
        <v>952014</v>
      </c>
      <c r="E164" s="83"/>
      <c r="F164" s="101">
        <v>3366</v>
      </c>
      <c r="G164" s="83"/>
      <c r="H164" s="41"/>
      <c r="I164" s="70"/>
      <c r="J164" s="41"/>
      <c r="K164" s="70"/>
      <c r="L164" s="41"/>
    </row>
    <row r="165" spans="2:298" hidden="1" x14ac:dyDescent="0.25">
      <c r="B165" s="63" t="s">
        <v>37</v>
      </c>
      <c r="C165" s="83"/>
      <c r="D165" s="101">
        <v>2371</v>
      </c>
      <c r="F165" s="88"/>
      <c r="J165" s="7"/>
      <c r="K165" s="7"/>
      <c r="L165" s="7"/>
    </row>
    <row r="166" spans="2:298" hidden="1" x14ac:dyDescent="0.25"/>
    <row r="167" spans="2:298" hidden="1" x14ac:dyDescent="0.25"/>
    <row r="168" spans="2:298" hidden="1" x14ac:dyDescent="0.25"/>
    <row r="169" spans="2:298" hidden="1" x14ac:dyDescent="0.25"/>
    <row r="170" spans="2:298" hidden="1" x14ac:dyDescent="0.25"/>
    <row r="171" spans="2:298" hidden="1" x14ac:dyDescent="0.25"/>
    <row r="172" spans="2:298" hidden="1" x14ac:dyDescent="0.25"/>
    <row r="173" spans="2:298" hidden="1" x14ac:dyDescent="0.25"/>
    <row r="174" spans="2:298" hidden="1" x14ac:dyDescent="0.25"/>
    <row r="175" spans="2:298" hidden="1" x14ac:dyDescent="0.25"/>
    <row r="176" spans="2:298" hidden="1" x14ac:dyDescent="0.25"/>
    <row r="177" hidden="1" x14ac:dyDescent="0.25"/>
    <row r="178" hidden="1" x14ac:dyDescent="0.25"/>
    <row r="194" spans="2:14" hidden="1" x14ac:dyDescent="0.25">
      <c r="B194" s="41" t="s">
        <v>47</v>
      </c>
    </row>
    <row r="195" spans="2:14" hidden="1" x14ac:dyDescent="0.25"/>
    <row r="196" spans="2:14" hidden="1" x14ac:dyDescent="0.25"/>
    <row r="197" spans="2:14" hidden="1" x14ac:dyDescent="0.25"/>
    <row r="198" spans="2:14" hidden="1" x14ac:dyDescent="0.25"/>
    <row r="199" spans="2:14" hidden="1" x14ac:dyDescent="0.25">
      <c r="M199" s="119" t="s">
        <v>38</v>
      </c>
      <c r="N199" s="119" t="s">
        <v>39</v>
      </c>
    </row>
    <row r="200" spans="2:14" hidden="1" x14ac:dyDescent="0.25">
      <c r="L200" s="8" t="s">
        <v>31</v>
      </c>
      <c r="M200" s="120">
        <v>92871</v>
      </c>
      <c r="N200" s="121">
        <f t="shared" ref="N200:N209" si="2">M200/M$209*100</f>
        <v>10.502894004130091</v>
      </c>
    </row>
    <row r="201" spans="2:14" hidden="1" x14ac:dyDescent="0.25">
      <c r="L201" s="122" t="s">
        <v>40</v>
      </c>
      <c r="M201" s="120">
        <v>105280</v>
      </c>
      <c r="N201" s="121">
        <f t="shared" si="2"/>
        <v>11.906242861117205</v>
      </c>
    </row>
    <row r="202" spans="2:14" hidden="1" x14ac:dyDescent="0.25">
      <c r="L202" s="122" t="s">
        <v>41</v>
      </c>
      <c r="M202" s="120">
        <v>26970</v>
      </c>
      <c r="N202" s="121">
        <f t="shared" si="2"/>
        <v>3.0500700034605912</v>
      </c>
    </row>
    <row r="203" spans="2:14" hidden="1" x14ac:dyDescent="0.25">
      <c r="L203" s="122" t="s">
        <v>42</v>
      </c>
      <c r="M203" s="120">
        <v>48323</v>
      </c>
      <c r="N203" s="121">
        <f t="shared" si="2"/>
        <v>5.4649066658222525</v>
      </c>
    </row>
    <row r="204" spans="2:14" hidden="1" x14ac:dyDescent="0.25">
      <c r="L204" s="122" t="s">
        <v>43</v>
      </c>
      <c r="M204" s="120">
        <v>177746</v>
      </c>
      <c r="N204" s="121">
        <f t="shared" si="2"/>
        <v>20.101510672417731</v>
      </c>
    </row>
    <row r="205" spans="2:14" hidden="1" x14ac:dyDescent="0.25">
      <c r="L205" s="122" t="s">
        <v>44</v>
      </c>
      <c r="M205" s="120">
        <v>50051</v>
      </c>
      <c r="N205" s="121">
        <f t="shared" si="2"/>
        <v>5.6603282811718962</v>
      </c>
    </row>
    <row r="206" spans="2:14" hidden="1" x14ac:dyDescent="0.25">
      <c r="L206" s="122" t="s">
        <v>45</v>
      </c>
      <c r="M206" s="120">
        <v>196467</v>
      </c>
      <c r="N206" s="121">
        <f t="shared" si="2"/>
        <v>22.218691263251465</v>
      </c>
    </row>
    <row r="207" spans="2:14" hidden="1" x14ac:dyDescent="0.25">
      <c r="L207" s="122" t="s">
        <v>33</v>
      </c>
      <c r="M207" s="120">
        <v>73690</v>
      </c>
      <c r="N207" s="121">
        <f t="shared" si="2"/>
        <v>8.3336914555065249</v>
      </c>
    </row>
    <row r="208" spans="2:14" hidden="1" x14ac:dyDescent="0.25">
      <c r="L208" s="122" t="s">
        <v>46</v>
      </c>
      <c r="M208" s="120">
        <v>112844</v>
      </c>
      <c r="N208" s="121">
        <f t="shared" si="2"/>
        <v>12.761664793122247</v>
      </c>
    </row>
    <row r="209" spans="12:14" hidden="1" x14ac:dyDescent="0.25">
      <c r="L209" s="122" t="s">
        <v>34</v>
      </c>
      <c r="M209" s="123">
        <f>SUM(M200:M208)</f>
        <v>884242</v>
      </c>
      <c r="N209" s="121">
        <f t="shared" si="2"/>
        <v>100</v>
      </c>
    </row>
    <row r="210" spans="12:14" hidden="1" x14ac:dyDescent="0.25">
      <c r="L210" s="5" t="s">
        <v>1</v>
      </c>
      <c r="M210" s="120"/>
      <c r="N210" s="121"/>
    </row>
    <row r="211" spans="12:14" hidden="1" x14ac:dyDescent="0.25">
      <c r="L211" s="122"/>
    </row>
    <row r="212" spans="12:14" hidden="1" x14ac:dyDescent="0.25"/>
    <row r="213" spans="12:14" hidden="1" x14ac:dyDescent="0.25"/>
    <row r="214" spans="12:14" hidden="1" x14ac:dyDescent="0.25"/>
    <row r="215" spans="12:14" hidden="1" x14ac:dyDescent="0.25"/>
    <row r="216" spans="12:14" hidden="1" x14ac:dyDescent="0.25"/>
    <row r="217" spans="12:14" hidden="1" x14ac:dyDescent="0.25"/>
    <row r="218" spans="12:14" hidden="1" x14ac:dyDescent="0.25"/>
    <row r="219" spans="12:14" hidden="1" x14ac:dyDescent="0.25"/>
    <row r="220" spans="12:14" hidden="1" x14ac:dyDescent="0.25"/>
    <row r="221" spans="12:14" hidden="1" x14ac:dyDescent="0.25"/>
    <row r="222" spans="12:14" hidden="1" x14ac:dyDescent="0.25"/>
    <row r="223" spans="12:14" hidden="1" x14ac:dyDescent="0.25"/>
    <row r="224" spans="12:1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4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6" width="12.26953125" style="41" customWidth="1"/>
    <col min="7" max="16384" width="8.7265625" style="41"/>
  </cols>
  <sheetData>
    <row r="1" spans="1:6" x14ac:dyDescent="0.25">
      <c r="B1" s="7" t="s">
        <v>409</v>
      </c>
    </row>
    <row r="2" spans="1:6" x14ac:dyDescent="0.25">
      <c r="B2" s="191" t="s">
        <v>27</v>
      </c>
      <c r="C2" s="192" t="s">
        <v>1</v>
      </c>
      <c r="D2" s="193" t="s">
        <v>35</v>
      </c>
      <c r="E2" s="194" t="s">
        <v>36</v>
      </c>
      <c r="F2" s="195" t="s">
        <v>123</v>
      </c>
    </row>
    <row r="3" spans="1:6" ht="15.75" customHeight="1" x14ac:dyDescent="0.25">
      <c r="A3" s="169"/>
      <c r="B3" s="196">
        <v>2002</v>
      </c>
      <c r="C3" s="51">
        <v>975495</v>
      </c>
      <c r="D3" s="51">
        <v>488377</v>
      </c>
      <c r="E3" s="51">
        <v>487118</v>
      </c>
      <c r="F3" s="197">
        <v>100.25845893602782</v>
      </c>
    </row>
    <row r="4" spans="1:6" ht="15.75" customHeight="1" x14ac:dyDescent="0.25">
      <c r="A4" s="169"/>
      <c r="B4" s="196">
        <v>2003</v>
      </c>
      <c r="C4" s="51">
        <v>970809</v>
      </c>
      <c r="D4" s="51">
        <v>487564</v>
      </c>
      <c r="E4" s="51">
        <v>483245</v>
      </c>
      <c r="F4" s="197">
        <v>100.89374954733105</v>
      </c>
    </row>
    <row r="5" spans="1:6" ht="15.75" customHeight="1" x14ac:dyDescent="0.25">
      <c r="A5" s="169"/>
      <c r="B5" s="196">
        <v>2004</v>
      </c>
      <c r="C5" s="51">
        <v>1029424</v>
      </c>
      <c r="D5" s="51">
        <v>517422</v>
      </c>
      <c r="E5" s="51">
        <v>512002</v>
      </c>
      <c r="F5" s="197">
        <v>101.05858961488433</v>
      </c>
    </row>
    <row r="6" spans="1:6" ht="15.75" customHeight="1" x14ac:dyDescent="0.25">
      <c r="A6" s="169"/>
      <c r="B6" s="196">
        <v>2005</v>
      </c>
      <c r="C6" s="51">
        <v>1071128</v>
      </c>
      <c r="D6" s="51">
        <v>538809</v>
      </c>
      <c r="E6" s="51">
        <v>532319</v>
      </c>
      <c r="F6" s="197">
        <v>101.21919375412112</v>
      </c>
    </row>
    <row r="7" spans="1:6" ht="15.75" customHeight="1" x14ac:dyDescent="0.25">
      <c r="A7" s="169"/>
      <c r="B7" s="196">
        <v>2006</v>
      </c>
      <c r="C7" s="51">
        <v>1102643</v>
      </c>
      <c r="D7" s="51">
        <v>553837</v>
      </c>
      <c r="E7" s="51">
        <v>548806</v>
      </c>
      <c r="F7" s="197">
        <v>100.91671738282744</v>
      </c>
    </row>
    <row r="8" spans="1:6" ht="15.75" customHeight="1" x14ac:dyDescent="0.25">
      <c r="A8" s="169"/>
      <c r="B8" s="196">
        <v>2007</v>
      </c>
      <c r="C8" s="51">
        <v>1088527</v>
      </c>
      <c r="D8" s="51">
        <v>547990</v>
      </c>
      <c r="E8" s="51">
        <v>540537</v>
      </c>
      <c r="F8" s="197">
        <v>101.3788140312319</v>
      </c>
    </row>
    <row r="9" spans="1:6" ht="15.75" customHeight="1" x14ac:dyDescent="0.25">
      <c r="A9" s="169"/>
      <c r="B9" s="196">
        <v>2008</v>
      </c>
      <c r="C9" s="51">
        <v>1112524</v>
      </c>
      <c r="D9" s="51">
        <v>559512</v>
      </c>
      <c r="E9" s="51">
        <v>553012</v>
      </c>
      <c r="F9" s="197">
        <v>101.17538136604631</v>
      </c>
    </row>
    <row r="10" spans="1:6" ht="15.75" customHeight="1" x14ac:dyDescent="0.25">
      <c r="A10" s="169"/>
      <c r="B10" s="196">
        <v>2009</v>
      </c>
      <c r="C10" s="51">
        <v>1061150</v>
      </c>
      <c r="D10" s="51">
        <v>534181</v>
      </c>
      <c r="E10" s="51">
        <v>526969</v>
      </c>
      <c r="F10" s="197">
        <v>101.36858145355798</v>
      </c>
    </row>
    <row r="11" spans="1:6" ht="15.75" customHeight="1" x14ac:dyDescent="0.25">
      <c r="A11" s="169"/>
      <c r="B11" s="196">
        <v>2010</v>
      </c>
      <c r="C11" s="51">
        <v>1034434</v>
      </c>
      <c r="D11" s="51">
        <v>521814</v>
      </c>
      <c r="E11" s="51">
        <v>512620</v>
      </c>
      <c r="F11" s="197">
        <v>101.79353127072686</v>
      </c>
    </row>
    <row r="12" spans="1:6" ht="15.75" customHeight="1" x14ac:dyDescent="0.25">
      <c r="A12" s="169"/>
      <c r="B12" s="196">
        <v>2011</v>
      </c>
      <c r="C12" s="51">
        <v>1043453</v>
      </c>
      <c r="D12" s="51">
        <v>526293</v>
      </c>
      <c r="E12" s="51">
        <v>517160</v>
      </c>
      <c r="F12" s="197">
        <v>101.76599118261274</v>
      </c>
    </row>
    <row r="13" spans="1:6" ht="15.75" customHeight="1" x14ac:dyDescent="0.25">
      <c r="A13" s="169"/>
      <c r="B13" s="196">
        <v>2012</v>
      </c>
      <c r="C13" s="51">
        <v>1043913</v>
      </c>
      <c r="D13" s="51">
        <v>526564</v>
      </c>
      <c r="E13" s="51">
        <v>517349</v>
      </c>
      <c r="F13" s="197">
        <v>101.78119605913996</v>
      </c>
    </row>
    <row r="14" spans="1:6" ht="15.75" customHeight="1" x14ac:dyDescent="0.25">
      <c r="A14" s="169"/>
      <c r="B14" s="196">
        <v>2013</v>
      </c>
      <c r="C14" s="51">
        <v>1030959</v>
      </c>
      <c r="D14" s="51">
        <v>520240</v>
      </c>
      <c r="E14" s="51">
        <v>510719</v>
      </c>
      <c r="F14" s="197">
        <v>101.86423453993292</v>
      </c>
    </row>
    <row r="15" spans="1:6" ht="15.75" customHeight="1" x14ac:dyDescent="0.25">
      <c r="A15" s="169"/>
      <c r="B15" s="196">
        <v>2014</v>
      </c>
      <c r="C15" s="51">
        <v>1034858</v>
      </c>
      <c r="D15" s="51">
        <v>522105</v>
      </c>
      <c r="E15" s="51">
        <v>512753</v>
      </c>
      <c r="F15" s="197">
        <v>101.82388011381698</v>
      </c>
    </row>
    <row r="16" spans="1:6" ht="15.75" customHeight="1" x14ac:dyDescent="0.25">
      <c r="A16" s="169"/>
      <c r="B16" s="196">
        <v>2015</v>
      </c>
      <c r="C16" s="51">
        <v>985277</v>
      </c>
      <c r="D16" s="51">
        <v>496514</v>
      </c>
      <c r="E16" s="51">
        <v>488763</v>
      </c>
      <c r="F16" s="197">
        <v>101.58584017202612</v>
      </c>
    </row>
    <row r="17" spans="1:6" ht="15.75" customHeight="1" x14ac:dyDescent="0.25">
      <c r="A17" s="169"/>
      <c r="B17" s="196">
        <v>2016</v>
      </c>
      <c r="C17" s="51">
        <v>927879</v>
      </c>
      <c r="D17" s="51">
        <v>468727</v>
      </c>
      <c r="E17" s="51">
        <v>459152</v>
      </c>
      <c r="F17" s="197">
        <v>102.08536606613931</v>
      </c>
    </row>
    <row r="18" spans="1:6" ht="15.75" customHeight="1" x14ac:dyDescent="0.25">
      <c r="A18" s="169"/>
      <c r="B18" s="196">
        <v>2017</v>
      </c>
      <c r="C18" s="51">
        <v>941218</v>
      </c>
      <c r="D18" s="51">
        <v>474861</v>
      </c>
      <c r="E18" s="51">
        <v>466357</v>
      </c>
      <c r="F18" s="197">
        <v>101.82349573395489</v>
      </c>
    </row>
    <row r="19" spans="1:6" ht="15.75" customHeight="1" x14ac:dyDescent="0.25">
      <c r="A19" s="169"/>
      <c r="B19" s="196">
        <v>2018</v>
      </c>
      <c r="C19" s="51">
        <v>967468</v>
      </c>
      <c r="D19" s="51">
        <v>488574</v>
      </c>
      <c r="E19" s="51">
        <v>478894</v>
      </c>
      <c r="F19" s="197">
        <v>102.02132413435959</v>
      </c>
    </row>
    <row r="20" spans="1:6" ht="15.75" customHeight="1" x14ac:dyDescent="0.25">
      <c r="A20" s="169"/>
      <c r="B20" s="196">
        <v>2019</v>
      </c>
      <c r="C20" s="51">
        <v>987879</v>
      </c>
      <c r="D20" s="51">
        <v>498431</v>
      </c>
      <c r="E20" s="51">
        <v>489448</v>
      </c>
      <c r="F20" s="197">
        <v>101.83533286477828</v>
      </c>
    </row>
    <row r="21" spans="1:6" ht="15.75" customHeight="1" x14ac:dyDescent="0.25">
      <c r="A21" s="169"/>
      <c r="B21" s="196">
        <v>2020</v>
      </c>
      <c r="C21" s="51">
        <v>1007550</v>
      </c>
      <c r="D21" s="51">
        <v>508443</v>
      </c>
      <c r="E21" s="51">
        <v>499107</v>
      </c>
      <c r="F21" s="197">
        <v>101.87054078584352</v>
      </c>
    </row>
    <row r="22" spans="1:6" ht="15.75" customHeight="1" x14ac:dyDescent="0.25">
      <c r="A22" s="169"/>
      <c r="B22" s="196">
        <v>2021</v>
      </c>
      <c r="C22" s="51">
        <v>1001955</v>
      </c>
      <c r="D22" s="51">
        <v>504854</v>
      </c>
      <c r="E22" s="51">
        <v>497101</v>
      </c>
      <c r="F22" s="197">
        <v>101.55964280900662</v>
      </c>
    </row>
    <row r="23" spans="1:6" ht="15.75" customHeight="1" x14ac:dyDescent="0.25">
      <c r="A23" s="169"/>
      <c r="B23" s="196">
        <v>2022</v>
      </c>
      <c r="C23" s="51">
        <v>932204</v>
      </c>
      <c r="D23" s="51">
        <v>470015</v>
      </c>
      <c r="E23" s="51">
        <v>462189</v>
      </c>
      <c r="F23" s="197">
        <v>101.69324670210671</v>
      </c>
    </row>
    <row r="24" spans="1:6" s="7" customFormat="1" ht="15.75" customHeight="1" x14ac:dyDescent="0.25">
      <c r="A24" s="44"/>
      <c r="B24" s="198" t="s">
        <v>28</v>
      </c>
      <c r="C24" s="199">
        <v>21350747</v>
      </c>
      <c r="D24" s="199">
        <v>10755127</v>
      </c>
      <c r="E24" s="199">
        <v>10595620</v>
      </c>
      <c r="F24" s="200">
        <v>101.50540506360176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1"/>
  <sheetViews>
    <sheetView zoomScale="80" zoomScaleNormal="80" workbookViewId="0">
      <selection activeCell="L38" sqref="L38"/>
    </sheetView>
  </sheetViews>
  <sheetFormatPr defaultColWidth="10.7265625" defaultRowHeight="11.5" x14ac:dyDescent="0.25"/>
  <cols>
    <col min="1" max="1" width="10.7265625" style="41"/>
    <col min="2" max="2" width="55.1796875" style="41" customWidth="1"/>
    <col min="3" max="3" width="29.08984375" style="41" customWidth="1"/>
    <col min="4" max="16384" width="10.7265625" style="41"/>
  </cols>
  <sheetData>
    <row r="1" spans="2:3" x14ac:dyDescent="0.25">
      <c r="B1" s="7" t="s">
        <v>390</v>
      </c>
    </row>
    <row r="2" spans="2:3" ht="15" customHeight="1" x14ac:dyDescent="0.25">
      <c r="B2" s="134">
        <v>2021</v>
      </c>
      <c r="C2" s="135" t="s">
        <v>85</v>
      </c>
    </row>
    <row r="3" spans="2:3" x14ac:dyDescent="0.25">
      <c r="B3" s="46" t="s">
        <v>386</v>
      </c>
      <c r="C3" s="136">
        <v>1262114</v>
      </c>
    </row>
    <row r="4" spans="2:3" x14ac:dyDescent="0.25">
      <c r="B4" s="46" t="s">
        <v>391</v>
      </c>
      <c r="C4" s="136">
        <v>80291</v>
      </c>
    </row>
    <row r="5" spans="2:3" x14ac:dyDescent="0.25">
      <c r="B5" s="46"/>
      <c r="C5" s="137">
        <v>1181823</v>
      </c>
    </row>
    <row r="6" spans="2:3" x14ac:dyDescent="0.25">
      <c r="B6" s="46" t="s">
        <v>392</v>
      </c>
      <c r="C6" s="138">
        <v>94297</v>
      </c>
    </row>
    <row r="7" spans="2:3" x14ac:dyDescent="0.25">
      <c r="B7" s="139"/>
      <c r="C7" s="137">
        <v>1087526</v>
      </c>
    </row>
    <row r="8" spans="2:3" x14ac:dyDescent="0.25">
      <c r="B8" s="134">
        <v>2022</v>
      </c>
      <c r="C8" s="135"/>
    </row>
    <row r="9" spans="2:3" x14ac:dyDescent="0.25">
      <c r="B9" s="46" t="s">
        <v>387</v>
      </c>
      <c r="C9" s="138">
        <v>1161420</v>
      </c>
    </row>
    <row r="10" spans="2:3" x14ac:dyDescent="0.25">
      <c r="B10" s="140" t="s">
        <v>388</v>
      </c>
      <c r="C10" s="141">
        <v>55551</v>
      </c>
    </row>
    <row r="11" spans="2:3" x14ac:dyDescent="0.25">
      <c r="B11" s="46"/>
      <c r="C11" s="137">
        <v>1105869</v>
      </c>
    </row>
    <row r="12" spans="2:3" x14ac:dyDescent="0.25">
      <c r="B12" s="46" t="s">
        <v>389</v>
      </c>
      <c r="C12" s="142">
        <v>107507</v>
      </c>
    </row>
    <row r="13" spans="2:3" x14ac:dyDescent="0.25">
      <c r="B13" s="139"/>
      <c r="C13" s="137">
        <v>998362</v>
      </c>
    </row>
    <row r="16" spans="2:3" s="143" customFormat="1" x14ac:dyDescent="0.25"/>
    <row r="21" spans="3:3" x14ac:dyDescent="0.25">
      <c r="C21" s="144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G15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6.7265625" style="41" customWidth="1"/>
    <col min="3" max="3" width="11.453125" style="70" customWidth="1"/>
    <col min="4" max="5" width="12.26953125" style="41" bestFit="1" customWidth="1"/>
    <col min="6" max="6" width="10.81640625" style="41" bestFit="1" customWidth="1"/>
    <col min="7" max="7" width="9.7265625" style="41" bestFit="1" customWidth="1"/>
    <col min="8" max="8" width="8.7265625" style="41"/>
    <col min="9" max="9" width="11.1796875" style="41" customWidth="1"/>
    <col min="10" max="10" width="10.1796875" style="41" customWidth="1"/>
    <col min="11" max="16384" width="8.7265625" style="41"/>
  </cols>
  <sheetData>
    <row r="1" spans="2:7" x14ac:dyDescent="0.25">
      <c r="B1" s="7" t="s">
        <v>410</v>
      </c>
    </row>
    <row r="2" spans="2:7" s="7" customFormat="1" x14ac:dyDescent="0.25">
      <c r="B2" s="8" t="s">
        <v>12</v>
      </c>
      <c r="C2" s="86">
        <v>2018</v>
      </c>
      <c r="D2" s="86">
        <v>2019</v>
      </c>
      <c r="E2" s="86">
        <v>2020</v>
      </c>
      <c r="F2" s="86">
        <v>2021</v>
      </c>
      <c r="G2" s="86">
        <v>2022</v>
      </c>
    </row>
    <row r="3" spans="2:7" x14ac:dyDescent="0.25">
      <c r="B3" s="122" t="s">
        <v>13</v>
      </c>
      <c r="C3" s="124">
        <v>8.6301562428938219</v>
      </c>
      <c r="D3" s="124">
        <v>8.4678386725499788</v>
      </c>
      <c r="E3" s="124">
        <v>8.6830430251600426</v>
      </c>
      <c r="F3" s="124">
        <v>8.4357081904875972</v>
      </c>
      <c r="G3" s="124">
        <v>8.8719851019733884</v>
      </c>
    </row>
    <row r="4" spans="2:7" x14ac:dyDescent="0.25">
      <c r="B4" s="122" t="s">
        <v>14</v>
      </c>
      <c r="C4" s="124">
        <v>7.7653214369880974</v>
      </c>
      <c r="D4" s="124">
        <v>7.752872568401596</v>
      </c>
      <c r="E4" s="124">
        <v>8.0087340578631334</v>
      </c>
      <c r="F4" s="124">
        <v>8.1338982289623782</v>
      </c>
      <c r="G4" s="124">
        <v>8.2212691642601836</v>
      </c>
    </row>
    <row r="5" spans="2:7" x14ac:dyDescent="0.25">
      <c r="B5" s="122" t="s">
        <v>15</v>
      </c>
      <c r="C5" s="124">
        <v>8.8099037900995167</v>
      </c>
      <c r="D5" s="124">
        <v>8.8732526959273343</v>
      </c>
      <c r="E5" s="124">
        <v>8.8870031263957117</v>
      </c>
      <c r="F5" s="124">
        <v>9.1344421655663179</v>
      </c>
      <c r="G5" s="124">
        <v>9.1705249065655146</v>
      </c>
    </row>
    <row r="6" spans="2:7" x14ac:dyDescent="0.25">
      <c r="B6" s="122" t="s">
        <v>16</v>
      </c>
      <c r="C6" s="124">
        <v>8.2747956521559356</v>
      </c>
      <c r="D6" s="124">
        <v>8.4829214913972262</v>
      </c>
      <c r="E6" s="124">
        <v>8.2437596149074484</v>
      </c>
      <c r="F6" s="124">
        <v>8.6041788303865943</v>
      </c>
      <c r="G6" s="124">
        <v>8.5186289696246735</v>
      </c>
    </row>
    <row r="7" spans="2:7" x14ac:dyDescent="0.25">
      <c r="B7" s="122" t="s">
        <v>17</v>
      </c>
      <c r="C7" s="124">
        <v>8.4874125035660093</v>
      </c>
      <c r="D7" s="124">
        <v>8.5688631907348967</v>
      </c>
      <c r="E7" s="124">
        <v>8.6545580864473219</v>
      </c>
      <c r="F7" s="124">
        <v>8.9548931838256216</v>
      </c>
      <c r="G7" s="124">
        <v>8.6569034245723042</v>
      </c>
    </row>
    <row r="8" spans="2:7" x14ac:dyDescent="0.25">
      <c r="B8" s="122" t="s">
        <v>18</v>
      </c>
      <c r="C8" s="124">
        <v>8.2601181641149886</v>
      </c>
      <c r="D8" s="124">
        <v>8.3650932958388626</v>
      </c>
      <c r="E8" s="124">
        <v>8.4755099002530887</v>
      </c>
      <c r="F8" s="124">
        <v>8.498984485331178</v>
      </c>
      <c r="G8" s="124">
        <v>8.426803575183115</v>
      </c>
    </row>
    <row r="9" spans="2:7" x14ac:dyDescent="0.25">
      <c r="B9" s="122" t="s">
        <v>19</v>
      </c>
      <c r="C9" s="124">
        <v>8.3382602835442619</v>
      </c>
      <c r="D9" s="124">
        <v>8.4283601534195984</v>
      </c>
      <c r="E9" s="124">
        <v>8.3550196020048642</v>
      </c>
      <c r="F9" s="124">
        <v>8.4094595066644704</v>
      </c>
      <c r="G9" s="124">
        <v>8.2495891457234691</v>
      </c>
    </row>
    <row r="10" spans="2:7" x14ac:dyDescent="0.25">
      <c r="B10" s="122" t="s">
        <v>20</v>
      </c>
      <c r="C10" s="124">
        <v>8.5442619290767237</v>
      </c>
      <c r="D10" s="124">
        <v>8.434534998719478</v>
      </c>
      <c r="E10" s="124">
        <v>8.1381569152895636</v>
      </c>
      <c r="F10" s="124">
        <v>8.192184279733123</v>
      </c>
      <c r="G10" s="124">
        <v>7.9693929654882405</v>
      </c>
    </row>
    <row r="11" spans="2:7" x14ac:dyDescent="0.25">
      <c r="B11" s="122" t="s">
        <v>21</v>
      </c>
      <c r="C11" s="124">
        <v>8.7898514472830112</v>
      </c>
      <c r="D11" s="124">
        <v>8.6713048865296258</v>
      </c>
      <c r="E11" s="124">
        <v>8.5742643045010176</v>
      </c>
      <c r="F11" s="124">
        <v>8.3334081869944256</v>
      </c>
      <c r="G11" s="124">
        <v>8.2858473038090388</v>
      </c>
    </row>
    <row r="12" spans="2:7" x14ac:dyDescent="0.25">
      <c r="B12" s="122" t="s">
        <v>22</v>
      </c>
      <c r="C12" s="124">
        <v>8.032203649112942</v>
      </c>
      <c r="D12" s="124">
        <v>7.8285903435542199</v>
      </c>
      <c r="E12" s="124">
        <v>7.645079648652672</v>
      </c>
      <c r="F12" s="124">
        <v>7.5921573324151286</v>
      </c>
      <c r="G12" s="124">
        <v>7.7125822244916344</v>
      </c>
    </row>
    <row r="13" spans="2:7" x14ac:dyDescent="0.25">
      <c r="B13" s="122" t="s">
        <v>23</v>
      </c>
      <c r="C13" s="124">
        <v>7.7281109039265381</v>
      </c>
      <c r="D13" s="124">
        <v>7.8347651888541012</v>
      </c>
      <c r="E13" s="124">
        <v>7.7622946752022237</v>
      </c>
      <c r="F13" s="124">
        <v>7.6055311865303326</v>
      </c>
      <c r="G13" s="124">
        <v>7.7457294755225252</v>
      </c>
    </row>
    <row r="14" spans="2:7" x14ac:dyDescent="0.25">
      <c r="B14" s="122" t="s">
        <v>24</v>
      </c>
      <c r="C14" s="124">
        <v>8.3396039972381519</v>
      </c>
      <c r="D14" s="124">
        <v>8.2916025140730785</v>
      </c>
      <c r="E14" s="124">
        <v>8.5725770433229123</v>
      </c>
      <c r="F14" s="124">
        <v>8.1051544231028334</v>
      </c>
      <c r="G14" s="124">
        <v>8.1707437427859144</v>
      </c>
    </row>
    <row r="15" spans="2:7" s="7" customFormat="1" x14ac:dyDescent="0.25">
      <c r="B15" s="5" t="s">
        <v>1</v>
      </c>
      <c r="C15" s="124">
        <v>100</v>
      </c>
      <c r="D15" s="124">
        <v>100</v>
      </c>
      <c r="E15" s="124">
        <v>100</v>
      </c>
      <c r="F15" s="124">
        <v>100</v>
      </c>
      <c r="G15" s="124"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L13"/>
  <sheetViews>
    <sheetView tabSelected="1" zoomScale="80" zoomScaleNormal="80" workbookViewId="0">
      <selection activeCell="N24" sqref="M24:N24"/>
    </sheetView>
  </sheetViews>
  <sheetFormatPr defaultRowHeight="11.5" x14ac:dyDescent="0.25"/>
  <cols>
    <col min="1" max="1" width="8.7265625" style="41"/>
    <col min="2" max="2" width="6.1796875" style="41" customWidth="1"/>
    <col min="3" max="3" width="9.81640625" style="41" bestFit="1" customWidth="1"/>
    <col min="4" max="4" width="8.6328125" style="41" bestFit="1" customWidth="1"/>
    <col min="5" max="5" width="9.453125" style="41" bestFit="1" customWidth="1"/>
    <col min="6" max="6" width="7.26953125" style="41" bestFit="1" customWidth="1"/>
    <col min="7" max="7" width="12" style="41" bestFit="1" customWidth="1"/>
    <col min="8" max="8" width="7.26953125" style="41" bestFit="1" customWidth="1"/>
    <col min="9" max="9" width="9" style="41" bestFit="1" customWidth="1"/>
    <col min="10" max="10" width="7.26953125" style="41" bestFit="1" customWidth="1"/>
    <col min="11" max="11" width="8.7265625" style="41" bestFit="1" customWidth="1"/>
    <col min="12" max="12" width="8.1796875" style="41" bestFit="1" customWidth="1"/>
    <col min="13" max="16384" width="8.7265625" style="41"/>
  </cols>
  <sheetData>
    <row r="1" spans="2:12" x14ac:dyDescent="0.25">
      <c r="B1" s="7" t="s">
        <v>413</v>
      </c>
    </row>
    <row r="2" spans="2:12" x14ac:dyDescent="0.25">
      <c r="B2" s="267" t="s">
        <v>204</v>
      </c>
      <c r="C2" s="248" t="s">
        <v>35</v>
      </c>
      <c r="D2" s="248"/>
      <c r="E2" s="248"/>
      <c r="F2" s="248"/>
      <c r="G2" s="248" t="s">
        <v>36</v>
      </c>
      <c r="H2" s="248"/>
      <c r="I2" s="248"/>
      <c r="J2" s="248"/>
      <c r="K2" s="248" t="s">
        <v>205</v>
      </c>
      <c r="L2" s="248"/>
    </row>
    <row r="3" spans="2:12" ht="23" x14ac:dyDescent="0.25">
      <c r="B3" s="267"/>
      <c r="C3" s="125" t="s">
        <v>306</v>
      </c>
      <c r="D3" s="126" t="s">
        <v>307</v>
      </c>
      <c r="E3" s="125" t="s">
        <v>308</v>
      </c>
      <c r="F3" s="126" t="s">
        <v>307</v>
      </c>
      <c r="G3" s="125" t="s">
        <v>306</v>
      </c>
      <c r="H3" s="126" t="s">
        <v>307</v>
      </c>
      <c r="I3" s="125" t="s">
        <v>308</v>
      </c>
      <c r="J3" s="126" t="s">
        <v>307</v>
      </c>
      <c r="K3" s="127" t="s">
        <v>122</v>
      </c>
      <c r="L3" s="128" t="s">
        <v>94</v>
      </c>
    </row>
    <row r="4" spans="2:12" x14ac:dyDescent="0.25">
      <c r="B4" s="129">
        <v>1</v>
      </c>
      <c r="C4" s="130" t="s">
        <v>115</v>
      </c>
      <c r="D4" s="130">
        <v>3102</v>
      </c>
      <c r="E4" s="131" t="s">
        <v>95</v>
      </c>
      <c r="F4" s="130">
        <v>8426</v>
      </c>
      <c r="G4" s="131" t="s">
        <v>412</v>
      </c>
      <c r="H4" s="130">
        <v>3459</v>
      </c>
      <c r="I4" s="131" t="s">
        <v>96</v>
      </c>
      <c r="J4" s="130">
        <v>3951</v>
      </c>
      <c r="K4" s="131" t="s">
        <v>97</v>
      </c>
      <c r="L4" s="130">
        <v>7108</v>
      </c>
    </row>
    <row r="5" spans="2:12" x14ac:dyDescent="0.25">
      <c r="B5" s="129">
        <v>2</v>
      </c>
      <c r="C5" s="130" t="s">
        <v>208</v>
      </c>
      <c r="D5" s="130">
        <v>2538</v>
      </c>
      <c r="E5" s="131" t="s">
        <v>98</v>
      </c>
      <c r="F5" s="130">
        <v>4491</v>
      </c>
      <c r="G5" s="131" t="s">
        <v>113</v>
      </c>
      <c r="H5" s="130">
        <v>3191</v>
      </c>
      <c r="I5" s="131" t="s">
        <v>99</v>
      </c>
      <c r="J5" s="130">
        <v>3310</v>
      </c>
      <c r="K5" s="131" t="s">
        <v>103</v>
      </c>
      <c r="L5" s="130">
        <v>6188</v>
      </c>
    </row>
    <row r="6" spans="2:12" x14ac:dyDescent="0.25">
      <c r="B6" s="129">
        <v>3</v>
      </c>
      <c r="C6" s="130" t="s">
        <v>113</v>
      </c>
      <c r="D6" s="130">
        <v>2199</v>
      </c>
      <c r="E6" s="131" t="s">
        <v>101</v>
      </c>
      <c r="F6" s="130">
        <v>3346</v>
      </c>
      <c r="G6" s="131" t="s">
        <v>372</v>
      </c>
      <c r="H6" s="130">
        <v>2335</v>
      </c>
      <c r="I6" s="131" t="s">
        <v>98</v>
      </c>
      <c r="J6" s="130">
        <v>2788</v>
      </c>
      <c r="K6" s="131" t="s">
        <v>100</v>
      </c>
      <c r="L6" s="130">
        <v>6075</v>
      </c>
    </row>
    <row r="7" spans="2:12" x14ac:dyDescent="0.25">
      <c r="B7" s="129">
        <v>4</v>
      </c>
      <c r="C7" s="130" t="s">
        <v>364</v>
      </c>
      <c r="D7" s="130">
        <v>2194</v>
      </c>
      <c r="E7" s="131" t="s">
        <v>107</v>
      </c>
      <c r="F7" s="130">
        <v>2331</v>
      </c>
      <c r="G7" s="131" t="s">
        <v>343</v>
      </c>
      <c r="H7" s="130">
        <v>2302</v>
      </c>
      <c r="I7" s="131" t="s">
        <v>102</v>
      </c>
      <c r="J7" s="130">
        <v>2498</v>
      </c>
      <c r="K7" s="131" t="s">
        <v>106</v>
      </c>
      <c r="L7" s="130">
        <v>5891</v>
      </c>
    </row>
    <row r="8" spans="2:12" x14ac:dyDescent="0.25">
      <c r="B8" s="129">
        <v>5</v>
      </c>
      <c r="C8" s="130" t="s">
        <v>276</v>
      </c>
      <c r="D8" s="130">
        <v>1931</v>
      </c>
      <c r="E8" s="131" t="s">
        <v>208</v>
      </c>
      <c r="F8" s="130">
        <v>1631</v>
      </c>
      <c r="G8" s="131" t="s">
        <v>235</v>
      </c>
      <c r="H8" s="130">
        <v>2262</v>
      </c>
      <c r="I8" s="131" t="s">
        <v>217</v>
      </c>
      <c r="J8" s="130">
        <v>2285</v>
      </c>
      <c r="K8" s="131" t="s">
        <v>109</v>
      </c>
      <c r="L8" s="130">
        <v>4953</v>
      </c>
    </row>
    <row r="9" spans="2:12" x14ac:dyDescent="0.25">
      <c r="B9" s="129">
        <v>6</v>
      </c>
      <c r="C9" s="130" t="s">
        <v>411</v>
      </c>
      <c r="D9" s="130">
        <v>1894</v>
      </c>
      <c r="E9" s="131" t="s">
        <v>364</v>
      </c>
      <c r="F9" s="130">
        <v>1525</v>
      </c>
      <c r="G9" s="131" t="s">
        <v>115</v>
      </c>
      <c r="H9" s="130">
        <v>2255</v>
      </c>
      <c r="I9" s="131" t="s">
        <v>118</v>
      </c>
      <c r="J9" s="130">
        <v>2211</v>
      </c>
      <c r="K9" s="131" t="s">
        <v>112</v>
      </c>
      <c r="L9" s="130">
        <v>4166</v>
      </c>
    </row>
    <row r="10" spans="2:12" x14ac:dyDescent="0.25">
      <c r="B10" s="129">
        <v>7</v>
      </c>
      <c r="C10" s="130" t="s">
        <v>329</v>
      </c>
      <c r="D10" s="130">
        <v>1795</v>
      </c>
      <c r="E10" s="131" t="s">
        <v>276</v>
      </c>
      <c r="F10" s="130">
        <v>1501</v>
      </c>
      <c r="G10" s="131" t="s">
        <v>120</v>
      </c>
      <c r="H10" s="130">
        <v>2002</v>
      </c>
      <c r="I10" s="131" t="s">
        <v>113</v>
      </c>
      <c r="J10" s="130">
        <v>1559</v>
      </c>
      <c r="K10" s="131" t="s">
        <v>114</v>
      </c>
      <c r="L10" s="130">
        <v>3995</v>
      </c>
    </row>
    <row r="11" spans="2:12" x14ac:dyDescent="0.25">
      <c r="B11" s="129">
        <v>8</v>
      </c>
      <c r="C11" s="130" t="s">
        <v>235</v>
      </c>
      <c r="D11" s="130">
        <v>1751</v>
      </c>
      <c r="E11" s="131" t="s">
        <v>273</v>
      </c>
      <c r="F11" s="130">
        <v>1340</v>
      </c>
      <c r="G11" s="131" t="s">
        <v>105</v>
      </c>
      <c r="H11" s="130">
        <v>1963</v>
      </c>
      <c r="I11" s="131" t="s">
        <v>372</v>
      </c>
      <c r="J11" s="130">
        <v>1346</v>
      </c>
      <c r="K11" s="131" t="s">
        <v>207</v>
      </c>
      <c r="L11" s="130">
        <v>3781</v>
      </c>
    </row>
    <row r="12" spans="2:12" x14ac:dyDescent="0.25">
      <c r="B12" s="129">
        <v>9</v>
      </c>
      <c r="C12" s="130" t="s">
        <v>95</v>
      </c>
      <c r="D12" s="130">
        <v>1705</v>
      </c>
      <c r="E12" s="131" t="s">
        <v>239</v>
      </c>
      <c r="F12" s="130">
        <v>1316</v>
      </c>
      <c r="G12" s="131" t="s">
        <v>226</v>
      </c>
      <c r="H12" s="130">
        <v>1914</v>
      </c>
      <c r="I12" s="131" t="s">
        <v>214</v>
      </c>
      <c r="J12" s="130">
        <v>1325</v>
      </c>
      <c r="K12" s="131" t="s">
        <v>116</v>
      </c>
      <c r="L12" s="130">
        <v>3758</v>
      </c>
    </row>
    <row r="13" spans="2:12" x14ac:dyDescent="0.25">
      <c r="B13" s="129">
        <v>10</v>
      </c>
      <c r="C13" s="130" t="s">
        <v>120</v>
      </c>
      <c r="D13" s="130">
        <v>1631</v>
      </c>
      <c r="E13" s="131" t="s">
        <v>115</v>
      </c>
      <c r="F13" s="130">
        <v>1304</v>
      </c>
      <c r="G13" s="131" t="s">
        <v>246</v>
      </c>
      <c r="H13" s="130">
        <v>1906</v>
      </c>
      <c r="I13" s="131" t="s">
        <v>343</v>
      </c>
      <c r="J13" s="130">
        <v>1324</v>
      </c>
      <c r="K13" s="131" t="s">
        <v>119</v>
      </c>
      <c r="L13" s="130">
        <v>3714</v>
      </c>
    </row>
  </sheetData>
  <mergeCells count="4">
    <mergeCell ref="B2:B3"/>
    <mergeCell ref="K2:L2"/>
    <mergeCell ref="C2:F2"/>
    <mergeCell ref="G2:J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7"/>
  </sheetPr>
  <dimension ref="B1:O180"/>
  <sheetViews>
    <sheetView workbookViewId="0">
      <selection activeCell="J28" sqref="J28"/>
    </sheetView>
  </sheetViews>
  <sheetFormatPr defaultRowHeight="14.5" x14ac:dyDescent="0.35"/>
  <cols>
    <col min="2" max="2" width="16.26953125" customWidth="1"/>
    <col min="3" max="3" width="26.81640625" customWidth="1"/>
    <col min="4" max="4" width="12.54296875" customWidth="1"/>
    <col min="6" max="6" width="12.54296875" bestFit="1" customWidth="1"/>
    <col min="7" max="7" width="9.7265625" bestFit="1" customWidth="1"/>
    <col min="8" max="8" width="5.453125" style="16" bestFit="1" customWidth="1"/>
    <col min="9" max="9" width="8.26953125" bestFit="1" customWidth="1"/>
    <col min="10" max="10" width="5.453125" style="16" bestFit="1" customWidth="1"/>
    <col min="11" max="11" width="8.26953125" bestFit="1" customWidth="1"/>
    <col min="12" max="12" width="5.453125" style="16" bestFit="1" customWidth="1"/>
  </cols>
  <sheetData>
    <row r="1" spans="2:2" x14ac:dyDescent="0.35">
      <c r="B1" s="2" t="s">
        <v>60</v>
      </c>
    </row>
    <row r="2" spans="2:2" x14ac:dyDescent="0.35">
      <c r="B2" s="2"/>
    </row>
    <row r="3" spans="2:2" x14ac:dyDescent="0.35">
      <c r="B3" s="2"/>
    </row>
    <row r="4" spans="2:2" x14ac:dyDescent="0.35">
      <c r="B4" s="2"/>
    </row>
    <row r="5" spans="2:2" x14ac:dyDescent="0.35">
      <c r="B5" s="2"/>
    </row>
    <row r="6" spans="2:2" x14ac:dyDescent="0.35">
      <c r="B6" s="2"/>
    </row>
    <row r="7" spans="2:2" x14ac:dyDescent="0.35">
      <c r="B7" s="2"/>
    </row>
    <row r="8" spans="2:2" x14ac:dyDescent="0.35">
      <c r="B8" s="2"/>
    </row>
    <row r="9" spans="2:2" x14ac:dyDescent="0.35">
      <c r="B9" s="2"/>
    </row>
    <row r="10" spans="2:2" x14ac:dyDescent="0.35">
      <c r="B10" s="2"/>
    </row>
    <row r="11" spans="2:2" x14ac:dyDescent="0.35">
      <c r="B11" s="2"/>
    </row>
    <row r="12" spans="2:2" x14ac:dyDescent="0.35">
      <c r="B12" s="2"/>
    </row>
    <row r="13" spans="2:2" x14ac:dyDescent="0.35">
      <c r="B13" s="2"/>
    </row>
    <row r="14" spans="2:2" x14ac:dyDescent="0.35">
      <c r="B14" s="2"/>
    </row>
    <row r="15" spans="2:2" x14ac:dyDescent="0.35">
      <c r="B15" s="2"/>
    </row>
    <row r="16" spans="2:2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  <row r="22" spans="2:2" x14ac:dyDescent="0.35">
      <c r="B22" s="2"/>
    </row>
    <row r="23" spans="2:2" x14ac:dyDescent="0.35">
      <c r="B23" s="2"/>
    </row>
    <row r="24" spans="2:2" x14ac:dyDescent="0.35">
      <c r="B24" s="1" t="s">
        <v>61</v>
      </c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  <row r="49" spans="2:8" s="6" customFormat="1" x14ac:dyDescent="0.35">
      <c r="B49" s="3" t="s">
        <v>31</v>
      </c>
      <c r="C49" s="3">
        <v>2013</v>
      </c>
      <c r="D49" s="9" t="s">
        <v>50</v>
      </c>
      <c r="E49" s="3">
        <v>2014</v>
      </c>
      <c r="F49" s="9" t="s">
        <v>50</v>
      </c>
      <c r="G49" s="3">
        <v>2015</v>
      </c>
      <c r="H49" s="9" t="s">
        <v>50</v>
      </c>
    </row>
    <row r="50" spans="2:8" x14ac:dyDescent="0.35">
      <c r="B50" s="31" t="s">
        <v>51</v>
      </c>
      <c r="C50" s="28">
        <v>98292</v>
      </c>
      <c r="D50" s="29">
        <f t="shared" ref="D50:D59" si="0">C50/C$59*100</f>
        <v>9.8182134191839321</v>
      </c>
      <c r="E50" s="28">
        <v>102070</v>
      </c>
      <c r="F50" s="29">
        <f t="shared" ref="F50:F59" si="1">E50/E$59*100</f>
        <v>10.221064184317621</v>
      </c>
      <c r="G50" s="28">
        <v>96626</v>
      </c>
      <c r="H50" s="29">
        <f t="shared" ref="H50:H59" si="2">G50/G$59*100</f>
        <v>10.546433295932312</v>
      </c>
    </row>
    <row r="51" spans="2:8" x14ac:dyDescent="0.35">
      <c r="B51" s="31" t="s">
        <v>52</v>
      </c>
      <c r="C51" s="28">
        <v>120107</v>
      </c>
      <c r="D51" s="29">
        <f t="shared" si="0"/>
        <v>11.997275049219922</v>
      </c>
      <c r="E51" s="28">
        <v>120755</v>
      </c>
      <c r="F51" s="29">
        <f t="shared" si="1"/>
        <v>12.09213878296536</v>
      </c>
      <c r="G51" s="28">
        <v>109210</v>
      </c>
      <c r="H51" s="29">
        <f t="shared" si="2"/>
        <v>11.919938528437147</v>
      </c>
    </row>
    <row r="52" spans="2:8" x14ac:dyDescent="0.35">
      <c r="B52" s="31" t="s">
        <v>53</v>
      </c>
      <c r="C52" s="28">
        <v>25054</v>
      </c>
      <c r="D52" s="29">
        <f t="shared" si="0"/>
        <v>2.5025995910576064</v>
      </c>
      <c r="E52" s="28">
        <v>25183</v>
      </c>
      <c r="F52" s="29">
        <f t="shared" si="1"/>
        <v>2.5217699554587112</v>
      </c>
      <c r="G52" s="28">
        <v>24310</v>
      </c>
      <c r="H52" s="29">
        <f t="shared" si="2"/>
        <v>2.6533623809752496</v>
      </c>
    </row>
    <row r="53" spans="2:8" x14ac:dyDescent="0.35">
      <c r="B53" s="31" t="s">
        <v>54</v>
      </c>
      <c r="C53" s="28">
        <v>51299</v>
      </c>
      <c r="D53" s="29">
        <f t="shared" si="0"/>
        <v>5.1241660581808954</v>
      </c>
      <c r="E53" s="28">
        <v>52148</v>
      </c>
      <c r="F53" s="29">
        <f t="shared" si="1"/>
        <v>5.2219854519819275</v>
      </c>
      <c r="G53" s="28">
        <v>47473</v>
      </c>
      <c r="H53" s="29">
        <f t="shared" si="2"/>
        <v>5.181533209051338</v>
      </c>
    </row>
    <row r="54" spans="2:8" x14ac:dyDescent="0.35">
      <c r="B54" s="31" t="s">
        <v>55</v>
      </c>
      <c r="C54" s="28">
        <v>213073</v>
      </c>
      <c r="D54" s="29">
        <f t="shared" si="0"/>
        <v>21.283483781648336</v>
      </c>
      <c r="E54" s="28">
        <v>209111</v>
      </c>
      <c r="F54" s="29">
        <f t="shared" si="1"/>
        <v>20.939913320729321</v>
      </c>
      <c r="G54" s="28">
        <v>184225</v>
      </c>
      <c r="H54" s="29">
        <f t="shared" si="2"/>
        <v>20.107597064383604</v>
      </c>
    </row>
    <row r="55" spans="2:8" x14ac:dyDescent="0.35">
      <c r="B55" s="31" t="s">
        <v>56</v>
      </c>
      <c r="C55" s="28">
        <v>59291</v>
      </c>
      <c r="D55" s="29">
        <f t="shared" si="0"/>
        <v>5.922472752989405</v>
      </c>
      <c r="E55" s="28">
        <v>59351</v>
      </c>
      <c r="F55" s="29">
        <f t="shared" si="1"/>
        <v>5.9432779504598328</v>
      </c>
      <c r="G55" s="28">
        <v>55477</v>
      </c>
      <c r="H55" s="29">
        <f t="shared" si="2"/>
        <v>6.0551454055682408</v>
      </c>
    </row>
    <row r="56" spans="2:8" x14ac:dyDescent="0.35">
      <c r="B56" s="31" t="s">
        <v>57</v>
      </c>
      <c r="C56" s="28">
        <v>224293</v>
      </c>
      <c r="D56" s="29">
        <f t="shared" si="0"/>
        <v>22.404229667002625</v>
      </c>
      <c r="E56" s="28">
        <v>218619</v>
      </c>
      <c r="F56" s="29">
        <f t="shared" si="1"/>
        <v>21.892023424231745</v>
      </c>
      <c r="G56" s="28">
        <v>203216</v>
      </c>
      <c r="H56" s="29">
        <f t="shared" si="2"/>
        <v>22.1804068125161</v>
      </c>
    </row>
    <row r="57" spans="2:8" x14ac:dyDescent="0.35">
      <c r="B57" s="31" t="s">
        <v>58</v>
      </c>
      <c r="C57" s="28">
        <v>81778</v>
      </c>
      <c r="D57" s="29">
        <f t="shared" si="0"/>
        <v>8.1686592702765619</v>
      </c>
      <c r="E57" s="28">
        <v>83420</v>
      </c>
      <c r="F57" s="29">
        <f t="shared" si="1"/>
        <v>8.3534944083058278</v>
      </c>
      <c r="G57" s="28">
        <v>73686</v>
      </c>
      <c r="H57" s="29">
        <f t="shared" si="2"/>
        <v>8.0426022379490849</v>
      </c>
    </row>
    <row r="58" spans="2:8" x14ac:dyDescent="0.35">
      <c r="B58" s="31" t="s">
        <v>59</v>
      </c>
      <c r="C58" s="28">
        <v>127932</v>
      </c>
      <c r="D58" s="29">
        <f t="shared" si="0"/>
        <v>12.778900410440716</v>
      </c>
      <c r="E58" s="28">
        <v>127967</v>
      </c>
      <c r="F58" s="29">
        <f t="shared" si="1"/>
        <v>12.814332521549652</v>
      </c>
      <c r="G58" s="28">
        <v>121973</v>
      </c>
      <c r="H58" s="29">
        <f t="shared" si="2"/>
        <v>13.312981065186925</v>
      </c>
    </row>
    <row r="59" spans="2:8" s="6" customFormat="1" x14ac:dyDescent="0.35">
      <c r="B59" s="3" t="s">
        <v>1</v>
      </c>
      <c r="C59" s="12">
        <f>SUM(C50:C58)</f>
        <v>1001119</v>
      </c>
      <c r="D59" s="30">
        <f t="shared" si="0"/>
        <v>100</v>
      </c>
      <c r="E59" s="12">
        <f>SUM(E50:E58)</f>
        <v>998624</v>
      </c>
      <c r="F59" s="30">
        <f t="shared" si="1"/>
        <v>100</v>
      </c>
      <c r="G59" s="12">
        <f>SUM(G50:G58)</f>
        <v>916196</v>
      </c>
      <c r="H59" s="30">
        <f t="shared" si="2"/>
        <v>100</v>
      </c>
    </row>
    <row r="60" spans="2:8" x14ac:dyDescent="0.35">
      <c r="B60" s="26" t="s">
        <v>37</v>
      </c>
      <c r="C60" s="27">
        <v>7219</v>
      </c>
      <c r="D60" s="16"/>
      <c r="E60" s="27">
        <v>2515</v>
      </c>
      <c r="F60" s="16"/>
      <c r="G60" s="27">
        <v>3366</v>
      </c>
    </row>
    <row r="61" spans="2:8" x14ac:dyDescent="0.35">
      <c r="C61" s="23"/>
    </row>
    <row r="89" spans="2:15" hidden="1" x14ac:dyDescent="0.35">
      <c r="B89" s="1" t="s">
        <v>47</v>
      </c>
    </row>
    <row r="90" spans="2:15" hidden="1" x14ac:dyDescent="0.35"/>
    <row r="91" spans="2:15" hidden="1" x14ac:dyDescent="0.35"/>
    <row r="92" spans="2:15" hidden="1" x14ac:dyDescent="0.35"/>
    <row r="93" spans="2:15" hidden="1" x14ac:dyDescent="0.35"/>
    <row r="94" spans="2:15" hidden="1" x14ac:dyDescent="0.35">
      <c r="M94" s="18" t="s">
        <v>31</v>
      </c>
      <c r="N94" s="19" t="s">
        <v>38</v>
      </c>
      <c r="O94" s="19" t="s">
        <v>39</v>
      </c>
    </row>
    <row r="95" spans="2:15" hidden="1" x14ac:dyDescent="0.35">
      <c r="M95" s="20" t="s">
        <v>40</v>
      </c>
      <c r="N95" s="21">
        <v>92871</v>
      </c>
      <c r="O95" s="22">
        <f t="shared" ref="O95:O104" si="3">N95/N$104*100</f>
        <v>10.502894004130091</v>
      </c>
    </row>
    <row r="96" spans="2:15" hidden="1" x14ac:dyDescent="0.35">
      <c r="M96" s="20" t="s">
        <v>41</v>
      </c>
      <c r="N96" s="21">
        <v>105280</v>
      </c>
      <c r="O96" s="22">
        <f t="shared" si="3"/>
        <v>11.906242861117205</v>
      </c>
    </row>
    <row r="97" spans="13:15" hidden="1" x14ac:dyDescent="0.35">
      <c r="M97" s="20" t="s">
        <v>42</v>
      </c>
      <c r="N97" s="21">
        <v>26970</v>
      </c>
      <c r="O97" s="22">
        <f t="shared" si="3"/>
        <v>3.0500700034605912</v>
      </c>
    </row>
    <row r="98" spans="13:15" hidden="1" x14ac:dyDescent="0.35">
      <c r="M98" s="20" t="s">
        <v>43</v>
      </c>
      <c r="N98" s="21">
        <v>48323</v>
      </c>
      <c r="O98" s="22">
        <f t="shared" si="3"/>
        <v>5.4649066658222525</v>
      </c>
    </row>
    <row r="99" spans="13:15" hidden="1" x14ac:dyDescent="0.35">
      <c r="M99" s="20" t="s">
        <v>44</v>
      </c>
      <c r="N99" s="21">
        <v>177746</v>
      </c>
      <c r="O99" s="22">
        <f t="shared" si="3"/>
        <v>20.101510672417731</v>
      </c>
    </row>
    <row r="100" spans="13:15" hidden="1" x14ac:dyDescent="0.35">
      <c r="M100" s="20" t="s">
        <v>45</v>
      </c>
      <c r="N100" s="21">
        <v>50051</v>
      </c>
      <c r="O100" s="22">
        <f t="shared" si="3"/>
        <v>5.6603282811718962</v>
      </c>
    </row>
    <row r="101" spans="13:15" hidden="1" x14ac:dyDescent="0.35">
      <c r="M101" s="20" t="s">
        <v>33</v>
      </c>
      <c r="N101" s="21">
        <v>196467</v>
      </c>
      <c r="O101" s="22">
        <f t="shared" si="3"/>
        <v>22.218691263251465</v>
      </c>
    </row>
    <row r="102" spans="13:15" hidden="1" x14ac:dyDescent="0.35">
      <c r="M102" s="20" t="s">
        <v>46</v>
      </c>
      <c r="N102" s="21">
        <v>73690</v>
      </c>
      <c r="O102" s="22">
        <f t="shared" si="3"/>
        <v>8.3336914555065249</v>
      </c>
    </row>
    <row r="103" spans="13:15" hidden="1" x14ac:dyDescent="0.35">
      <c r="M103" s="20" t="s">
        <v>34</v>
      </c>
      <c r="N103" s="21">
        <v>112844</v>
      </c>
      <c r="O103" s="22">
        <f t="shared" si="3"/>
        <v>12.761664793122247</v>
      </c>
    </row>
    <row r="104" spans="13:15" hidden="1" x14ac:dyDescent="0.35">
      <c r="M104" s="24" t="s">
        <v>1</v>
      </c>
      <c r="N104" s="25">
        <f>SUM(N95:N103)</f>
        <v>884242</v>
      </c>
      <c r="O104" s="22">
        <f t="shared" si="3"/>
        <v>100</v>
      </c>
    </row>
    <row r="105" spans="13:15" hidden="1" x14ac:dyDescent="0.35">
      <c r="M105" s="20"/>
      <c r="N105" s="21"/>
      <c r="O105" s="22"/>
    </row>
    <row r="106" spans="13:15" hidden="1" x14ac:dyDescent="0.35"/>
    <row r="107" spans="13:15" hidden="1" x14ac:dyDescent="0.35"/>
    <row r="108" spans="13:15" hidden="1" x14ac:dyDescent="0.35"/>
    <row r="109" spans="13:15" hidden="1" x14ac:dyDescent="0.35"/>
    <row r="110" spans="13:15" hidden="1" x14ac:dyDescent="0.35"/>
    <row r="111" spans="13:15" hidden="1" x14ac:dyDescent="0.35"/>
    <row r="112" spans="13:15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C000"/>
  </sheetPr>
  <dimension ref="D3:P17"/>
  <sheetViews>
    <sheetView zoomScale="80" zoomScaleNormal="80" workbookViewId="0">
      <selection activeCell="L38" sqref="L38"/>
    </sheetView>
  </sheetViews>
  <sheetFormatPr defaultRowHeight="14.5" x14ac:dyDescent="0.35"/>
  <sheetData>
    <row r="3" spans="4:16" x14ac:dyDescent="0.35">
      <c r="D3" s="268" t="s">
        <v>446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</row>
    <row r="4" spans="4:16" x14ac:dyDescent="0.35"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</row>
    <row r="5" spans="4:16" x14ac:dyDescent="0.35"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</row>
    <row r="6" spans="4:16" x14ac:dyDescent="0.35"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</row>
    <row r="7" spans="4:16" x14ac:dyDescent="0.35"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</row>
    <row r="8" spans="4:16" x14ac:dyDescent="0.35"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</row>
    <row r="9" spans="4:16" x14ac:dyDescent="0.35"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</row>
    <row r="10" spans="4:16" x14ac:dyDescent="0.35"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</row>
    <row r="11" spans="4:16" x14ac:dyDescent="0.35"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</row>
    <row r="12" spans="4:16" x14ac:dyDescent="0.35"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</row>
    <row r="13" spans="4:16" x14ac:dyDescent="0.35">
      <c r="D13" s="268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</row>
    <row r="14" spans="4:16" x14ac:dyDescent="0.35">
      <c r="D14" s="268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</row>
    <row r="15" spans="4:16" x14ac:dyDescent="0.35"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</row>
    <row r="16" spans="4:16" x14ac:dyDescent="0.35"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</row>
    <row r="17" spans="4:16" x14ac:dyDescent="0.35">
      <c r="D17" s="268"/>
      <c r="E17" s="268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268"/>
    </row>
  </sheetData>
  <mergeCells count="1">
    <mergeCell ref="D3:P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K78"/>
  <sheetViews>
    <sheetView topLeftCell="A50" workbookViewId="0">
      <selection activeCell="C37" sqref="C37:K76"/>
    </sheetView>
  </sheetViews>
  <sheetFormatPr defaultRowHeight="14.5" x14ac:dyDescent="0.35"/>
  <sheetData>
    <row r="3" spans="2:11" x14ac:dyDescent="0.35">
      <c r="B3" t="s">
        <v>124</v>
      </c>
      <c r="C3" t="s">
        <v>293</v>
      </c>
      <c r="E3" t="s">
        <v>291</v>
      </c>
      <c r="G3">
        <v>2016</v>
      </c>
      <c r="H3">
        <v>2015</v>
      </c>
      <c r="I3">
        <v>2014</v>
      </c>
      <c r="J3">
        <v>2013</v>
      </c>
      <c r="K3" t="s">
        <v>292</v>
      </c>
    </row>
    <row r="4" spans="2:11" x14ac:dyDescent="0.35">
      <c r="B4" t="s">
        <v>28</v>
      </c>
      <c r="D4">
        <v>989318</v>
      </c>
      <c r="E4">
        <v>897750</v>
      </c>
      <c r="F4">
        <v>91568</v>
      </c>
      <c r="G4">
        <v>26811</v>
      </c>
      <c r="H4">
        <v>8319</v>
      </c>
      <c r="I4">
        <v>5709</v>
      </c>
      <c r="J4">
        <v>4118</v>
      </c>
      <c r="K4">
        <v>46611</v>
      </c>
    </row>
    <row r="6" spans="2:11" x14ac:dyDescent="0.35">
      <c r="B6" t="s">
        <v>40</v>
      </c>
      <c r="C6" t="s">
        <v>128</v>
      </c>
      <c r="D6">
        <f>E6+F6</f>
        <v>13826</v>
      </c>
      <c r="E6">
        <v>13354</v>
      </c>
      <c r="F6">
        <f>SUM(G6:K6)</f>
        <v>472</v>
      </c>
      <c r="G6">
        <v>207</v>
      </c>
      <c r="H6">
        <v>66</v>
      </c>
      <c r="I6">
        <v>53</v>
      </c>
      <c r="J6">
        <v>40</v>
      </c>
      <c r="K6">
        <v>106</v>
      </c>
    </row>
    <row r="7" spans="2:11" x14ac:dyDescent="0.35">
      <c r="C7" t="s">
        <v>129</v>
      </c>
      <c r="D7">
        <f t="shared" ref="D7:D50" si="0">E7+F7</f>
        <v>1201</v>
      </c>
      <c r="E7">
        <v>1156</v>
      </c>
      <c r="F7">
        <f t="shared" ref="F7:F50" si="1">SUM(G7:K7)</f>
        <v>45</v>
      </c>
      <c r="G7">
        <v>18</v>
      </c>
      <c r="H7">
        <v>11</v>
      </c>
      <c r="I7">
        <v>3</v>
      </c>
      <c r="J7">
        <v>5</v>
      </c>
      <c r="K7">
        <v>8</v>
      </c>
    </row>
    <row r="8" spans="2:11" x14ac:dyDescent="0.35">
      <c r="C8" t="s">
        <v>130</v>
      </c>
      <c r="D8">
        <f t="shared" si="0"/>
        <v>66367</v>
      </c>
      <c r="E8">
        <v>63800</v>
      </c>
      <c r="F8">
        <f t="shared" si="1"/>
        <v>2567</v>
      </c>
      <c r="G8">
        <v>1275</v>
      </c>
      <c r="H8">
        <v>350</v>
      </c>
      <c r="I8">
        <v>270</v>
      </c>
      <c r="J8">
        <v>168</v>
      </c>
      <c r="K8">
        <v>504</v>
      </c>
    </row>
    <row r="9" spans="2:11" x14ac:dyDescent="0.35">
      <c r="C9" t="s">
        <v>131</v>
      </c>
      <c r="D9">
        <f t="shared" si="0"/>
        <v>9377</v>
      </c>
      <c r="E9">
        <v>9062</v>
      </c>
      <c r="F9">
        <f t="shared" si="1"/>
        <v>315</v>
      </c>
      <c r="G9">
        <v>172</v>
      </c>
      <c r="H9">
        <v>42</v>
      </c>
      <c r="I9">
        <v>19</v>
      </c>
      <c r="J9">
        <v>19</v>
      </c>
      <c r="K9">
        <v>63</v>
      </c>
    </row>
    <row r="10" spans="2:11" x14ac:dyDescent="0.35">
      <c r="C10" t="s">
        <v>132</v>
      </c>
      <c r="D10">
        <f t="shared" si="0"/>
        <v>4079</v>
      </c>
      <c r="E10">
        <v>3855</v>
      </c>
      <c r="F10">
        <f t="shared" si="1"/>
        <v>224</v>
      </c>
      <c r="G10">
        <v>66</v>
      </c>
      <c r="H10">
        <v>35</v>
      </c>
      <c r="I10">
        <v>29</v>
      </c>
      <c r="J10">
        <v>26</v>
      </c>
      <c r="K10">
        <v>68</v>
      </c>
    </row>
    <row r="11" spans="2:11" x14ac:dyDescent="0.35">
      <c r="C11" t="s">
        <v>133</v>
      </c>
      <c r="D11">
        <f t="shared" si="0"/>
        <v>5115</v>
      </c>
      <c r="E11">
        <v>4770</v>
      </c>
      <c r="F11">
        <f t="shared" si="1"/>
        <v>345</v>
      </c>
      <c r="G11">
        <v>188</v>
      </c>
      <c r="H11">
        <v>38</v>
      </c>
      <c r="I11">
        <v>31</v>
      </c>
      <c r="J11">
        <v>20</v>
      </c>
      <c r="K11">
        <v>68</v>
      </c>
    </row>
    <row r="12" spans="2:11" x14ac:dyDescent="0.35">
      <c r="C12" t="s">
        <v>28</v>
      </c>
      <c r="D12">
        <f t="shared" si="0"/>
        <v>99965</v>
      </c>
      <c r="E12">
        <v>95997</v>
      </c>
      <c r="F12">
        <f t="shared" si="1"/>
        <v>3968</v>
      </c>
      <c r="G12">
        <v>1926</v>
      </c>
      <c r="H12">
        <v>542</v>
      </c>
      <c r="I12">
        <v>405</v>
      </c>
      <c r="J12">
        <v>278</v>
      </c>
      <c r="K12">
        <v>817</v>
      </c>
    </row>
    <row r="14" spans="2:11" x14ac:dyDescent="0.35">
      <c r="B14" t="s">
        <v>41</v>
      </c>
      <c r="C14" t="s">
        <v>134</v>
      </c>
      <c r="D14">
        <f t="shared" si="0"/>
        <v>20883</v>
      </c>
      <c r="E14">
        <v>18230</v>
      </c>
      <c r="F14">
        <f t="shared" si="1"/>
        <v>2653</v>
      </c>
      <c r="G14">
        <v>729</v>
      </c>
      <c r="H14">
        <v>295</v>
      </c>
      <c r="I14">
        <v>244</v>
      </c>
      <c r="J14">
        <v>201</v>
      </c>
      <c r="K14">
        <v>1184</v>
      </c>
    </row>
    <row r="15" spans="2:11" x14ac:dyDescent="0.35">
      <c r="C15" t="s">
        <v>193</v>
      </c>
      <c r="D15">
        <f t="shared" si="0"/>
        <v>12608</v>
      </c>
      <c r="E15">
        <v>11070</v>
      </c>
      <c r="F15">
        <f t="shared" si="1"/>
        <v>1538</v>
      </c>
      <c r="G15">
        <v>298</v>
      </c>
      <c r="H15">
        <v>185</v>
      </c>
      <c r="I15">
        <v>170</v>
      </c>
      <c r="J15">
        <v>110</v>
      </c>
      <c r="K15">
        <v>775</v>
      </c>
    </row>
    <row r="16" spans="2:11" x14ac:dyDescent="0.35">
      <c r="C16" t="s">
        <v>135</v>
      </c>
      <c r="D16">
        <f t="shared" si="0"/>
        <v>18236</v>
      </c>
      <c r="E16">
        <v>17468</v>
      </c>
      <c r="F16">
        <f t="shared" si="1"/>
        <v>768</v>
      </c>
      <c r="G16">
        <v>242</v>
      </c>
      <c r="H16">
        <v>125</v>
      </c>
      <c r="I16">
        <v>77</v>
      </c>
      <c r="J16">
        <v>41</v>
      </c>
      <c r="K16">
        <v>283</v>
      </c>
    </row>
    <row r="17" spans="2:11" x14ac:dyDescent="0.35">
      <c r="C17" t="s">
        <v>136</v>
      </c>
      <c r="D17">
        <f t="shared" si="0"/>
        <v>5920</v>
      </c>
      <c r="E17">
        <v>5340</v>
      </c>
      <c r="F17">
        <f t="shared" si="1"/>
        <v>580</v>
      </c>
      <c r="G17">
        <v>234</v>
      </c>
      <c r="H17">
        <v>57</v>
      </c>
      <c r="I17">
        <v>45</v>
      </c>
      <c r="J17">
        <v>46</v>
      </c>
      <c r="K17">
        <v>198</v>
      </c>
    </row>
    <row r="18" spans="2:11" x14ac:dyDescent="0.35">
      <c r="C18" t="s">
        <v>137</v>
      </c>
      <c r="D18">
        <f t="shared" si="0"/>
        <v>12703</v>
      </c>
      <c r="E18">
        <v>11178</v>
      </c>
      <c r="F18">
        <f t="shared" si="1"/>
        <v>1525</v>
      </c>
      <c r="G18">
        <v>368</v>
      </c>
      <c r="H18">
        <v>176</v>
      </c>
      <c r="I18">
        <v>140</v>
      </c>
      <c r="J18">
        <v>128</v>
      </c>
      <c r="K18">
        <v>713</v>
      </c>
    </row>
    <row r="19" spans="2:11" x14ac:dyDescent="0.35">
      <c r="C19" t="s">
        <v>138</v>
      </c>
      <c r="D19">
        <f t="shared" si="0"/>
        <v>2806</v>
      </c>
      <c r="E19">
        <v>2475</v>
      </c>
      <c r="F19">
        <f t="shared" si="1"/>
        <v>331</v>
      </c>
      <c r="G19">
        <v>95</v>
      </c>
      <c r="H19">
        <v>34</v>
      </c>
      <c r="I19">
        <v>28</v>
      </c>
      <c r="J19">
        <v>34</v>
      </c>
      <c r="K19">
        <v>140</v>
      </c>
    </row>
    <row r="20" spans="2:11" x14ac:dyDescent="0.35">
      <c r="C20" t="s">
        <v>139</v>
      </c>
      <c r="D20">
        <f t="shared" si="0"/>
        <v>17829</v>
      </c>
      <c r="E20">
        <v>16717</v>
      </c>
      <c r="F20">
        <f t="shared" si="1"/>
        <v>1112</v>
      </c>
      <c r="G20">
        <v>472</v>
      </c>
      <c r="H20">
        <v>114</v>
      </c>
      <c r="I20">
        <v>101</v>
      </c>
      <c r="J20">
        <v>70</v>
      </c>
      <c r="K20">
        <v>355</v>
      </c>
    </row>
    <row r="21" spans="2:11" x14ac:dyDescent="0.35">
      <c r="C21" t="s">
        <v>194</v>
      </c>
      <c r="D21">
        <f t="shared" si="0"/>
        <v>24908</v>
      </c>
      <c r="E21">
        <v>21847</v>
      </c>
      <c r="F21">
        <f t="shared" si="1"/>
        <v>3061</v>
      </c>
      <c r="G21">
        <v>772</v>
      </c>
      <c r="H21">
        <v>403</v>
      </c>
      <c r="I21">
        <v>286</v>
      </c>
      <c r="J21">
        <v>206</v>
      </c>
      <c r="K21">
        <v>1394</v>
      </c>
    </row>
    <row r="22" spans="2:11" x14ac:dyDescent="0.35">
      <c r="C22" t="s">
        <v>28</v>
      </c>
      <c r="D22">
        <f t="shared" si="0"/>
        <v>115893</v>
      </c>
      <c r="E22">
        <v>104325</v>
      </c>
      <c r="F22">
        <f t="shared" si="1"/>
        <v>11568</v>
      </c>
      <c r="G22">
        <v>3210</v>
      </c>
      <c r="H22">
        <v>1389</v>
      </c>
      <c r="I22">
        <v>1091</v>
      </c>
      <c r="J22">
        <v>836</v>
      </c>
      <c r="K22">
        <v>5042</v>
      </c>
    </row>
    <row r="24" spans="2:11" x14ac:dyDescent="0.35">
      <c r="B24" t="s">
        <v>42</v>
      </c>
      <c r="C24" t="s">
        <v>140</v>
      </c>
      <c r="D24">
        <f t="shared" si="0"/>
        <v>9293</v>
      </c>
      <c r="E24">
        <v>8957</v>
      </c>
      <c r="F24">
        <f t="shared" si="1"/>
        <v>336</v>
      </c>
      <c r="G24">
        <v>120</v>
      </c>
      <c r="H24">
        <v>51</v>
      </c>
      <c r="I24">
        <v>33</v>
      </c>
      <c r="J24">
        <v>25</v>
      </c>
      <c r="K24">
        <v>107</v>
      </c>
    </row>
    <row r="25" spans="2:11" x14ac:dyDescent="0.35">
      <c r="C25" t="s">
        <v>141</v>
      </c>
      <c r="D25">
        <f t="shared" si="0"/>
        <v>5295</v>
      </c>
      <c r="E25">
        <v>5162</v>
      </c>
      <c r="F25">
        <f t="shared" si="1"/>
        <v>133</v>
      </c>
      <c r="G25">
        <v>48</v>
      </c>
      <c r="H25">
        <v>20</v>
      </c>
      <c r="I25">
        <v>11</v>
      </c>
      <c r="J25">
        <v>14</v>
      </c>
      <c r="K25">
        <v>40</v>
      </c>
    </row>
    <row r="26" spans="2:11" x14ac:dyDescent="0.35">
      <c r="C26" t="s">
        <v>142</v>
      </c>
      <c r="D26">
        <f t="shared" si="0"/>
        <v>1592</v>
      </c>
      <c r="E26">
        <v>1550</v>
      </c>
      <c r="F26">
        <f t="shared" si="1"/>
        <v>42</v>
      </c>
      <c r="G26">
        <v>21</v>
      </c>
      <c r="H26">
        <v>5</v>
      </c>
      <c r="I26">
        <v>7</v>
      </c>
      <c r="J26">
        <v>2</v>
      </c>
      <c r="K26">
        <v>7</v>
      </c>
    </row>
    <row r="27" spans="2:11" x14ac:dyDescent="0.35">
      <c r="C27" t="s">
        <v>143</v>
      </c>
      <c r="D27">
        <f t="shared" si="0"/>
        <v>3062</v>
      </c>
      <c r="E27">
        <v>2843</v>
      </c>
      <c r="F27">
        <f t="shared" si="1"/>
        <v>219</v>
      </c>
      <c r="G27">
        <v>105</v>
      </c>
      <c r="H27">
        <v>24</v>
      </c>
      <c r="I27">
        <v>19</v>
      </c>
      <c r="J27">
        <v>13</v>
      </c>
      <c r="K27">
        <v>58</v>
      </c>
    </row>
    <row r="28" spans="2:11" x14ac:dyDescent="0.35">
      <c r="C28" t="s">
        <v>144</v>
      </c>
      <c r="D28">
        <f t="shared" si="0"/>
        <v>5153</v>
      </c>
      <c r="E28">
        <v>4890</v>
      </c>
      <c r="F28">
        <f t="shared" si="1"/>
        <v>263</v>
      </c>
      <c r="G28">
        <v>73</v>
      </c>
      <c r="H28">
        <v>37</v>
      </c>
      <c r="I28">
        <v>23</v>
      </c>
      <c r="J28">
        <v>19</v>
      </c>
      <c r="K28">
        <v>111</v>
      </c>
    </row>
    <row r="29" spans="2:11" x14ac:dyDescent="0.35">
      <c r="C29" t="s">
        <v>28</v>
      </c>
      <c r="D29">
        <f t="shared" si="0"/>
        <v>24395</v>
      </c>
      <c r="E29">
        <v>23402</v>
      </c>
      <c r="F29">
        <f t="shared" si="1"/>
        <v>993</v>
      </c>
      <c r="G29">
        <v>367</v>
      </c>
      <c r="H29">
        <v>137</v>
      </c>
      <c r="I29">
        <v>93</v>
      </c>
      <c r="J29">
        <v>73</v>
      </c>
      <c r="K29">
        <v>323</v>
      </c>
    </row>
    <row r="31" spans="2:11" x14ac:dyDescent="0.35">
      <c r="B31" t="s">
        <v>43</v>
      </c>
      <c r="C31" t="s">
        <v>145</v>
      </c>
      <c r="D31">
        <f t="shared" si="0"/>
        <v>7974</v>
      </c>
      <c r="E31">
        <v>7353</v>
      </c>
      <c r="F31">
        <f t="shared" si="1"/>
        <v>621</v>
      </c>
      <c r="G31">
        <v>188</v>
      </c>
      <c r="H31">
        <v>79</v>
      </c>
      <c r="I31">
        <v>60</v>
      </c>
      <c r="J31">
        <v>41</v>
      </c>
      <c r="K31">
        <v>253</v>
      </c>
    </row>
    <row r="32" spans="2:11" x14ac:dyDescent="0.35">
      <c r="C32" t="s">
        <v>146</v>
      </c>
      <c r="D32">
        <f t="shared" si="0"/>
        <v>10375</v>
      </c>
      <c r="E32">
        <v>9832</v>
      </c>
      <c r="F32">
        <f t="shared" si="1"/>
        <v>543</v>
      </c>
      <c r="G32">
        <v>167</v>
      </c>
      <c r="H32">
        <v>63</v>
      </c>
      <c r="I32">
        <v>70</v>
      </c>
      <c r="J32">
        <v>30</v>
      </c>
      <c r="K32">
        <v>213</v>
      </c>
    </row>
    <row r="33" spans="3:11" x14ac:dyDescent="0.35">
      <c r="C33" t="s">
        <v>147</v>
      </c>
      <c r="D33">
        <f t="shared" si="0"/>
        <v>16303</v>
      </c>
      <c r="E33">
        <v>15559</v>
      </c>
      <c r="F33">
        <f t="shared" si="1"/>
        <v>744</v>
      </c>
      <c r="G33">
        <v>236</v>
      </c>
      <c r="H33">
        <v>89</v>
      </c>
      <c r="I33">
        <v>73</v>
      </c>
      <c r="J33">
        <v>61</v>
      </c>
      <c r="K33">
        <v>285</v>
      </c>
    </row>
    <row r="34" spans="3:11" x14ac:dyDescent="0.35">
      <c r="C34" t="s">
        <v>148</v>
      </c>
      <c r="D34">
        <f t="shared" si="0"/>
        <v>13772</v>
      </c>
      <c r="E34">
        <v>12942</v>
      </c>
      <c r="F34">
        <f t="shared" si="1"/>
        <v>830</v>
      </c>
      <c r="G34">
        <v>218</v>
      </c>
      <c r="H34">
        <v>97</v>
      </c>
      <c r="I34">
        <v>71</v>
      </c>
      <c r="J34">
        <v>52</v>
      </c>
      <c r="K34">
        <v>392</v>
      </c>
    </row>
    <row r="35" spans="3:11" x14ac:dyDescent="0.35">
      <c r="C35" t="s">
        <v>149</v>
      </c>
      <c r="D35">
        <f t="shared" si="0"/>
        <v>1706</v>
      </c>
      <c r="E35">
        <v>1361</v>
      </c>
      <c r="F35">
        <f t="shared" si="1"/>
        <v>345</v>
      </c>
      <c r="G35">
        <v>53</v>
      </c>
      <c r="H35">
        <v>28</v>
      </c>
      <c r="I35">
        <v>18</v>
      </c>
      <c r="J35">
        <v>21</v>
      </c>
      <c r="K35">
        <v>225</v>
      </c>
    </row>
    <row r="36" spans="3:11" x14ac:dyDescent="0.35">
      <c r="C36" t="s">
        <v>28</v>
      </c>
      <c r="D36">
        <f t="shared" si="0"/>
        <v>50130</v>
      </c>
      <c r="E36">
        <v>47047</v>
      </c>
      <c r="F36">
        <f t="shared" si="1"/>
        <v>3083</v>
      </c>
      <c r="G36">
        <v>862</v>
      </c>
      <c r="H36">
        <v>356</v>
      </c>
      <c r="I36">
        <v>292</v>
      </c>
      <c r="J36">
        <v>205</v>
      </c>
      <c r="K36">
        <v>1368</v>
      </c>
    </row>
    <row r="37" spans="3:11" x14ac:dyDescent="0.35">
      <c r="C37" t="s">
        <v>28</v>
      </c>
      <c r="D37">
        <v>989318</v>
      </c>
      <c r="E37">
        <v>897750</v>
      </c>
      <c r="F37">
        <v>91568</v>
      </c>
      <c r="G37">
        <v>26811</v>
      </c>
      <c r="H37">
        <v>8319</v>
      </c>
      <c r="I37">
        <v>5709</v>
      </c>
      <c r="J37">
        <v>4118</v>
      </c>
      <c r="K37">
        <v>46611</v>
      </c>
    </row>
    <row r="38" spans="3:11" x14ac:dyDescent="0.35">
      <c r="C38" t="s">
        <v>32</v>
      </c>
    </row>
    <row r="39" spans="3:11" x14ac:dyDescent="0.35">
      <c r="C39" t="s">
        <v>150</v>
      </c>
      <c r="D39">
        <f t="shared" si="0"/>
        <v>9050</v>
      </c>
      <c r="E39">
        <v>8199</v>
      </c>
      <c r="F39">
        <f>SUM(G39:K39)</f>
        <v>851</v>
      </c>
      <c r="G39">
        <v>426</v>
      </c>
      <c r="H39">
        <v>142</v>
      </c>
      <c r="I39">
        <v>51</v>
      </c>
      <c r="J39">
        <v>43</v>
      </c>
      <c r="K39">
        <v>189</v>
      </c>
    </row>
    <row r="40" spans="3:11" x14ac:dyDescent="0.35">
      <c r="C40" t="s">
        <v>151</v>
      </c>
      <c r="D40">
        <f t="shared" si="0"/>
        <v>61413</v>
      </c>
      <c r="E40">
        <v>55992</v>
      </c>
      <c r="F40">
        <f t="shared" si="1"/>
        <v>5421</v>
      </c>
      <c r="G40">
        <v>2466</v>
      </c>
      <c r="H40">
        <v>886</v>
      </c>
      <c r="I40">
        <v>492</v>
      </c>
      <c r="J40">
        <v>360</v>
      </c>
      <c r="K40">
        <v>1217</v>
      </c>
    </row>
    <row r="41" spans="3:11" x14ac:dyDescent="0.35">
      <c r="C41" t="s">
        <v>152</v>
      </c>
      <c r="D41">
        <f t="shared" si="0"/>
        <v>10402</v>
      </c>
      <c r="E41">
        <v>9170</v>
      </c>
      <c r="F41">
        <f t="shared" si="1"/>
        <v>1232</v>
      </c>
      <c r="G41">
        <v>626</v>
      </c>
      <c r="H41">
        <v>164</v>
      </c>
      <c r="I41">
        <v>107</v>
      </c>
      <c r="J41">
        <v>71</v>
      </c>
      <c r="K41">
        <v>264</v>
      </c>
    </row>
    <row r="42" spans="3:11" x14ac:dyDescent="0.35">
      <c r="C42" t="s">
        <v>153</v>
      </c>
      <c r="D42">
        <f t="shared" si="0"/>
        <v>9005</v>
      </c>
      <c r="E42">
        <v>8371</v>
      </c>
      <c r="F42">
        <f t="shared" si="1"/>
        <v>634</v>
      </c>
      <c r="G42">
        <v>291</v>
      </c>
      <c r="H42">
        <v>71</v>
      </c>
      <c r="I42">
        <v>55</v>
      </c>
      <c r="J42">
        <v>32</v>
      </c>
      <c r="K42">
        <v>185</v>
      </c>
    </row>
    <row r="43" spans="3:11" x14ac:dyDescent="0.35">
      <c r="C43" t="s">
        <v>154</v>
      </c>
      <c r="D43">
        <f t="shared" si="0"/>
        <v>13793</v>
      </c>
      <c r="E43">
        <v>12595</v>
      </c>
      <c r="F43">
        <f t="shared" si="1"/>
        <v>1198</v>
      </c>
      <c r="G43">
        <v>563</v>
      </c>
      <c r="H43">
        <v>150</v>
      </c>
      <c r="I43">
        <v>87</v>
      </c>
      <c r="J43">
        <v>60</v>
      </c>
      <c r="K43">
        <v>338</v>
      </c>
    </row>
    <row r="44" spans="3:11" x14ac:dyDescent="0.35">
      <c r="C44" t="s">
        <v>155</v>
      </c>
      <c r="D44">
        <f t="shared" si="0"/>
        <v>15744</v>
      </c>
      <c r="E44">
        <v>14523</v>
      </c>
      <c r="F44">
        <f t="shared" si="1"/>
        <v>1221</v>
      </c>
      <c r="G44">
        <v>539</v>
      </c>
      <c r="H44">
        <v>127</v>
      </c>
      <c r="I44">
        <v>93</v>
      </c>
      <c r="J44">
        <v>55</v>
      </c>
      <c r="K44">
        <v>407</v>
      </c>
    </row>
    <row r="45" spans="3:11" x14ac:dyDescent="0.35">
      <c r="C45" t="s">
        <v>156</v>
      </c>
      <c r="D45">
        <f t="shared" si="0"/>
        <v>15207</v>
      </c>
      <c r="E45">
        <v>13232</v>
      </c>
      <c r="F45">
        <f t="shared" si="1"/>
        <v>1975</v>
      </c>
      <c r="G45">
        <v>732</v>
      </c>
      <c r="H45">
        <v>273</v>
      </c>
      <c r="I45">
        <v>190</v>
      </c>
      <c r="J45">
        <v>124</v>
      </c>
      <c r="K45">
        <v>656</v>
      </c>
    </row>
    <row r="46" spans="3:11" x14ac:dyDescent="0.35">
      <c r="C46" t="s">
        <v>157</v>
      </c>
      <c r="D46">
        <f t="shared" si="0"/>
        <v>13276</v>
      </c>
      <c r="E46">
        <v>11867</v>
      </c>
      <c r="F46">
        <f t="shared" si="1"/>
        <v>1409</v>
      </c>
      <c r="G46">
        <v>777</v>
      </c>
      <c r="H46">
        <v>165</v>
      </c>
      <c r="I46">
        <v>99</v>
      </c>
      <c r="J46">
        <v>57</v>
      </c>
      <c r="K46">
        <v>311</v>
      </c>
    </row>
    <row r="47" spans="3:11" x14ac:dyDescent="0.35">
      <c r="C47" t="s">
        <v>158</v>
      </c>
      <c r="D47">
        <f t="shared" si="0"/>
        <v>12718</v>
      </c>
      <c r="E47">
        <v>11441</v>
      </c>
      <c r="F47">
        <f t="shared" si="1"/>
        <v>1277</v>
      </c>
      <c r="G47">
        <v>599</v>
      </c>
      <c r="H47">
        <v>166</v>
      </c>
      <c r="I47">
        <v>110</v>
      </c>
      <c r="J47">
        <v>78</v>
      </c>
      <c r="K47">
        <v>324</v>
      </c>
    </row>
    <row r="48" spans="3:11" x14ac:dyDescent="0.35">
      <c r="C48" t="s">
        <v>159</v>
      </c>
      <c r="D48">
        <f t="shared" si="0"/>
        <v>19110</v>
      </c>
      <c r="E48">
        <v>16894</v>
      </c>
      <c r="F48">
        <f t="shared" si="1"/>
        <v>2216</v>
      </c>
      <c r="G48">
        <v>1070</v>
      </c>
      <c r="H48">
        <v>293</v>
      </c>
      <c r="I48">
        <v>184</v>
      </c>
      <c r="J48">
        <v>133</v>
      </c>
      <c r="K48">
        <v>536</v>
      </c>
    </row>
    <row r="49" spans="3:11" x14ac:dyDescent="0.35">
      <c r="C49" t="s">
        <v>160</v>
      </c>
      <c r="D49">
        <f t="shared" si="0"/>
        <v>18195</v>
      </c>
      <c r="E49">
        <v>16172</v>
      </c>
      <c r="F49">
        <f t="shared" si="1"/>
        <v>2023</v>
      </c>
      <c r="G49">
        <v>927</v>
      </c>
      <c r="H49">
        <v>280</v>
      </c>
      <c r="I49">
        <v>155</v>
      </c>
      <c r="J49">
        <v>122</v>
      </c>
      <c r="K49">
        <v>539</v>
      </c>
    </row>
    <row r="50" spans="3:11" x14ac:dyDescent="0.35">
      <c r="C50" t="s">
        <v>28</v>
      </c>
      <c r="D50">
        <f t="shared" si="0"/>
        <v>197913</v>
      </c>
      <c r="E50">
        <v>178456</v>
      </c>
      <c r="F50">
        <f t="shared" si="1"/>
        <v>19457</v>
      </c>
      <c r="G50">
        <v>9016</v>
      </c>
      <c r="H50">
        <v>2717</v>
      </c>
      <c r="I50">
        <v>1623</v>
      </c>
      <c r="J50">
        <v>1135</v>
      </c>
      <c r="K50">
        <v>4966</v>
      </c>
    </row>
    <row r="51" spans="3:11" x14ac:dyDescent="0.35">
      <c r="C51" t="s">
        <v>45</v>
      </c>
    </row>
    <row r="52" spans="3:11" x14ac:dyDescent="0.35">
      <c r="C52" t="s">
        <v>161</v>
      </c>
      <c r="D52">
        <f>E52+F52</f>
        <v>19330</v>
      </c>
      <c r="E52">
        <v>18421</v>
      </c>
      <c r="F52">
        <f>SUM(G52:K52)</f>
        <v>909</v>
      </c>
      <c r="G52">
        <v>304</v>
      </c>
      <c r="H52">
        <v>142</v>
      </c>
      <c r="I52">
        <v>73</v>
      </c>
      <c r="J52">
        <v>63</v>
      </c>
      <c r="K52">
        <v>327</v>
      </c>
    </row>
    <row r="53" spans="3:11" x14ac:dyDescent="0.35">
      <c r="C53" t="s">
        <v>162</v>
      </c>
      <c r="D53">
        <f>E53+F53</f>
        <v>12979</v>
      </c>
      <c r="E53">
        <v>12291</v>
      </c>
      <c r="F53">
        <f>SUM(G53:K53)</f>
        <v>688</v>
      </c>
      <c r="G53">
        <v>253</v>
      </c>
      <c r="H53">
        <v>81</v>
      </c>
      <c r="I53">
        <v>46</v>
      </c>
      <c r="J53">
        <v>49</v>
      </c>
      <c r="K53">
        <v>259</v>
      </c>
    </row>
    <row r="54" spans="3:11" x14ac:dyDescent="0.35">
      <c r="C54" t="s">
        <v>163</v>
      </c>
      <c r="D54">
        <f>E54+F54</f>
        <v>9683</v>
      </c>
      <c r="E54">
        <v>9182</v>
      </c>
      <c r="F54">
        <f>SUM(G54:K54)</f>
        <v>501</v>
      </c>
      <c r="G54">
        <v>234</v>
      </c>
      <c r="H54">
        <v>54</v>
      </c>
      <c r="I54">
        <v>47</v>
      </c>
      <c r="J54">
        <v>28</v>
      </c>
      <c r="K54">
        <v>138</v>
      </c>
    </row>
    <row r="55" spans="3:11" x14ac:dyDescent="0.35">
      <c r="C55" t="s">
        <v>164</v>
      </c>
      <c r="D55">
        <f>E55+F55</f>
        <v>16046</v>
      </c>
      <c r="E55">
        <v>15498</v>
      </c>
      <c r="F55">
        <f>SUM(G55:K55)</f>
        <v>548</v>
      </c>
      <c r="G55">
        <v>330</v>
      </c>
      <c r="H55">
        <v>67</v>
      </c>
      <c r="I55">
        <v>31</v>
      </c>
      <c r="J55">
        <v>28</v>
      </c>
      <c r="K55">
        <v>92</v>
      </c>
    </row>
    <row r="56" spans="3:11" x14ac:dyDescent="0.35">
      <c r="C56" t="s">
        <v>28</v>
      </c>
      <c r="D56">
        <f>E56+F56</f>
        <v>58038</v>
      </c>
      <c r="E56">
        <v>55392</v>
      </c>
      <c r="F56">
        <f>SUM(G56:K56)</f>
        <v>2646</v>
      </c>
      <c r="G56">
        <v>1121</v>
      </c>
      <c r="H56">
        <v>344</v>
      </c>
      <c r="I56">
        <v>197</v>
      </c>
      <c r="J56">
        <v>168</v>
      </c>
      <c r="K56">
        <v>816</v>
      </c>
    </row>
    <row r="57" spans="3:11" x14ac:dyDescent="0.35">
      <c r="C57" t="s">
        <v>33</v>
      </c>
    </row>
    <row r="58" spans="3:11" x14ac:dyDescent="0.35">
      <c r="C58" t="s">
        <v>165</v>
      </c>
      <c r="D58">
        <v>61989</v>
      </c>
      <c r="E58">
        <v>57855</v>
      </c>
      <c r="F58">
        <v>4134</v>
      </c>
      <c r="G58">
        <v>1606</v>
      </c>
      <c r="H58">
        <v>402</v>
      </c>
      <c r="I58">
        <v>300</v>
      </c>
      <c r="J58">
        <v>199</v>
      </c>
      <c r="K58">
        <v>1627</v>
      </c>
    </row>
    <row r="59" spans="3:11" x14ac:dyDescent="0.35">
      <c r="C59" t="s">
        <v>166</v>
      </c>
      <c r="D59">
        <f>E59+F59</f>
        <v>91803</v>
      </c>
      <c r="E59">
        <v>62923</v>
      </c>
      <c r="F59">
        <f>SUM(G59:K59)</f>
        <v>28880</v>
      </c>
      <c r="G59">
        <v>1882</v>
      </c>
      <c r="H59">
        <v>501</v>
      </c>
      <c r="I59">
        <v>336</v>
      </c>
      <c r="J59">
        <v>246</v>
      </c>
      <c r="K59">
        <v>25915</v>
      </c>
    </row>
    <row r="60" spans="3:11" x14ac:dyDescent="0.35">
      <c r="C60" t="s">
        <v>167</v>
      </c>
      <c r="D60">
        <f>E60+F60</f>
        <v>61522</v>
      </c>
      <c r="E60">
        <v>57406</v>
      </c>
      <c r="F60">
        <f>SUM(G60:K60)</f>
        <v>4116</v>
      </c>
      <c r="G60">
        <v>1565</v>
      </c>
      <c r="H60">
        <v>469</v>
      </c>
      <c r="I60">
        <v>324</v>
      </c>
      <c r="J60">
        <v>217</v>
      </c>
      <c r="K60">
        <v>1541</v>
      </c>
    </row>
    <row r="61" spans="3:11" x14ac:dyDescent="0.35">
      <c r="C61" t="s">
        <v>168</v>
      </c>
      <c r="D61">
        <f>E61+F61</f>
        <v>16198</v>
      </c>
      <c r="E61">
        <v>14835</v>
      </c>
      <c r="F61">
        <f>SUM(G61:K61)</f>
        <v>1363</v>
      </c>
      <c r="G61">
        <v>361</v>
      </c>
      <c r="H61">
        <v>104</v>
      </c>
      <c r="I61">
        <v>100</v>
      </c>
      <c r="J61">
        <v>66</v>
      </c>
      <c r="K61">
        <v>732</v>
      </c>
    </row>
    <row r="62" spans="3:11" x14ac:dyDescent="0.35">
      <c r="C62" t="s">
        <v>169</v>
      </c>
      <c r="D62">
        <f>E62+F62</f>
        <v>7945</v>
      </c>
      <c r="E62">
        <v>7707</v>
      </c>
      <c r="F62">
        <f>SUM(G62:K62)</f>
        <v>238</v>
      </c>
      <c r="G62">
        <v>238</v>
      </c>
      <c r="H62">
        <v>0</v>
      </c>
      <c r="I62">
        <v>0</v>
      </c>
      <c r="J62">
        <v>0</v>
      </c>
      <c r="K62">
        <v>0</v>
      </c>
    </row>
    <row r="63" spans="3:11" x14ac:dyDescent="0.35">
      <c r="C63" t="s">
        <v>28</v>
      </c>
      <c r="D63">
        <f>E63+F63</f>
        <v>239457</v>
      </c>
      <c r="E63">
        <v>200726</v>
      </c>
      <c r="F63">
        <f>SUM(G63:K63)</f>
        <v>38731</v>
      </c>
      <c r="G63">
        <v>5652</v>
      </c>
      <c r="H63">
        <v>1476</v>
      </c>
      <c r="I63">
        <v>1060</v>
      </c>
      <c r="J63">
        <v>728</v>
      </c>
      <c r="K63">
        <v>29815</v>
      </c>
    </row>
    <row r="64" spans="3:11" x14ac:dyDescent="0.35">
      <c r="C64" t="s">
        <v>46</v>
      </c>
    </row>
    <row r="65" spans="2:11" x14ac:dyDescent="0.35">
      <c r="C65" t="s">
        <v>170</v>
      </c>
      <c r="D65">
        <f>E65+F65</f>
        <v>41114</v>
      </c>
      <c r="E65">
        <v>39407</v>
      </c>
      <c r="F65">
        <f>SUM(G65:K65)</f>
        <v>1707</v>
      </c>
      <c r="G65">
        <v>796</v>
      </c>
      <c r="H65">
        <v>180</v>
      </c>
      <c r="I65">
        <v>131</v>
      </c>
      <c r="J65">
        <v>108</v>
      </c>
      <c r="K65">
        <v>492</v>
      </c>
    </row>
    <row r="66" spans="2:11" x14ac:dyDescent="0.35">
      <c r="C66" t="s">
        <v>171</v>
      </c>
      <c r="D66">
        <f>E66+F66</f>
        <v>17623</v>
      </c>
      <c r="E66">
        <v>15886</v>
      </c>
      <c r="F66">
        <f>SUM(G66:K66)</f>
        <v>1737</v>
      </c>
      <c r="G66">
        <v>594</v>
      </c>
      <c r="H66">
        <v>236</v>
      </c>
      <c r="I66">
        <v>213</v>
      </c>
      <c r="J66">
        <v>116</v>
      </c>
      <c r="K66">
        <v>578</v>
      </c>
    </row>
    <row r="67" spans="2:11" x14ac:dyDescent="0.35">
      <c r="C67" t="s">
        <v>172</v>
      </c>
      <c r="D67">
        <f>E67+F67</f>
        <v>21045</v>
      </c>
      <c r="E67">
        <v>20076</v>
      </c>
      <c r="F67">
        <f>SUM(G67:K67)</f>
        <v>969</v>
      </c>
      <c r="G67">
        <v>600</v>
      </c>
      <c r="H67">
        <v>68</v>
      </c>
      <c r="I67">
        <v>54</v>
      </c>
      <c r="J67">
        <v>44</v>
      </c>
      <c r="K67">
        <v>203</v>
      </c>
    </row>
    <row r="68" spans="2:11" x14ac:dyDescent="0.35">
      <c r="C68" t="s">
        <v>28</v>
      </c>
      <c r="D68">
        <f>E68+F68</f>
        <v>79782</v>
      </c>
      <c r="E68">
        <v>75369</v>
      </c>
      <c r="F68">
        <f>SUM(G68:K68)</f>
        <v>4413</v>
      </c>
      <c r="G68">
        <v>1990</v>
      </c>
      <c r="H68">
        <v>484</v>
      </c>
      <c r="I68">
        <v>398</v>
      </c>
      <c r="J68">
        <v>268</v>
      </c>
      <c r="K68">
        <v>1273</v>
      </c>
    </row>
    <row r="69" spans="2:11" x14ac:dyDescent="0.35">
      <c r="C69" t="s">
        <v>34</v>
      </c>
    </row>
    <row r="70" spans="2:11" x14ac:dyDescent="0.35">
      <c r="C70" t="s">
        <v>173</v>
      </c>
      <c r="D70">
        <f t="shared" ref="D70:D76" si="2">E70+F70</f>
        <v>27509</v>
      </c>
      <c r="E70">
        <v>26133</v>
      </c>
      <c r="F70">
        <f t="shared" ref="F70:F76" si="3">SUM(G70:K70)</f>
        <v>1376</v>
      </c>
      <c r="G70">
        <v>626</v>
      </c>
      <c r="H70">
        <v>223</v>
      </c>
      <c r="I70">
        <v>136</v>
      </c>
      <c r="J70">
        <v>102</v>
      </c>
      <c r="K70">
        <v>289</v>
      </c>
    </row>
    <row r="71" spans="2:11" x14ac:dyDescent="0.35">
      <c r="C71" t="s">
        <v>174</v>
      </c>
      <c r="D71">
        <f t="shared" si="2"/>
        <v>27073</v>
      </c>
      <c r="E71">
        <v>25747</v>
      </c>
      <c r="F71">
        <f t="shared" si="3"/>
        <v>1326</v>
      </c>
      <c r="G71">
        <v>510</v>
      </c>
      <c r="H71">
        <v>184</v>
      </c>
      <c r="I71">
        <v>114</v>
      </c>
      <c r="J71">
        <v>95</v>
      </c>
      <c r="K71">
        <v>423</v>
      </c>
    </row>
    <row r="72" spans="2:11" x14ac:dyDescent="0.35">
      <c r="C72" t="s">
        <v>175</v>
      </c>
      <c r="D72">
        <f t="shared" si="2"/>
        <v>23014</v>
      </c>
      <c r="E72">
        <v>22170</v>
      </c>
      <c r="F72">
        <f t="shared" si="3"/>
        <v>844</v>
      </c>
      <c r="G72">
        <v>352</v>
      </c>
      <c r="H72">
        <v>85</v>
      </c>
      <c r="I72">
        <v>58</v>
      </c>
      <c r="J72">
        <v>43</v>
      </c>
      <c r="K72">
        <v>306</v>
      </c>
    </row>
    <row r="73" spans="2:11" x14ac:dyDescent="0.35">
      <c r="C73" t="s">
        <v>176</v>
      </c>
      <c r="D73">
        <f t="shared" si="2"/>
        <v>32447</v>
      </c>
      <c r="E73">
        <v>30009</v>
      </c>
      <c r="F73">
        <f t="shared" si="3"/>
        <v>2438</v>
      </c>
      <c r="G73">
        <v>806</v>
      </c>
      <c r="H73">
        <v>274</v>
      </c>
      <c r="I73">
        <v>176</v>
      </c>
      <c r="J73">
        <v>137</v>
      </c>
      <c r="K73">
        <v>1045</v>
      </c>
    </row>
    <row r="74" spans="2:11" x14ac:dyDescent="0.35">
      <c r="C74" t="s">
        <v>177</v>
      </c>
      <c r="D74">
        <f t="shared" si="2"/>
        <v>12904</v>
      </c>
      <c r="E74">
        <v>12217</v>
      </c>
      <c r="F74">
        <f t="shared" si="3"/>
        <v>687</v>
      </c>
      <c r="G74">
        <v>346</v>
      </c>
      <c r="H74">
        <v>108</v>
      </c>
      <c r="I74">
        <v>66</v>
      </c>
      <c r="J74">
        <v>50</v>
      </c>
      <c r="K74">
        <v>117</v>
      </c>
    </row>
    <row r="75" spans="2:11" x14ac:dyDescent="0.35">
      <c r="C75" t="s">
        <v>28</v>
      </c>
      <c r="D75">
        <f t="shared" si="2"/>
        <v>122947</v>
      </c>
      <c r="E75">
        <v>116276</v>
      </c>
      <c r="F75">
        <f t="shared" si="3"/>
        <v>6671</v>
      </c>
      <c r="G75">
        <v>2640</v>
      </c>
      <c r="H75">
        <v>874</v>
      </c>
      <c r="I75">
        <v>550</v>
      </c>
      <c r="J75">
        <v>427</v>
      </c>
      <c r="K75">
        <v>2180</v>
      </c>
    </row>
    <row r="76" spans="2:11" x14ac:dyDescent="0.35">
      <c r="C76" t="s">
        <v>190</v>
      </c>
      <c r="D76">
        <f t="shared" si="2"/>
        <v>798</v>
      </c>
      <c r="E76">
        <v>760</v>
      </c>
      <c r="F76">
        <f t="shared" si="3"/>
        <v>38</v>
      </c>
      <c r="G76">
        <v>27</v>
      </c>
      <c r="H76">
        <v>0</v>
      </c>
      <c r="I76">
        <v>0</v>
      </c>
      <c r="J76">
        <v>0</v>
      </c>
      <c r="K76">
        <v>11</v>
      </c>
    </row>
    <row r="77" spans="2:11" x14ac:dyDescent="0.35">
      <c r="B77" t="s">
        <v>190</v>
      </c>
    </row>
    <row r="78" spans="2:11" x14ac:dyDescent="0.35">
      <c r="B78" t="s">
        <v>28</v>
      </c>
      <c r="D78">
        <f>E78+F78</f>
        <v>989318</v>
      </c>
      <c r="E78">
        <f>E76+E75+E68+E63+E56+E50+E36+E29+E22+E12</f>
        <v>897750</v>
      </c>
      <c r="F78">
        <f>SUM(G78:K78)</f>
        <v>91568</v>
      </c>
      <c r="G78">
        <f>G76+G75+G68+G63+G56+G50+G36+G29+G22+G12</f>
        <v>26811</v>
      </c>
      <c r="H78">
        <f>H76+H75+H68+H63+H56+H50+H36+H29+H22+H12</f>
        <v>8319</v>
      </c>
      <c r="I78">
        <f>I76+I75+I68+I63+I56+I50+I36+I29+I22+I12</f>
        <v>5709</v>
      </c>
      <c r="J78">
        <f>J76+J75+J68+J63+J56+J50+J36+J29+J22+J12</f>
        <v>4118</v>
      </c>
      <c r="K78">
        <f>K76+K75+K68+K63+K56+K50+K36+K29+K22+K12</f>
        <v>46611</v>
      </c>
    </row>
  </sheetData>
  <sortState xmlns:xlrd2="http://schemas.microsoft.com/office/spreadsheetml/2017/richdata2" ref="C32:K42">
    <sortCondition ref="C3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1:Q79"/>
  <sheetViews>
    <sheetView topLeftCell="A52" workbookViewId="0">
      <selection activeCell="D80" sqref="D80"/>
    </sheetView>
  </sheetViews>
  <sheetFormatPr defaultRowHeight="14.5" x14ac:dyDescent="0.35"/>
  <sheetData>
    <row r="1" spans="4:17" x14ac:dyDescent="0.35">
      <c r="J1" t="s">
        <v>294</v>
      </c>
    </row>
    <row r="2" spans="4:17" x14ac:dyDescent="0.35">
      <c r="J2" t="s">
        <v>289</v>
      </c>
      <c r="M2" t="s">
        <v>48</v>
      </c>
      <c r="P2" t="s">
        <v>49</v>
      </c>
    </row>
    <row r="3" spans="4:17" x14ac:dyDescent="0.35">
      <c r="J3" t="s">
        <v>290</v>
      </c>
      <c r="M3" t="s">
        <v>290</v>
      </c>
      <c r="P3" t="s">
        <v>290</v>
      </c>
    </row>
    <row r="4" spans="4:17" x14ac:dyDescent="0.35">
      <c r="J4">
        <v>1</v>
      </c>
      <c r="K4">
        <v>2</v>
      </c>
      <c r="M4">
        <v>1</v>
      </c>
      <c r="N4">
        <v>2</v>
      </c>
      <c r="P4">
        <v>1</v>
      </c>
      <c r="Q4">
        <v>2</v>
      </c>
    </row>
    <row r="5" spans="4:17" x14ac:dyDescent="0.35">
      <c r="D5" t="s">
        <v>124</v>
      </c>
      <c r="J5" t="s">
        <v>288</v>
      </c>
      <c r="K5" t="s">
        <v>288</v>
      </c>
      <c r="M5" t="s">
        <v>288</v>
      </c>
      <c r="N5" t="s">
        <v>288</v>
      </c>
      <c r="P5" t="s">
        <v>288</v>
      </c>
      <c r="Q5" t="s">
        <v>288</v>
      </c>
    </row>
    <row r="6" spans="4:17" x14ac:dyDescent="0.35">
      <c r="E6" t="s">
        <v>127</v>
      </c>
      <c r="F6">
        <v>989318</v>
      </c>
      <c r="G6">
        <v>500916</v>
      </c>
      <c r="H6">
        <v>488402</v>
      </c>
      <c r="I6">
        <v>897750</v>
      </c>
      <c r="J6">
        <v>452686</v>
      </c>
      <c r="K6">
        <v>445064</v>
      </c>
      <c r="L6">
        <v>67084</v>
      </c>
      <c r="M6">
        <v>33765</v>
      </c>
      <c r="N6">
        <v>33319</v>
      </c>
      <c r="O6">
        <v>24484</v>
      </c>
      <c r="P6">
        <v>14465</v>
      </c>
      <c r="Q6">
        <v>10019</v>
      </c>
    </row>
    <row r="7" spans="4:17" x14ac:dyDescent="0.35">
      <c r="E7" t="s">
        <v>40</v>
      </c>
    </row>
    <row r="8" spans="4:17" x14ac:dyDescent="0.35">
      <c r="E8" t="s">
        <v>128</v>
      </c>
      <c r="F8">
        <v>13826</v>
      </c>
      <c r="G8">
        <v>7057</v>
      </c>
      <c r="H8">
        <v>6769</v>
      </c>
      <c r="I8">
        <v>13354</v>
      </c>
      <c r="J8">
        <v>6813</v>
      </c>
      <c r="K8">
        <v>6541</v>
      </c>
      <c r="L8">
        <v>472</v>
      </c>
      <c r="M8">
        <v>244</v>
      </c>
      <c r="N8">
        <v>228</v>
      </c>
      <c r="O8">
        <v>0</v>
      </c>
      <c r="P8">
        <v>0</v>
      </c>
      <c r="Q8">
        <v>0</v>
      </c>
    </row>
    <row r="9" spans="4:17" x14ac:dyDescent="0.35">
      <c r="E9" t="s">
        <v>129</v>
      </c>
      <c r="F9">
        <v>1201</v>
      </c>
      <c r="G9">
        <v>589</v>
      </c>
      <c r="H9">
        <v>612</v>
      </c>
      <c r="I9">
        <v>1156</v>
      </c>
      <c r="J9">
        <v>565</v>
      </c>
      <c r="K9">
        <v>591</v>
      </c>
      <c r="L9">
        <v>45</v>
      </c>
      <c r="M9">
        <v>24</v>
      </c>
      <c r="N9">
        <v>21</v>
      </c>
      <c r="O9">
        <v>0</v>
      </c>
      <c r="P9">
        <v>0</v>
      </c>
      <c r="Q9">
        <v>0</v>
      </c>
    </row>
    <row r="10" spans="4:17" x14ac:dyDescent="0.35">
      <c r="E10" t="s">
        <v>130</v>
      </c>
      <c r="F10">
        <v>66367</v>
      </c>
      <c r="G10">
        <v>33649</v>
      </c>
      <c r="H10">
        <v>32718</v>
      </c>
      <c r="I10">
        <v>63800</v>
      </c>
      <c r="J10">
        <v>32334</v>
      </c>
      <c r="K10">
        <v>31466</v>
      </c>
      <c r="L10">
        <v>2567</v>
      </c>
      <c r="M10">
        <v>1315</v>
      </c>
      <c r="N10">
        <v>1252</v>
      </c>
      <c r="O10">
        <v>0</v>
      </c>
      <c r="P10">
        <v>0</v>
      </c>
      <c r="Q10">
        <v>0</v>
      </c>
    </row>
    <row r="11" spans="4:17" x14ac:dyDescent="0.35">
      <c r="E11" t="s">
        <v>131</v>
      </c>
      <c r="F11">
        <v>9377</v>
      </c>
      <c r="G11">
        <v>4823</v>
      </c>
      <c r="H11">
        <v>4554</v>
      </c>
      <c r="I11">
        <v>9062</v>
      </c>
      <c r="J11">
        <v>4677</v>
      </c>
      <c r="K11">
        <v>4385</v>
      </c>
      <c r="L11">
        <v>315</v>
      </c>
      <c r="M11">
        <v>146</v>
      </c>
      <c r="N11">
        <v>169</v>
      </c>
      <c r="O11">
        <v>0</v>
      </c>
      <c r="P11">
        <v>0</v>
      </c>
      <c r="Q11">
        <v>0</v>
      </c>
    </row>
    <row r="12" spans="4:17" x14ac:dyDescent="0.35">
      <c r="E12" t="s">
        <v>132</v>
      </c>
      <c r="F12">
        <v>4079</v>
      </c>
      <c r="G12">
        <v>2098</v>
      </c>
      <c r="H12">
        <v>1981</v>
      </c>
      <c r="I12">
        <v>3855</v>
      </c>
      <c r="J12">
        <v>1983</v>
      </c>
      <c r="K12">
        <v>1872</v>
      </c>
      <c r="L12">
        <v>224</v>
      </c>
      <c r="M12">
        <v>115</v>
      </c>
      <c r="N12">
        <v>109</v>
      </c>
      <c r="O12">
        <v>0</v>
      </c>
      <c r="P12">
        <v>0</v>
      </c>
      <c r="Q12">
        <v>0</v>
      </c>
    </row>
    <row r="13" spans="4:17" x14ac:dyDescent="0.35">
      <c r="E13" t="s">
        <v>133</v>
      </c>
      <c r="F13">
        <v>5115</v>
      </c>
      <c r="G13">
        <v>2540</v>
      </c>
      <c r="H13">
        <v>2575</v>
      </c>
      <c r="I13">
        <v>4770</v>
      </c>
      <c r="J13">
        <v>2375</v>
      </c>
      <c r="K13">
        <v>2395</v>
      </c>
      <c r="L13">
        <v>345</v>
      </c>
      <c r="M13">
        <v>165</v>
      </c>
      <c r="N13">
        <v>180</v>
      </c>
      <c r="O13">
        <v>0</v>
      </c>
      <c r="P13">
        <v>0</v>
      </c>
      <c r="Q13">
        <v>0</v>
      </c>
    </row>
    <row r="14" spans="4:17" x14ac:dyDescent="0.35">
      <c r="E14" t="s">
        <v>1</v>
      </c>
      <c r="F14">
        <v>99965</v>
      </c>
      <c r="G14">
        <v>50756</v>
      </c>
      <c r="H14">
        <v>49209</v>
      </c>
      <c r="I14">
        <v>95997</v>
      </c>
      <c r="J14">
        <v>48747</v>
      </c>
      <c r="K14">
        <v>47250</v>
      </c>
      <c r="L14">
        <v>3968</v>
      </c>
      <c r="M14">
        <v>2009</v>
      </c>
      <c r="N14">
        <v>1959</v>
      </c>
      <c r="O14">
        <v>0</v>
      </c>
      <c r="P14">
        <v>0</v>
      </c>
      <c r="Q14">
        <v>0</v>
      </c>
    </row>
    <row r="15" spans="4:17" x14ac:dyDescent="0.35">
      <c r="E15" t="s">
        <v>41</v>
      </c>
      <c r="O15">
        <v>0</v>
      </c>
    </row>
    <row r="16" spans="4:17" x14ac:dyDescent="0.35">
      <c r="E16" t="s">
        <v>134</v>
      </c>
      <c r="F16">
        <v>20883</v>
      </c>
      <c r="G16">
        <v>10530</v>
      </c>
      <c r="H16">
        <v>10353</v>
      </c>
      <c r="I16">
        <v>18230</v>
      </c>
      <c r="J16">
        <v>9196</v>
      </c>
      <c r="K16">
        <v>9034</v>
      </c>
      <c r="L16">
        <v>2653</v>
      </c>
      <c r="M16">
        <v>1334</v>
      </c>
      <c r="N16">
        <v>1319</v>
      </c>
      <c r="O16">
        <v>0</v>
      </c>
      <c r="P16">
        <v>0</v>
      </c>
      <c r="Q16">
        <v>0</v>
      </c>
    </row>
    <row r="17" spans="5:17" x14ac:dyDescent="0.35">
      <c r="E17" t="s">
        <v>193</v>
      </c>
      <c r="F17">
        <v>12608</v>
      </c>
      <c r="G17">
        <v>6343</v>
      </c>
      <c r="H17">
        <v>6265</v>
      </c>
      <c r="I17">
        <v>11070</v>
      </c>
      <c r="J17">
        <v>5588</v>
      </c>
      <c r="K17">
        <v>5482</v>
      </c>
      <c r="L17">
        <v>1536</v>
      </c>
      <c r="M17">
        <v>755</v>
      </c>
      <c r="N17">
        <v>781</v>
      </c>
      <c r="O17">
        <v>2</v>
      </c>
      <c r="P17">
        <v>0</v>
      </c>
      <c r="Q17">
        <v>2</v>
      </c>
    </row>
    <row r="18" spans="5:17" x14ac:dyDescent="0.35">
      <c r="E18" t="s">
        <v>135</v>
      </c>
      <c r="F18">
        <v>18236</v>
      </c>
      <c r="G18">
        <v>9108</v>
      </c>
      <c r="H18">
        <v>9128</v>
      </c>
      <c r="I18">
        <v>17468</v>
      </c>
      <c r="J18">
        <v>8748</v>
      </c>
      <c r="K18">
        <v>8720</v>
      </c>
      <c r="L18">
        <v>764</v>
      </c>
      <c r="M18">
        <v>358</v>
      </c>
      <c r="N18">
        <v>406</v>
      </c>
      <c r="O18">
        <v>4</v>
      </c>
      <c r="P18">
        <v>2</v>
      </c>
      <c r="Q18">
        <v>2</v>
      </c>
    </row>
    <row r="19" spans="5:17" x14ac:dyDescent="0.35">
      <c r="E19" t="s">
        <v>136</v>
      </c>
      <c r="F19">
        <v>5920</v>
      </c>
      <c r="G19">
        <v>3030</v>
      </c>
      <c r="H19">
        <v>2890</v>
      </c>
      <c r="I19">
        <v>5340</v>
      </c>
      <c r="J19">
        <v>2723</v>
      </c>
      <c r="K19">
        <v>2617</v>
      </c>
      <c r="L19">
        <v>580</v>
      </c>
      <c r="M19">
        <v>307</v>
      </c>
      <c r="N19">
        <v>273</v>
      </c>
      <c r="O19">
        <v>0</v>
      </c>
      <c r="P19">
        <v>0</v>
      </c>
      <c r="Q19">
        <v>0</v>
      </c>
    </row>
    <row r="20" spans="5:17" x14ac:dyDescent="0.35">
      <c r="E20" t="s">
        <v>137</v>
      </c>
      <c r="F20">
        <v>12703</v>
      </c>
      <c r="G20">
        <v>6389</v>
      </c>
      <c r="H20">
        <v>6314</v>
      </c>
      <c r="I20">
        <v>11178</v>
      </c>
      <c r="J20">
        <v>5620</v>
      </c>
      <c r="K20">
        <v>5558</v>
      </c>
      <c r="L20">
        <v>1520</v>
      </c>
      <c r="M20">
        <v>764</v>
      </c>
      <c r="N20">
        <v>756</v>
      </c>
      <c r="O20">
        <v>5</v>
      </c>
      <c r="P20">
        <v>5</v>
      </c>
      <c r="Q20">
        <v>0</v>
      </c>
    </row>
    <row r="21" spans="5:17" x14ac:dyDescent="0.35">
      <c r="E21" t="s">
        <v>138</v>
      </c>
      <c r="F21">
        <v>2806</v>
      </c>
      <c r="G21">
        <v>1430</v>
      </c>
      <c r="H21">
        <v>1376</v>
      </c>
      <c r="I21">
        <v>2475</v>
      </c>
      <c r="J21">
        <v>1272</v>
      </c>
      <c r="K21">
        <v>1203</v>
      </c>
      <c r="L21">
        <v>331</v>
      </c>
      <c r="M21">
        <v>158</v>
      </c>
      <c r="N21">
        <v>173</v>
      </c>
      <c r="O21">
        <v>0</v>
      </c>
      <c r="P21">
        <v>0</v>
      </c>
      <c r="Q21">
        <v>0</v>
      </c>
    </row>
    <row r="22" spans="5:17" x14ac:dyDescent="0.35">
      <c r="E22" t="s">
        <v>139</v>
      </c>
      <c r="F22">
        <v>17829</v>
      </c>
      <c r="G22">
        <v>8933</v>
      </c>
      <c r="H22">
        <v>8896</v>
      </c>
      <c r="I22">
        <v>16717</v>
      </c>
      <c r="J22">
        <v>8362</v>
      </c>
      <c r="K22">
        <v>8355</v>
      </c>
      <c r="L22">
        <v>1112</v>
      </c>
      <c r="M22">
        <v>571</v>
      </c>
      <c r="N22">
        <v>541</v>
      </c>
      <c r="O22">
        <v>0</v>
      </c>
      <c r="P22">
        <v>0</v>
      </c>
      <c r="Q22">
        <v>0</v>
      </c>
    </row>
    <row r="23" spans="5:17" x14ac:dyDescent="0.35">
      <c r="E23" t="s">
        <v>194</v>
      </c>
      <c r="F23">
        <v>24908</v>
      </c>
      <c r="G23">
        <v>12511</v>
      </c>
      <c r="H23">
        <v>12397</v>
      </c>
      <c r="I23">
        <v>21847</v>
      </c>
      <c r="J23">
        <v>10989</v>
      </c>
      <c r="K23">
        <v>10858</v>
      </c>
      <c r="L23">
        <v>3059</v>
      </c>
      <c r="M23">
        <v>1521</v>
      </c>
      <c r="N23">
        <v>1538</v>
      </c>
      <c r="O23">
        <v>2</v>
      </c>
      <c r="P23">
        <v>1</v>
      </c>
      <c r="Q23">
        <v>1</v>
      </c>
    </row>
    <row r="24" spans="5:17" x14ac:dyDescent="0.35">
      <c r="E24" t="s">
        <v>1</v>
      </c>
      <c r="F24">
        <v>115893</v>
      </c>
      <c r="G24">
        <v>58274</v>
      </c>
      <c r="H24">
        <v>57619</v>
      </c>
      <c r="I24">
        <v>104325</v>
      </c>
      <c r="J24">
        <v>52498</v>
      </c>
      <c r="K24">
        <v>51827</v>
      </c>
      <c r="L24">
        <v>11555</v>
      </c>
      <c r="M24">
        <v>5768</v>
      </c>
      <c r="N24">
        <v>5787</v>
      </c>
      <c r="O24">
        <v>13</v>
      </c>
      <c r="P24">
        <v>8</v>
      </c>
      <c r="Q24">
        <v>5</v>
      </c>
    </row>
    <row r="25" spans="5:17" x14ac:dyDescent="0.35">
      <c r="E25" t="s">
        <v>42</v>
      </c>
    </row>
    <row r="26" spans="5:17" x14ac:dyDescent="0.35">
      <c r="E26" t="s">
        <v>140</v>
      </c>
      <c r="F26">
        <v>9293</v>
      </c>
      <c r="G26">
        <v>4744</v>
      </c>
      <c r="H26">
        <v>4549</v>
      </c>
      <c r="I26">
        <v>8957</v>
      </c>
      <c r="J26">
        <v>4586</v>
      </c>
      <c r="K26">
        <v>4371</v>
      </c>
      <c r="L26">
        <v>336</v>
      </c>
      <c r="M26">
        <v>158</v>
      </c>
      <c r="N26">
        <v>178</v>
      </c>
      <c r="O26">
        <v>0</v>
      </c>
      <c r="P26">
        <v>0</v>
      </c>
      <c r="Q26">
        <v>0</v>
      </c>
    </row>
    <row r="27" spans="5:17" x14ac:dyDescent="0.35">
      <c r="E27" t="s">
        <v>141</v>
      </c>
      <c r="F27">
        <v>5295</v>
      </c>
      <c r="G27">
        <v>2701</v>
      </c>
      <c r="H27">
        <v>2594</v>
      </c>
      <c r="I27">
        <v>5162</v>
      </c>
      <c r="J27">
        <v>2631</v>
      </c>
      <c r="K27">
        <v>2531</v>
      </c>
      <c r="L27">
        <v>133</v>
      </c>
      <c r="M27">
        <v>70</v>
      </c>
      <c r="N27">
        <v>63</v>
      </c>
      <c r="O27">
        <v>0</v>
      </c>
      <c r="P27">
        <v>0</v>
      </c>
      <c r="Q27">
        <v>0</v>
      </c>
    </row>
    <row r="28" spans="5:17" x14ac:dyDescent="0.35">
      <c r="E28" t="s">
        <v>142</v>
      </c>
      <c r="F28">
        <v>1592</v>
      </c>
      <c r="G28">
        <v>807</v>
      </c>
      <c r="H28">
        <v>785</v>
      </c>
      <c r="I28">
        <v>1550</v>
      </c>
      <c r="J28">
        <v>783</v>
      </c>
      <c r="K28">
        <v>767</v>
      </c>
      <c r="L28">
        <v>42</v>
      </c>
      <c r="M28">
        <v>24</v>
      </c>
      <c r="N28">
        <v>18</v>
      </c>
      <c r="O28">
        <v>0</v>
      </c>
      <c r="P28">
        <v>0</v>
      </c>
      <c r="Q28">
        <v>0</v>
      </c>
    </row>
    <row r="29" spans="5:17" x14ac:dyDescent="0.35">
      <c r="E29" t="s">
        <v>143</v>
      </c>
      <c r="F29">
        <v>3062</v>
      </c>
      <c r="G29">
        <v>1556</v>
      </c>
      <c r="H29">
        <v>1506</v>
      </c>
      <c r="I29">
        <v>2843</v>
      </c>
      <c r="J29">
        <v>1445</v>
      </c>
      <c r="K29">
        <v>1398</v>
      </c>
      <c r="L29">
        <v>219</v>
      </c>
      <c r="M29">
        <v>111</v>
      </c>
      <c r="N29">
        <v>108</v>
      </c>
      <c r="O29">
        <v>0</v>
      </c>
      <c r="P29">
        <v>0</v>
      </c>
      <c r="Q29">
        <v>0</v>
      </c>
    </row>
    <row r="30" spans="5:17" x14ac:dyDescent="0.35">
      <c r="E30" t="s">
        <v>144</v>
      </c>
      <c r="F30">
        <v>5153</v>
      </c>
      <c r="G30">
        <v>2615</v>
      </c>
      <c r="H30">
        <v>2538</v>
      </c>
      <c r="I30">
        <v>4890</v>
      </c>
      <c r="J30">
        <v>2500</v>
      </c>
      <c r="K30">
        <v>2390</v>
      </c>
      <c r="L30">
        <v>262</v>
      </c>
      <c r="M30">
        <v>114</v>
      </c>
      <c r="N30">
        <v>148</v>
      </c>
      <c r="O30">
        <v>1</v>
      </c>
      <c r="P30">
        <v>1</v>
      </c>
      <c r="Q30">
        <v>0</v>
      </c>
    </row>
    <row r="31" spans="5:17" x14ac:dyDescent="0.35">
      <c r="E31" t="s">
        <v>1</v>
      </c>
      <c r="F31">
        <v>24395</v>
      </c>
      <c r="G31">
        <v>12423</v>
      </c>
      <c r="H31">
        <v>11972</v>
      </c>
      <c r="I31">
        <v>23402</v>
      </c>
      <c r="J31">
        <v>11945</v>
      </c>
      <c r="K31">
        <v>11457</v>
      </c>
      <c r="L31">
        <v>992</v>
      </c>
      <c r="M31">
        <v>477</v>
      </c>
      <c r="N31">
        <v>515</v>
      </c>
      <c r="O31">
        <v>1</v>
      </c>
      <c r="P31">
        <v>1</v>
      </c>
      <c r="Q31">
        <v>0</v>
      </c>
    </row>
    <row r="32" spans="5:17" x14ac:dyDescent="0.35">
      <c r="E32" t="s">
        <v>43</v>
      </c>
    </row>
    <row r="33" spans="5:17" x14ac:dyDescent="0.35">
      <c r="E33" t="s">
        <v>145</v>
      </c>
      <c r="F33">
        <v>7974</v>
      </c>
      <c r="G33">
        <v>3989</v>
      </c>
      <c r="H33">
        <v>3985</v>
      </c>
      <c r="I33">
        <v>7353</v>
      </c>
      <c r="J33">
        <v>3686</v>
      </c>
      <c r="K33">
        <v>3667</v>
      </c>
      <c r="L33">
        <v>620</v>
      </c>
      <c r="M33">
        <v>303</v>
      </c>
      <c r="N33">
        <v>317</v>
      </c>
      <c r="O33">
        <v>1</v>
      </c>
      <c r="P33">
        <v>0</v>
      </c>
      <c r="Q33">
        <v>1</v>
      </c>
    </row>
    <row r="34" spans="5:17" x14ac:dyDescent="0.35">
      <c r="E34" t="s">
        <v>146</v>
      </c>
      <c r="F34">
        <v>10375</v>
      </c>
      <c r="G34">
        <v>5263</v>
      </c>
      <c r="H34">
        <v>5112</v>
      </c>
      <c r="I34">
        <v>9832</v>
      </c>
      <c r="J34">
        <v>4981</v>
      </c>
      <c r="K34">
        <v>4851</v>
      </c>
      <c r="L34">
        <v>543</v>
      </c>
      <c r="M34">
        <v>282</v>
      </c>
      <c r="N34">
        <v>261</v>
      </c>
      <c r="O34">
        <v>0</v>
      </c>
      <c r="P34">
        <v>0</v>
      </c>
      <c r="Q34">
        <v>0</v>
      </c>
    </row>
    <row r="35" spans="5:17" x14ac:dyDescent="0.35">
      <c r="E35" t="s">
        <v>147</v>
      </c>
      <c r="F35">
        <v>16303</v>
      </c>
      <c r="G35">
        <v>8301</v>
      </c>
      <c r="H35">
        <v>8002</v>
      </c>
      <c r="I35">
        <v>15559</v>
      </c>
      <c r="J35">
        <v>7915</v>
      </c>
      <c r="K35">
        <v>7644</v>
      </c>
      <c r="L35">
        <v>744</v>
      </c>
      <c r="M35">
        <v>386</v>
      </c>
      <c r="N35">
        <v>358</v>
      </c>
      <c r="O35">
        <v>0</v>
      </c>
      <c r="P35">
        <v>0</v>
      </c>
      <c r="Q35">
        <v>0</v>
      </c>
    </row>
    <row r="36" spans="5:17" x14ac:dyDescent="0.35">
      <c r="E36" t="s">
        <v>148</v>
      </c>
      <c r="F36">
        <v>13772</v>
      </c>
      <c r="G36">
        <v>6963</v>
      </c>
      <c r="H36">
        <v>6809</v>
      </c>
      <c r="I36">
        <v>12942</v>
      </c>
      <c r="J36">
        <v>6562</v>
      </c>
      <c r="K36">
        <v>6380</v>
      </c>
      <c r="L36">
        <v>830</v>
      </c>
      <c r="M36">
        <v>401</v>
      </c>
      <c r="N36">
        <v>429</v>
      </c>
      <c r="O36">
        <v>0</v>
      </c>
      <c r="P36">
        <v>0</v>
      </c>
      <c r="Q36">
        <v>0</v>
      </c>
    </row>
    <row r="37" spans="5:17" x14ac:dyDescent="0.35">
      <c r="E37" t="s">
        <v>149</v>
      </c>
      <c r="F37">
        <v>1706</v>
      </c>
      <c r="G37">
        <v>858</v>
      </c>
      <c r="H37">
        <v>848</v>
      </c>
      <c r="I37">
        <v>1361</v>
      </c>
      <c r="J37">
        <v>670</v>
      </c>
      <c r="K37">
        <v>691</v>
      </c>
      <c r="L37">
        <v>344</v>
      </c>
      <c r="M37">
        <v>187</v>
      </c>
      <c r="N37">
        <v>157</v>
      </c>
      <c r="O37">
        <v>1</v>
      </c>
      <c r="P37">
        <v>1</v>
      </c>
      <c r="Q37">
        <v>0</v>
      </c>
    </row>
    <row r="38" spans="5:17" x14ac:dyDescent="0.35">
      <c r="E38" t="s">
        <v>1</v>
      </c>
      <c r="F38">
        <v>50130</v>
      </c>
      <c r="G38">
        <v>25374</v>
      </c>
      <c r="H38">
        <v>24756</v>
      </c>
      <c r="I38">
        <v>47047</v>
      </c>
      <c r="J38">
        <v>23814</v>
      </c>
      <c r="K38">
        <v>23233</v>
      </c>
      <c r="L38">
        <v>3081</v>
      </c>
      <c r="M38">
        <v>1559</v>
      </c>
      <c r="N38">
        <v>1522</v>
      </c>
      <c r="O38">
        <v>2</v>
      </c>
      <c r="P38">
        <v>1</v>
      </c>
      <c r="Q38">
        <v>1</v>
      </c>
    </row>
    <row r="39" spans="5:17" x14ac:dyDescent="0.35">
      <c r="E39" t="s">
        <v>127</v>
      </c>
      <c r="F39">
        <v>989318</v>
      </c>
      <c r="G39">
        <v>500916</v>
      </c>
      <c r="H39">
        <v>488402</v>
      </c>
      <c r="I39">
        <v>897750</v>
      </c>
      <c r="J39">
        <v>452686</v>
      </c>
      <c r="K39">
        <v>445064</v>
      </c>
      <c r="L39">
        <v>67084</v>
      </c>
      <c r="M39">
        <v>33765</v>
      </c>
      <c r="N39">
        <v>33319</v>
      </c>
      <c r="O39">
        <v>24484</v>
      </c>
      <c r="P39">
        <v>14465</v>
      </c>
      <c r="Q39">
        <v>10019</v>
      </c>
    </row>
    <row r="40" spans="5:17" x14ac:dyDescent="0.35">
      <c r="E40" t="s">
        <v>32</v>
      </c>
    </row>
    <row r="41" spans="5:17" x14ac:dyDescent="0.35">
      <c r="E41" t="s">
        <v>150</v>
      </c>
      <c r="F41">
        <v>9050</v>
      </c>
      <c r="G41">
        <v>4671</v>
      </c>
      <c r="H41">
        <v>4379</v>
      </c>
      <c r="I41">
        <v>8199</v>
      </c>
      <c r="J41">
        <v>4221</v>
      </c>
      <c r="K41">
        <v>3978</v>
      </c>
      <c r="L41">
        <v>849</v>
      </c>
      <c r="M41">
        <v>450</v>
      </c>
      <c r="N41">
        <v>399</v>
      </c>
      <c r="O41">
        <v>2</v>
      </c>
      <c r="P41">
        <v>0</v>
      </c>
      <c r="Q41">
        <v>2</v>
      </c>
    </row>
    <row r="42" spans="5:17" x14ac:dyDescent="0.35">
      <c r="E42" t="s">
        <v>153</v>
      </c>
      <c r="F42">
        <v>9005</v>
      </c>
      <c r="G42">
        <v>4563</v>
      </c>
      <c r="H42">
        <v>4442</v>
      </c>
      <c r="I42">
        <v>8371</v>
      </c>
      <c r="J42">
        <v>4247</v>
      </c>
      <c r="K42">
        <v>4124</v>
      </c>
      <c r="L42">
        <v>634</v>
      </c>
      <c r="M42">
        <v>316</v>
      </c>
      <c r="N42">
        <v>318</v>
      </c>
      <c r="O42">
        <v>0</v>
      </c>
      <c r="P42">
        <v>0</v>
      </c>
      <c r="Q42">
        <v>0</v>
      </c>
    </row>
    <row r="43" spans="5:17" x14ac:dyDescent="0.35">
      <c r="E43" t="s">
        <v>154</v>
      </c>
      <c r="F43">
        <v>13793</v>
      </c>
      <c r="G43">
        <v>6966</v>
      </c>
      <c r="H43">
        <v>6827</v>
      </c>
      <c r="I43">
        <v>12595</v>
      </c>
      <c r="J43">
        <v>6373</v>
      </c>
      <c r="K43">
        <v>6222</v>
      </c>
      <c r="L43">
        <v>1198</v>
      </c>
      <c r="M43">
        <v>593</v>
      </c>
      <c r="N43">
        <v>605</v>
      </c>
      <c r="O43">
        <v>0</v>
      </c>
      <c r="P43">
        <v>0</v>
      </c>
      <c r="Q43">
        <v>0</v>
      </c>
    </row>
    <row r="44" spans="5:17" x14ac:dyDescent="0.35">
      <c r="E44" t="s">
        <v>160</v>
      </c>
      <c r="F44">
        <v>18195</v>
      </c>
      <c r="G44">
        <v>9195</v>
      </c>
      <c r="H44">
        <v>9000</v>
      </c>
      <c r="I44">
        <v>16172</v>
      </c>
      <c r="J44">
        <v>8136</v>
      </c>
      <c r="K44">
        <v>8036</v>
      </c>
      <c r="L44">
        <v>2023</v>
      </c>
      <c r="M44">
        <v>1059</v>
      </c>
      <c r="N44">
        <v>964</v>
      </c>
      <c r="O44">
        <v>0</v>
      </c>
      <c r="P44">
        <v>0</v>
      </c>
      <c r="Q44">
        <v>0</v>
      </c>
    </row>
    <row r="45" spans="5:17" x14ac:dyDescent="0.35">
      <c r="E45" t="s">
        <v>151</v>
      </c>
      <c r="F45">
        <v>61413</v>
      </c>
      <c r="G45">
        <v>30917</v>
      </c>
      <c r="H45">
        <v>30496</v>
      </c>
      <c r="I45">
        <v>55992</v>
      </c>
      <c r="J45">
        <v>28195</v>
      </c>
      <c r="K45">
        <v>27797</v>
      </c>
      <c r="L45">
        <v>5420</v>
      </c>
      <c r="M45">
        <v>2722</v>
      </c>
      <c r="N45">
        <v>2698</v>
      </c>
      <c r="O45">
        <v>1</v>
      </c>
      <c r="P45">
        <v>0</v>
      </c>
      <c r="Q45">
        <v>1</v>
      </c>
    </row>
    <row r="46" spans="5:17" x14ac:dyDescent="0.35">
      <c r="E46" t="s">
        <v>152</v>
      </c>
      <c r="F46">
        <v>10402</v>
      </c>
      <c r="G46">
        <v>5314</v>
      </c>
      <c r="H46">
        <v>5088</v>
      </c>
      <c r="I46">
        <v>9170</v>
      </c>
      <c r="J46">
        <v>4692</v>
      </c>
      <c r="K46">
        <v>4478</v>
      </c>
      <c r="L46">
        <v>1232</v>
      </c>
      <c r="M46">
        <v>622</v>
      </c>
      <c r="N46">
        <v>610</v>
      </c>
      <c r="O46">
        <v>0</v>
      </c>
      <c r="P46">
        <v>0</v>
      </c>
      <c r="Q46">
        <v>0</v>
      </c>
    </row>
    <row r="47" spans="5:17" x14ac:dyDescent="0.35">
      <c r="E47" t="s">
        <v>155</v>
      </c>
      <c r="F47">
        <v>15744</v>
      </c>
      <c r="G47">
        <v>7796</v>
      </c>
      <c r="H47">
        <v>7948</v>
      </c>
      <c r="I47">
        <v>14523</v>
      </c>
      <c r="J47">
        <v>7195</v>
      </c>
      <c r="K47">
        <v>7328</v>
      </c>
      <c r="L47">
        <v>1221</v>
      </c>
      <c r="M47">
        <v>601</v>
      </c>
      <c r="N47">
        <v>620</v>
      </c>
      <c r="O47">
        <v>0</v>
      </c>
      <c r="P47">
        <v>0</v>
      </c>
      <c r="Q47">
        <v>0</v>
      </c>
    </row>
    <row r="48" spans="5:17" x14ac:dyDescent="0.35">
      <c r="E48" t="s">
        <v>156</v>
      </c>
      <c r="F48">
        <v>15207</v>
      </c>
      <c r="G48">
        <v>7810</v>
      </c>
      <c r="H48">
        <v>7397</v>
      </c>
      <c r="I48">
        <v>13232</v>
      </c>
      <c r="J48">
        <v>6796</v>
      </c>
      <c r="K48">
        <v>6436</v>
      </c>
      <c r="L48">
        <v>1974</v>
      </c>
      <c r="M48">
        <v>1014</v>
      </c>
      <c r="N48">
        <v>960</v>
      </c>
      <c r="O48">
        <v>1</v>
      </c>
      <c r="P48">
        <v>0</v>
      </c>
      <c r="Q48">
        <v>1</v>
      </c>
    </row>
    <row r="49" spans="5:17" x14ac:dyDescent="0.35">
      <c r="E49" t="s">
        <v>157</v>
      </c>
      <c r="F49">
        <v>13276</v>
      </c>
      <c r="G49">
        <v>6764</v>
      </c>
      <c r="H49">
        <v>6512</v>
      </c>
      <c r="I49">
        <v>11867</v>
      </c>
      <c r="J49">
        <v>6036</v>
      </c>
      <c r="K49">
        <v>5831</v>
      </c>
      <c r="L49">
        <v>1409</v>
      </c>
      <c r="M49">
        <v>728</v>
      </c>
      <c r="N49">
        <v>681</v>
      </c>
      <c r="O49">
        <v>0</v>
      </c>
      <c r="P49">
        <v>0</v>
      </c>
      <c r="Q49">
        <v>0</v>
      </c>
    </row>
    <row r="50" spans="5:17" x14ac:dyDescent="0.35">
      <c r="E50" t="s">
        <v>158</v>
      </c>
      <c r="F50">
        <v>12718</v>
      </c>
      <c r="G50">
        <v>6506</v>
      </c>
      <c r="H50">
        <v>6212</v>
      </c>
      <c r="I50">
        <v>11441</v>
      </c>
      <c r="J50">
        <v>5841</v>
      </c>
      <c r="K50">
        <v>5600</v>
      </c>
      <c r="L50">
        <v>1277</v>
      </c>
      <c r="M50">
        <v>665</v>
      </c>
      <c r="N50">
        <v>612</v>
      </c>
      <c r="O50">
        <v>0</v>
      </c>
      <c r="P50">
        <v>0</v>
      </c>
      <c r="Q50">
        <v>0</v>
      </c>
    </row>
    <row r="51" spans="5:17" x14ac:dyDescent="0.35">
      <c r="E51" t="s">
        <v>159</v>
      </c>
      <c r="F51">
        <v>19110</v>
      </c>
      <c r="G51">
        <v>9694</v>
      </c>
      <c r="H51">
        <v>9416</v>
      </c>
      <c r="I51">
        <v>16894</v>
      </c>
      <c r="J51">
        <v>8540</v>
      </c>
      <c r="K51">
        <v>8354</v>
      </c>
      <c r="L51">
        <v>2216</v>
      </c>
      <c r="M51">
        <v>1154</v>
      </c>
      <c r="N51">
        <v>1062</v>
      </c>
      <c r="O51">
        <v>0</v>
      </c>
      <c r="P51">
        <v>0</v>
      </c>
      <c r="Q51">
        <v>0</v>
      </c>
    </row>
    <row r="52" spans="5:17" x14ac:dyDescent="0.35">
      <c r="E52" t="s">
        <v>1</v>
      </c>
      <c r="F52">
        <v>197913</v>
      </c>
      <c r="G52">
        <v>100196</v>
      </c>
      <c r="H52">
        <v>97717</v>
      </c>
      <c r="I52">
        <v>178456</v>
      </c>
      <c r="J52">
        <v>90272</v>
      </c>
      <c r="K52">
        <v>88184</v>
      </c>
      <c r="L52">
        <v>19453</v>
      </c>
      <c r="M52">
        <v>9924</v>
      </c>
      <c r="N52">
        <v>9529</v>
      </c>
      <c r="O52">
        <v>4</v>
      </c>
      <c r="P52">
        <v>0</v>
      </c>
      <c r="Q52">
        <v>4</v>
      </c>
    </row>
    <row r="53" spans="5:17" x14ac:dyDescent="0.35">
      <c r="E53" t="s">
        <v>45</v>
      </c>
    </row>
    <row r="54" spans="5:17" x14ac:dyDescent="0.35">
      <c r="E54" t="s">
        <v>161</v>
      </c>
      <c r="F54">
        <v>19330</v>
      </c>
      <c r="G54">
        <v>9639</v>
      </c>
      <c r="H54">
        <v>9691</v>
      </c>
      <c r="I54">
        <v>18421</v>
      </c>
      <c r="J54">
        <v>9185</v>
      </c>
      <c r="K54">
        <v>9236</v>
      </c>
      <c r="L54">
        <v>909</v>
      </c>
      <c r="M54">
        <v>454</v>
      </c>
      <c r="N54">
        <v>455</v>
      </c>
      <c r="O54">
        <v>0</v>
      </c>
      <c r="P54">
        <v>0</v>
      </c>
      <c r="Q54">
        <v>0</v>
      </c>
    </row>
    <row r="55" spans="5:17" x14ac:dyDescent="0.35">
      <c r="E55" t="s">
        <v>162</v>
      </c>
      <c r="F55">
        <v>12979</v>
      </c>
      <c r="G55">
        <v>6522</v>
      </c>
      <c r="H55">
        <v>6457</v>
      </c>
      <c r="I55">
        <v>12291</v>
      </c>
      <c r="J55">
        <v>6208</v>
      </c>
      <c r="K55">
        <v>6083</v>
      </c>
      <c r="L55">
        <v>688</v>
      </c>
      <c r="M55">
        <v>314</v>
      </c>
      <c r="N55">
        <v>374</v>
      </c>
      <c r="O55">
        <v>0</v>
      </c>
      <c r="P55">
        <v>0</v>
      </c>
      <c r="Q55">
        <v>0</v>
      </c>
    </row>
    <row r="56" spans="5:17" x14ac:dyDescent="0.35">
      <c r="E56" t="s">
        <v>163</v>
      </c>
      <c r="F56">
        <v>9683</v>
      </c>
      <c r="G56">
        <v>4938</v>
      </c>
      <c r="H56">
        <v>4745</v>
      </c>
      <c r="I56">
        <v>9182</v>
      </c>
      <c r="J56">
        <v>4700</v>
      </c>
      <c r="K56">
        <v>4482</v>
      </c>
      <c r="L56">
        <v>501</v>
      </c>
      <c r="M56">
        <v>238</v>
      </c>
      <c r="N56">
        <v>263</v>
      </c>
      <c r="O56">
        <v>0</v>
      </c>
      <c r="P56">
        <v>0</v>
      </c>
      <c r="Q56">
        <v>0</v>
      </c>
    </row>
    <row r="57" spans="5:17" x14ac:dyDescent="0.35">
      <c r="E57" t="s">
        <v>164</v>
      </c>
      <c r="F57">
        <v>16046</v>
      </c>
      <c r="G57">
        <v>8038</v>
      </c>
      <c r="H57">
        <v>8008</v>
      </c>
      <c r="I57">
        <v>15498</v>
      </c>
      <c r="J57">
        <v>7775</v>
      </c>
      <c r="K57">
        <v>7723</v>
      </c>
      <c r="L57">
        <v>548</v>
      </c>
      <c r="M57">
        <v>263</v>
      </c>
      <c r="N57">
        <v>285</v>
      </c>
      <c r="O57">
        <v>0</v>
      </c>
      <c r="P57">
        <v>0</v>
      </c>
      <c r="Q57">
        <v>0</v>
      </c>
    </row>
    <row r="58" spans="5:17" x14ac:dyDescent="0.35">
      <c r="E58" t="s">
        <v>1</v>
      </c>
      <c r="F58">
        <v>58038</v>
      </c>
      <c r="G58">
        <v>29137</v>
      </c>
      <c r="H58">
        <v>28901</v>
      </c>
      <c r="I58">
        <v>55392</v>
      </c>
      <c r="J58">
        <v>27868</v>
      </c>
      <c r="K58">
        <v>27524</v>
      </c>
      <c r="L58">
        <v>2646</v>
      </c>
      <c r="M58">
        <v>1269</v>
      </c>
      <c r="N58">
        <v>1377</v>
      </c>
      <c r="O58">
        <v>0</v>
      </c>
      <c r="P58">
        <v>0</v>
      </c>
      <c r="Q58">
        <v>0</v>
      </c>
    </row>
    <row r="59" spans="5:17" x14ac:dyDescent="0.35">
      <c r="E59" t="s">
        <v>33</v>
      </c>
    </row>
    <row r="60" spans="5:17" x14ac:dyDescent="0.35">
      <c r="E60" t="s">
        <v>165</v>
      </c>
      <c r="F60">
        <v>61989</v>
      </c>
      <c r="G60">
        <v>31130</v>
      </c>
      <c r="H60">
        <v>30859</v>
      </c>
      <c r="I60">
        <v>57855</v>
      </c>
      <c r="J60">
        <v>29035</v>
      </c>
      <c r="K60">
        <v>28820</v>
      </c>
      <c r="L60">
        <v>4116</v>
      </c>
      <c r="M60">
        <v>2087</v>
      </c>
      <c r="N60">
        <v>2029</v>
      </c>
      <c r="O60">
        <v>18</v>
      </c>
      <c r="P60">
        <v>8</v>
      </c>
      <c r="Q60">
        <v>10</v>
      </c>
    </row>
    <row r="61" spans="5:17" x14ac:dyDescent="0.35">
      <c r="E61" t="s">
        <v>166</v>
      </c>
      <c r="F61">
        <v>91803</v>
      </c>
      <c r="G61">
        <v>48402</v>
      </c>
      <c r="H61">
        <v>43401</v>
      </c>
      <c r="I61">
        <v>62923</v>
      </c>
      <c r="J61">
        <v>31735</v>
      </c>
      <c r="K61">
        <v>31188</v>
      </c>
      <c r="L61">
        <v>4489</v>
      </c>
      <c r="M61">
        <v>2252</v>
      </c>
      <c r="N61">
        <v>2237</v>
      </c>
      <c r="O61">
        <v>24391</v>
      </c>
      <c r="P61">
        <v>14415</v>
      </c>
      <c r="Q61">
        <v>9976</v>
      </c>
    </row>
    <row r="62" spans="5:17" x14ac:dyDescent="0.35">
      <c r="E62" t="s">
        <v>167</v>
      </c>
      <c r="F62">
        <v>61522</v>
      </c>
      <c r="G62">
        <v>30772</v>
      </c>
      <c r="H62">
        <v>30750</v>
      </c>
      <c r="I62">
        <v>57406</v>
      </c>
      <c r="J62">
        <v>28638</v>
      </c>
      <c r="K62">
        <v>28768</v>
      </c>
      <c r="L62">
        <v>4106</v>
      </c>
      <c r="M62">
        <v>2127</v>
      </c>
      <c r="N62">
        <v>1979</v>
      </c>
      <c r="O62">
        <v>10</v>
      </c>
      <c r="P62">
        <v>7</v>
      </c>
      <c r="Q62">
        <v>3</v>
      </c>
    </row>
    <row r="63" spans="5:17" x14ac:dyDescent="0.35">
      <c r="E63" t="s">
        <v>168</v>
      </c>
      <c r="F63">
        <v>16198</v>
      </c>
      <c r="G63">
        <v>8159</v>
      </c>
      <c r="H63">
        <v>8039</v>
      </c>
      <c r="I63">
        <v>14835</v>
      </c>
      <c r="J63">
        <v>7484</v>
      </c>
      <c r="K63">
        <v>7351</v>
      </c>
      <c r="L63">
        <v>1361</v>
      </c>
      <c r="M63">
        <v>673</v>
      </c>
      <c r="N63">
        <v>688</v>
      </c>
      <c r="O63">
        <v>2</v>
      </c>
      <c r="P63">
        <v>2</v>
      </c>
      <c r="Q63">
        <v>0</v>
      </c>
    </row>
    <row r="64" spans="5:17" x14ac:dyDescent="0.35">
      <c r="E64" t="s">
        <v>169</v>
      </c>
      <c r="F64">
        <v>7945</v>
      </c>
      <c r="G64">
        <v>4089</v>
      </c>
      <c r="H64">
        <v>3856</v>
      </c>
      <c r="I64">
        <v>7707</v>
      </c>
      <c r="J64">
        <v>3964</v>
      </c>
      <c r="K64">
        <v>3743</v>
      </c>
      <c r="L64">
        <v>238</v>
      </c>
      <c r="M64">
        <v>125</v>
      </c>
      <c r="N64">
        <v>113</v>
      </c>
      <c r="O64">
        <v>0</v>
      </c>
      <c r="P64">
        <v>0</v>
      </c>
      <c r="Q64">
        <v>0</v>
      </c>
    </row>
    <row r="65" spans="5:17" x14ac:dyDescent="0.35">
      <c r="E65" t="s">
        <v>1</v>
      </c>
      <c r="F65">
        <v>239457</v>
      </c>
      <c r="G65">
        <v>122552</v>
      </c>
      <c r="H65">
        <v>116905</v>
      </c>
      <c r="I65">
        <v>200726</v>
      </c>
      <c r="J65">
        <v>100856</v>
      </c>
      <c r="K65">
        <v>99870</v>
      </c>
      <c r="L65">
        <v>14310</v>
      </c>
      <c r="M65">
        <v>7264</v>
      </c>
      <c r="N65">
        <v>7046</v>
      </c>
      <c r="O65">
        <v>24421</v>
      </c>
      <c r="P65">
        <v>14432</v>
      </c>
      <c r="Q65">
        <v>9989</v>
      </c>
    </row>
    <row r="66" spans="5:17" x14ac:dyDescent="0.35">
      <c r="E66" t="s">
        <v>46</v>
      </c>
    </row>
    <row r="67" spans="5:17" x14ac:dyDescent="0.35">
      <c r="E67" t="s">
        <v>170</v>
      </c>
      <c r="F67">
        <v>41114</v>
      </c>
      <c r="G67">
        <v>20611</v>
      </c>
      <c r="H67">
        <v>20503</v>
      </c>
      <c r="I67">
        <v>39407</v>
      </c>
      <c r="J67">
        <v>19751</v>
      </c>
      <c r="K67">
        <v>19656</v>
      </c>
      <c r="L67">
        <v>1703</v>
      </c>
      <c r="M67">
        <v>858</v>
      </c>
      <c r="N67">
        <v>845</v>
      </c>
      <c r="O67">
        <v>4</v>
      </c>
      <c r="P67">
        <v>2</v>
      </c>
      <c r="Q67">
        <v>2</v>
      </c>
    </row>
    <row r="68" spans="5:17" x14ac:dyDescent="0.35">
      <c r="E68" t="s">
        <v>171</v>
      </c>
      <c r="F68">
        <v>17623</v>
      </c>
      <c r="G68">
        <v>8751</v>
      </c>
      <c r="H68">
        <v>8872</v>
      </c>
      <c r="I68">
        <v>15886</v>
      </c>
      <c r="J68">
        <v>7873</v>
      </c>
      <c r="K68">
        <v>8013</v>
      </c>
      <c r="L68">
        <v>1735</v>
      </c>
      <c r="M68">
        <v>877</v>
      </c>
      <c r="N68">
        <v>858</v>
      </c>
      <c r="O68">
        <v>2</v>
      </c>
      <c r="P68">
        <v>1</v>
      </c>
      <c r="Q68">
        <v>1</v>
      </c>
    </row>
    <row r="69" spans="5:17" x14ac:dyDescent="0.35">
      <c r="E69" t="s">
        <v>172</v>
      </c>
      <c r="F69">
        <v>21045</v>
      </c>
      <c r="G69">
        <v>10496</v>
      </c>
      <c r="H69">
        <v>10549</v>
      </c>
      <c r="I69">
        <v>20076</v>
      </c>
      <c r="J69">
        <v>10041</v>
      </c>
      <c r="K69">
        <v>10035</v>
      </c>
      <c r="L69">
        <v>957</v>
      </c>
      <c r="M69">
        <v>446</v>
      </c>
      <c r="N69">
        <v>511</v>
      </c>
      <c r="O69">
        <v>12</v>
      </c>
      <c r="P69">
        <v>9</v>
      </c>
      <c r="Q69">
        <v>3</v>
      </c>
    </row>
    <row r="70" spans="5:17" x14ac:dyDescent="0.35">
      <c r="E70" t="s">
        <v>1</v>
      </c>
      <c r="F70">
        <v>79782</v>
      </c>
      <c r="G70">
        <v>39858</v>
      </c>
      <c r="H70">
        <v>39924</v>
      </c>
      <c r="I70">
        <v>75369</v>
      </c>
      <c r="J70">
        <v>37665</v>
      </c>
      <c r="K70">
        <v>37704</v>
      </c>
      <c r="L70">
        <v>4395</v>
      </c>
      <c r="M70">
        <v>2181</v>
      </c>
      <c r="N70">
        <v>2214</v>
      </c>
      <c r="O70">
        <v>18</v>
      </c>
      <c r="P70">
        <v>12</v>
      </c>
      <c r="Q70">
        <v>6</v>
      </c>
    </row>
    <row r="71" spans="5:17" x14ac:dyDescent="0.35">
      <c r="E71" t="s">
        <v>34</v>
      </c>
    </row>
    <row r="72" spans="5:17" x14ac:dyDescent="0.35">
      <c r="E72" t="s">
        <v>173</v>
      </c>
      <c r="F72">
        <v>27509</v>
      </c>
      <c r="G72">
        <v>13933</v>
      </c>
      <c r="H72">
        <v>13576</v>
      </c>
      <c r="I72">
        <v>26133</v>
      </c>
      <c r="J72">
        <v>13243</v>
      </c>
      <c r="K72">
        <v>12890</v>
      </c>
      <c r="L72">
        <v>1369</v>
      </c>
      <c r="M72">
        <v>687</v>
      </c>
      <c r="N72">
        <v>682</v>
      </c>
      <c r="O72">
        <v>7</v>
      </c>
      <c r="P72">
        <v>3</v>
      </c>
      <c r="Q72">
        <v>4</v>
      </c>
    </row>
    <row r="73" spans="5:17" x14ac:dyDescent="0.35">
      <c r="E73" t="s">
        <v>174</v>
      </c>
      <c r="F73">
        <v>27073</v>
      </c>
      <c r="G73">
        <v>13556</v>
      </c>
      <c r="H73">
        <v>13517</v>
      </c>
      <c r="I73">
        <v>25747</v>
      </c>
      <c r="J73">
        <v>12880</v>
      </c>
      <c r="K73">
        <v>12867</v>
      </c>
      <c r="L73">
        <v>1326</v>
      </c>
      <c r="M73">
        <v>676</v>
      </c>
      <c r="N73">
        <v>650</v>
      </c>
      <c r="O73">
        <v>0</v>
      </c>
      <c r="P73">
        <v>0</v>
      </c>
      <c r="Q73">
        <v>0</v>
      </c>
    </row>
    <row r="74" spans="5:17" x14ac:dyDescent="0.35">
      <c r="E74" t="s">
        <v>175</v>
      </c>
      <c r="F74">
        <v>23014</v>
      </c>
      <c r="G74">
        <v>11553</v>
      </c>
      <c r="H74">
        <v>11461</v>
      </c>
      <c r="I74">
        <v>22170</v>
      </c>
      <c r="J74">
        <v>11154</v>
      </c>
      <c r="K74">
        <v>11016</v>
      </c>
      <c r="L74">
        <v>843</v>
      </c>
      <c r="M74">
        <v>399</v>
      </c>
      <c r="N74">
        <v>444</v>
      </c>
      <c r="O74">
        <v>1</v>
      </c>
      <c r="P74">
        <v>0</v>
      </c>
      <c r="Q74">
        <v>1</v>
      </c>
    </row>
    <row r="75" spans="5:17" x14ac:dyDescent="0.35">
      <c r="E75" t="s">
        <v>176</v>
      </c>
      <c r="F75">
        <v>32447</v>
      </c>
      <c r="G75">
        <v>16338</v>
      </c>
      <c r="H75">
        <v>16109</v>
      </c>
      <c r="I75">
        <v>30009</v>
      </c>
      <c r="J75">
        <v>15135</v>
      </c>
      <c r="K75">
        <v>14874</v>
      </c>
      <c r="L75">
        <v>2421</v>
      </c>
      <c r="M75">
        <v>1195</v>
      </c>
      <c r="N75">
        <v>1226</v>
      </c>
      <c r="O75">
        <v>17</v>
      </c>
      <c r="P75">
        <v>8</v>
      </c>
      <c r="Q75">
        <v>9</v>
      </c>
    </row>
    <row r="76" spans="5:17" x14ac:dyDescent="0.35">
      <c r="E76" t="s">
        <v>177</v>
      </c>
      <c r="F76">
        <v>12904</v>
      </c>
      <c r="G76">
        <v>6546</v>
      </c>
      <c r="H76">
        <v>6358</v>
      </c>
      <c r="I76">
        <v>12217</v>
      </c>
      <c r="J76">
        <v>6205</v>
      </c>
      <c r="K76">
        <v>6012</v>
      </c>
      <c r="L76">
        <v>687</v>
      </c>
      <c r="M76">
        <v>341</v>
      </c>
      <c r="N76">
        <v>346</v>
      </c>
      <c r="O76">
        <v>0</v>
      </c>
      <c r="P76">
        <v>0</v>
      </c>
      <c r="Q76">
        <v>0</v>
      </c>
    </row>
    <row r="77" spans="5:17" x14ac:dyDescent="0.35">
      <c r="E77" t="s">
        <v>1</v>
      </c>
      <c r="F77">
        <v>122947</v>
      </c>
      <c r="G77">
        <v>61926</v>
      </c>
      <c r="H77">
        <v>61021</v>
      </c>
      <c r="I77">
        <v>116276</v>
      </c>
      <c r="J77">
        <v>58617</v>
      </c>
      <c r="K77">
        <v>57659</v>
      </c>
      <c r="L77">
        <v>6646</v>
      </c>
      <c r="M77">
        <v>3298</v>
      </c>
      <c r="N77">
        <v>3348</v>
      </c>
      <c r="O77">
        <v>25</v>
      </c>
      <c r="P77">
        <v>11</v>
      </c>
      <c r="Q77">
        <v>14</v>
      </c>
    </row>
    <row r="78" spans="5:17" x14ac:dyDescent="0.35">
      <c r="E78" t="s">
        <v>190</v>
      </c>
      <c r="F78">
        <v>798</v>
      </c>
      <c r="G78">
        <v>420</v>
      </c>
      <c r="H78">
        <v>378</v>
      </c>
      <c r="I78">
        <v>760</v>
      </c>
      <c r="J78">
        <v>404</v>
      </c>
      <c r="K78">
        <v>356</v>
      </c>
      <c r="L78">
        <v>38</v>
      </c>
      <c r="M78">
        <v>16</v>
      </c>
      <c r="N78">
        <v>22</v>
      </c>
      <c r="O78">
        <v>0</v>
      </c>
      <c r="P78">
        <v>0</v>
      </c>
      <c r="Q78">
        <v>0</v>
      </c>
    </row>
    <row r="79" spans="5:17" x14ac:dyDescent="0.35">
      <c r="E79" t="s">
        <v>1</v>
      </c>
      <c r="F79">
        <v>989318</v>
      </c>
      <c r="G79">
        <v>500916</v>
      </c>
      <c r="H79">
        <v>488402</v>
      </c>
      <c r="I79">
        <v>897750</v>
      </c>
      <c r="J79">
        <v>452686</v>
      </c>
      <c r="K79">
        <v>445064</v>
      </c>
      <c r="L79">
        <v>67084</v>
      </c>
      <c r="M79">
        <v>33765</v>
      </c>
      <c r="N79">
        <v>33319</v>
      </c>
      <c r="O79">
        <v>24484</v>
      </c>
      <c r="P79">
        <v>14465</v>
      </c>
      <c r="Q79">
        <v>10019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J78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22.7265625" style="41" customWidth="1"/>
    <col min="3" max="16384" width="8.7265625" style="41"/>
  </cols>
  <sheetData>
    <row r="1" spans="2:10" x14ac:dyDescent="0.25">
      <c r="B1" s="7" t="s">
        <v>417</v>
      </c>
    </row>
    <row r="2" spans="2:10" x14ac:dyDescent="0.25">
      <c r="B2" s="271" t="s">
        <v>124</v>
      </c>
      <c r="C2" s="269" t="s">
        <v>125</v>
      </c>
      <c r="D2" s="269" t="s">
        <v>418</v>
      </c>
      <c r="E2" s="249" t="s">
        <v>126</v>
      </c>
      <c r="F2" s="250"/>
      <c r="G2" s="250"/>
      <c r="H2" s="250"/>
      <c r="I2" s="250"/>
      <c r="J2" s="251"/>
    </row>
    <row r="3" spans="2:10" ht="23" x14ac:dyDescent="0.25">
      <c r="B3" s="272"/>
      <c r="C3" s="270"/>
      <c r="D3" s="270"/>
      <c r="E3" s="80" t="s">
        <v>1</v>
      </c>
      <c r="F3" s="80">
        <v>2021</v>
      </c>
      <c r="G3" s="86">
        <v>2020</v>
      </c>
      <c r="H3" s="86">
        <v>2019</v>
      </c>
      <c r="I3" s="86">
        <v>2018</v>
      </c>
      <c r="J3" s="80" t="s">
        <v>419</v>
      </c>
    </row>
    <row r="4" spans="2:10" s="203" customFormat="1" x14ac:dyDescent="0.35">
      <c r="B4" s="201" t="s">
        <v>28</v>
      </c>
      <c r="C4" s="202">
        <v>998362</v>
      </c>
      <c r="D4" s="202">
        <v>911986</v>
      </c>
      <c r="E4" s="202">
        <v>86376</v>
      </c>
      <c r="F4" s="202">
        <v>28414</v>
      </c>
      <c r="G4" s="202">
        <v>9158</v>
      </c>
      <c r="H4" s="202">
        <v>6486</v>
      </c>
      <c r="I4" s="202">
        <v>4739</v>
      </c>
      <c r="J4" s="202">
        <v>37579</v>
      </c>
    </row>
    <row r="5" spans="2:10" x14ac:dyDescent="0.25">
      <c r="B5" s="204" t="s">
        <v>40</v>
      </c>
      <c r="C5" s="205"/>
      <c r="D5" s="205"/>
      <c r="E5" s="205"/>
      <c r="F5" s="205"/>
      <c r="G5" s="205"/>
      <c r="H5" s="205"/>
      <c r="I5" s="205"/>
      <c r="J5" s="206"/>
    </row>
    <row r="6" spans="2:10" x14ac:dyDescent="0.25">
      <c r="B6" s="46" t="s">
        <v>128</v>
      </c>
      <c r="C6" s="202">
        <v>13389</v>
      </c>
      <c r="D6" s="207">
        <v>12910</v>
      </c>
      <c r="E6" s="202">
        <v>479</v>
      </c>
      <c r="F6" s="207">
        <v>302</v>
      </c>
      <c r="G6" s="207">
        <v>23</v>
      </c>
      <c r="H6" s="207">
        <v>18</v>
      </c>
      <c r="I6" s="207">
        <v>24</v>
      </c>
      <c r="J6" s="207">
        <v>112</v>
      </c>
    </row>
    <row r="7" spans="2:10" x14ac:dyDescent="0.25">
      <c r="B7" s="46" t="s">
        <v>129</v>
      </c>
      <c r="C7" s="202">
        <v>1237</v>
      </c>
      <c r="D7" s="207">
        <v>1189</v>
      </c>
      <c r="E7" s="202">
        <v>48</v>
      </c>
      <c r="F7" s="207">
        <v>21</v>
      </c>
      <c r="G7" s="207">
        <v>3</v>
      </c>
      <c r="H7" s="207">
        <v>1</v>
      </c>
      <c r="I7" s="207">
        <v>3</v>
      </c>
      <c r="J7" s="207">
        <v>20</v>
      </c>
    </row>
    <row r="8" spans="2:10" x14ac:dyDescent="0.25">
      <c r="B8" s="46" t="s">
        <v>130</v>
      </c>
      <c r="C8" s="202">
        <v>59927</v>
      </c>
      <c r="D8" s="207">
        <v>57159</v>
      </c>
      <c r="E8" s="202">
        <v>2768</v>
      </c>
      <c r="F8" s="207">
        <v>1463</v>
      </c>
      <c r="G8" s="207">
        <v>276</v>
      </c>
      <c r="H8" s="207">
        <v>149</v>
      </c>
      <c r="I8" s="207">
        <v>139</v>
      </c>
      <c r="J8" s="207">
        <v>741</v>
      </c>
    </row>
    <row r="9" spans="2:10" x14ac:dyDescent="0.25">
      <c r="B9" s="46" t="s">
        <v>131</v>
      </c>
      <c r="C9" s="202">
        <v>9146</v>
      </c>
      <c r="D9" s="207">
        <v>8675</v>
      </c>
      <c r="E9" s="202">
        <v>471</v>
      </c>
      <c r="F9" s="207">
        <v>208</v>
      </c>
      <c r="G9" s="207">
        <v>60</v>
      </c>
      <c r="H9" s="207">
        <v>41</v>
      </c>
      <c r="I9" s="207">
        <v>26</v>
      </c>
      <c r="J9" s="207">
        <v>136</v>
      </c>
    </row>
    <row r="10" spans="2:10" x14ac:dyDescent="0.25">
      <c r="B10" s="46" t="s">
        <v>132</v>
      </c>
      <c r="C10" s="202">
        <v>4683</v>
      </c>
      <c r="D10" s="207">
        <v>4509</v>
      </c>
      <c r="E10" s="202">
        <v>174</v>
      </c>
      <c r="F10" s="207">
        <v>87</v>
      </c>
      <c r="G10" s="207">
        <v>21</v>
      </c>
      <c r="H10" s="207">
        <v>22</v>
      </c>
      <c r="I10" s="207">
        <v>9</v>
      </c>
      <c r="J10" s="207">
        <v>35</v>
      </c>
    </row>
    <row r="11" spans="2:10" x14ac:dyDescent="0.25">
      <c r="B11" s="46" t="s">
        <v>133</v>
      </c>
      <c r="C11" s="202">
        <v>5789</v>
      </c>
      <c r="D11" s="207">
        <v>5354</v>
      </c>
      <c r="E11" s="202">
        <v>435</v>
      </c>
      <c r="F11" s="207">
        <v>274</v>
      </c>
      <c r="G11" s="207">
        <v>41</v>
      </c>
      <c r="H11" s="207">
        <v>23</v>
      </c>
      <c r="I11" s="207">
        <v>16</v>
      </c>
      <c r="J11" s="207">
        <v>81</v>
      </c>
    </row>
    <row r="12" spans="2:10" s="7" customFormat="1" x14ac:dyDescent="0.25">
      <c r="B12" s="3" t="s">
        <v>28</v>
      </c>
      <c r="C12" s="202">
        <v>94171</v>
      </c>
      <c r="D12" s="202">
        <v>89796</v>
      </c>
      <c r="E12" s="202">
        <v>4375</v>
      </c>
      <c r="F12" s="202">
        <v>2355</v>
      </c>
      <c r="G12" s="202">
        <v>424</v>
      </c>
      <c r="H12" s="202">
        <v>254</v>
      </c>
      <c r="I12" s="202">
        <v>217</v>
      </c>
      <c r="J12" s="202">
        <v>1125</v>
      </c>
    </row>
    <row r="13" spans="2:10" x14ac:dyDescent="0.25">
      <c r="B13" s="204" t="s">
        <v>41</v>
      </c>
      <c r="C13" s="207"/>
      <c r="D13" s="205"/>
      <c r="E13" s="202"/>
      <c r="F13" s="205"/>
      <c r="G13" s="205"/>
      <c r="H13" s="205"/>
      <c r="I13" s="205"/>
      <c r="J13" s="206"/>
    </row>
    <row r="14" spans="2:10" x14ac:dyDescent="0.25">
      <c r="B14" s="46" t="s">
        <v>134</v>
      </c>
      <c r="C14" s="202">
        <v>14292</v>
      </c>
      <c r="D14" s="207">
        <v>12883</v>
      </c>
      <c r="E14" s="202">
        <v>1409</v>
      </c>
      <c r="F14" s="207">
        <v>549</v>
      </c>
      <c r="G14" s="207">
        <v>205</v>
      </c>
      <c r="H14" s="207">
        <v>131</v>
      </c>
      <c r="I14" s="207">
        <v>102</v>
      </c>
      <c r="J14" s="207">
        <v>422</v>
      </c>
    </row>
    <row r="15" spans="2:10" x14ac:dyDescent="0.25">
      <c r="B15" s="46" t="s">
        <v>193</v>
      </c>
      <c r="C15" s="202">
        <v>10576</v>
      </c>
      <c r="D15" s="207">
        <v>9792</v>
      </c>
      <c r="E15" s="202">
        <v>784</v>
      </c>
      <c r="F15" s="207">
        <v>270</v>
      </c>
      <c r="G15" s="207">
        <v>94</v>
      </c>
      <c r="H15" s="207">
        <v>83</v>
      </c>
      <c r="I15" s="207">
        <v>66</v>
      </c>
      <c r="J15" s="207">
        <v>271</v>
      </c>
    </row>
    <row r="16" spans="2:10" x14ac:dyDescent="0.25">
      <c r="B16" s="46" t="s">
        <v>135</v>
      </c>
      <c r="C16" s="202">
        <v>13799</v>
      </c>
      <c r="D16" s="207">
        <v>13047</v>
      </c>
      <c r="E16" s="202">
        <v>752</v>
      </c>
      <c r="F16" s="207">
        <v>331</v>
      </c>
      <c r="G16" s="207">
        <v>100</v>
      </c>
      <c r="H16" s="207">
        <v>49</v>
      </c>
      <c r="I16" s="207">
        <v>48</v>
      </c>
      <c r="J16" s="207">
        <v>224</v>
      </c>
    </row>
    <row r="17" spans="2:10" x14ac:dyDescent="0.25">
      <c r="B17" s="46" t="s">
        <v>137</v>
      </c>
      <c r="C17" s="202">
        <v>11773</v>
      </c>
      <c r="D17" s="207">
        <v>10651</v>
      </c>
      <c r="E17" s="202">
        <v>1122</v>
      </c>
      <c r="F17" s="207">
        <v>486</v>
      </c>
      <c r="G17" s="207">
        <v>118</v>
      </c>
      <c r="H17" s="207">
        <v>83</v>
      </c>
      <c r="I17" s="207">
        <v>59</v>
      </c>
      <c r="J17" s="207">
        <v>376</v>
      </c>
    </row>
    <row r="18" spans="2:10" x14ac:dyDescent="0.25">
      <c r="B18" s="46" t="s">
        <v>347</v>
      </c>
      <c r="C18" s="202">
        <v>6066</v>
      </c>
      <c r="D18" s="207">
        <v>5340</v>
      </c>
      <c r="E18" s="202">
        <v>726</v>
      </c>
      <c r="F18" s="207">
        <v>275</v>
      </c>
      <c r="G18" s="207">
        <v>109</v>
      </c>
      <c r="H18" s="207">
        <v>53</v>
      </c>
      <c r="I18" s="207">
        <v>31</v>
      </c>
      <c r="J18" s="207">
        <v>258</v>
      </c>
    </row>
    <row r="19" spans="2:10" x14ac:dyDescent="0.25">
      <c r="B19" s="46" t="s">
        <v>348</v>
      </c>
      <c r="C19" s="202">
        <v>18092</v>
      </c>
      <c r="D19" s="207">
        <v>16817</v>
      </c>
      <c r="E19" s="202">
        <v>1275</v>
      </c>
      <c r="F19" s="207">
        <v>590</v>
      </c>
      <c r="G19" s="207">
        <v>192</v>
      </c>
      <c r="H19" s="207">
        <v>73</v>
      </c>
      <c r="I19" s="207">
        <v>55</v>
      </c>
      <c r="J19" s="207">
        <v>365</v>
      </c>
    </row>
    <row r="20" spans="2:10" x14ac:dyDescent="0.25">
      <c r="B20" s="46" t="s">
        <v>194</v>
      </c>
      <c r="C20" s="202">
        <v>32487</v>
      </c>
      <c r="D20" s="207">
        <v>28961</v>
      </c>
      <c r="E20" s="202">
        <v>3526</v>
      </c>
      <c r="F20" s="207">
        <v>1287</v>
      </c>
      <c r="G20" s="207">
        <v>569</v>
      </c>
      <c r="H20" s="207">
        <v>340</v>
      </c>
      <c r="I20" s="207">
        <v>223</v>
      </c>
      <c r="J20" s="207">
        <v>1107</v>
      </c>
    </row>
    <row r="21" spans="2:10" x14ac:dyDescent="0.25">
      <c r="B21" s="46" t="s">
        <v>353</v>
      </c>
      <c r="C21" s="202">
        <v>6000</v>
      </c>
      <c r="D21" s="207">
        <v>5438</v>
      </c>
      <c r="E21" s="202">
        <v>562</v>
      </c>
      <c r="F21" s="207">
        <v>265</v>
      </c>
      <c r="G21" s="207">
        <v>76</v>
      </c>
      <c r="H21" s="207">
        <v>46</v>
      </c>
      <c r="I21" s="207">
        <v>36</v>
      </c>
      <c r="J21" s="207">
        <v>139</v>
      </c>
    </row>
    <row r="22" spans="2:10" s="7" customFormat="1" x14ac:dyDescent="0.25">
      <c r="B22" s="3" t="s">
        <v>28</v>
      </c>
      <c r="C22" s="202">
        <v>113085</v>
      </c>
      <c r="D22" s="202">
        <v>102929</v>
      </c>
      <c r="E22" s="202">
        <v>10156</v>
      </c>
      <c r="F22" s="202">
        <v>4053</v>
      </c>
      <c r="G22" s="202">
        <v>1463</v>
      </c>
      <c r="H22" s="202">
        <v>858</v>
      </c>
      <c r="I22" s="202">
        <v>620</v>
      </c>
      <c r="J22" s="202">
        <v>3162</v>
      </c>
    </row>
    <row r="23" spans="2:10" x14ac:dyDescent="0.25">
      <c r="B23" s="204" t="s">
        <v>42</v>
      </c>
      <c r="C23" s="207"/>
      <c r="D23" s="205"/>
      <c r="E23" s="202"/>
      <c r="F23" s="205"/>
      <c r="G23" s="205"/>
      <c r="H23" s="205"/>
      <c r="I23" s="205"/>
      <c r="J23" s="206"/>
    </row>
    <row r="24" spans="2:10" x14ac:dyDescent="0.25">
      <c r="B24" s="46" t="s">
        <v>140</v>
      </c>
      <c r="C24" s="202">
        <v>8787</v>
      </c>
      <c r="D24" s="207">
        <v>8499</v>
      </c>
      <c r="E24" s="202">
        <v>288</v>
      </c>
      <c r="F24" s="207">
        <v>153</v>
      </c>
      <c r="G24" s="207">
        <v>37</v>
      </c>
      <c r="H24" s="207">
        <v>17</v>
      </c>
      <c r="I24" s="207">
        <v>21</v>
      </c>
      <c r="J24" s="207">
        <v>60</v>
      </c>
    </row>
    <row r="25" spans="2:10" x14ac:dyDescent="0.25">
      <c r="B25" s="46" t="s">
        <v>141</v>
      </c>
      <c r="C25" s="202">
        <v>5516</v>
      </c>
      <c r="D25" s="207">
        <v>5354</v>
      </c>
      <c r="E25" s="202">
        <v>162</v>
      </c>
      <c r="F25" s="207">
        <v>104</v>
      </c>
      <c r="G25" s="207">
        <v>35</v>
      </c>
      <c r="H25" s="207">
        <v>4</v>
      </c>
      <c r="I25" s="207">
        <v>3</v>
      </c>
      <c r="J25" s="207">
        <v>16</v>
      </c>
    </row>
    <row r="26" spans="2:10" x14ac:dyDescent="0.25">
      <c r="B26" s="46" t="s">
        <v>142</v>
      </c>
      <c r="C26" s="202">
        <v>1768</v>
      </c>
      <c r="D26" s="207">
        <v>1711</v>
      </c>
      <c r="E26" s="202">
        <v>57</v>
      </c>
      <c r="F26" s="207">
        <v>29</v>
      </c>
      <c r="G26" s="207">
        <v>14</v>
      </c>
      <c r="H26" s="207">
        <v>4</v>
      </c>
      <c r="I26" s="207">
        <v>4</v>
      </c>
      <c r="J26" s="207">
        <v>6</v>
      </c>
    </row>
    <row r="27" spans="2:10" x14ac:dyDescent="0.25">
      <c r="B27" s="46" t="s">
        <v>143</v>
      </c>
      <c r="C27" s="202">
        <v>3128</v>
      </c>
      <c r="D27" s="207">
        <v>2987</v>
      </c>
      <c r="E27" s="202">
        <v>141</v>
      </c>
      <c r="F27" s="207">
        <v>73</v>
      </c>
      <c r="G27" s="207">
        <v>22</v>
      </c>
      <c r="H27" s="207">
        <v>6</v>
      </c>
      <c r="I27" s="207">
        <v>7</v>
      </c>
      <c r="J27" s="207">
        <v>33</v>
      </c>
    </row>
    <row r="28" spans="2:10" x14ac:dyDescent="0.25">
      <c r="B28" s="46" t="s">
        <v>349</v>
      </c>
      <c r="C28" s="202">
        <v>5475</v>
      </c>
      <c r="D28" s="207">
        <v>5101</v>
      </c>
      <c r="E28" s="202">
        <v>374</v>
      </c>
      <c r="F28" s="207">
        <v>112</v>
      </c>
      <c r="G28" s="207">
        <v>26</v>
      </c>
      <c r="H28" s="207">
        <v>21</v>
      </c>
      <c r="I28" s="207">
        <v>20</v>
      </c>
      <c r="J28" s="207">
        <v>195</v>
      </c>
    </row>
    <row r="29" spans="2:10" s="7" customFormat="1" x14ac:dyDescent="0.25">
      <c r="B29" s="3" t="s">
        <v>28</v>
      </c>
      <c r="C29" s="202">
        <v>24674</v>
      </c>
      <c r="D29" s="202">
        <v>23652</v>
      </c>
      <c r="E29" s="202">
        <v>1022</v>
      </c>
      <c r="F29" s="202">
        <v>471</v>
      </c>
      <c r="G29" s="202">
        <v>134</v>
      </c>
      <c r="H29" s="202">
        <v>52</v>
      </c>
      <c r="I29" s="202">
        <v>55</v>
      </c>
      <c r="J29" s="202">
        <v>310</v>
      </c>
    </row>
    <row r="30" spans="2:10" x14ac:dyDescent="0.25">
      <c r="B30" s="204" t="s">
        <v>43</v>
      </c>
      <c r="C30" s="207"/>
      <c r="D30" s="205"/>
      <c r="E30" s="202"/>
      <c r="F30" s="205"/>
      <c r="G30" s="205"/>
      <c r="H30" s="205"/>
      <c r="I30" s="205"/>
      <c r="J30" s="206"/>
    </row>
    <row r="31" spans="2:10" x14ac:dyDescent="0.25">
      <c r="B31" s="46" t="s">
        <v>145</v>
      </c>
      <c r="C31" s="202">
        <v>7541</v>
      </c>
      <c r="D31" s="207">
        <v>6988</v>
      </c>
      <c r="E31" s="202">
        <v>553</v>
      </c>
      <c r="F31" s="207">
        <v>139</v>
      </c>
      <c r="G31" s="207">
        <v>60</v>
      </c>
      <c r="H31" s="207">
        <v>34</v>
      </c>
      <c r="I31" s="207">
        <v>25</v>
      </c>
      <c r="J31" s="207">
        <v>295</v>
      </c>
    </row>
    <row r="32" spans="2:10" x14ac:dyDescent="0.25">
      <c r="B32" s="46" t="s">
        <v>146</v>
      </c>
      <c r="C32" s="202">
        <v>10623</v>
      </c>
      <c r="D32" s="207">
        <v>10195</v>
      </c>
      <c r="E32" s="202">
        <v>428</v>
      </c>
      <c r="F32" s="207">
        <v>202</v>
      </c>
      <c r="G32" s="207">
        <v>45</v>
      </c>
      <c r="H32" s="207">
        <v>22</v>
      </c>
      <c r="I32" s="207">
        <v>25</v>
      </c>
      <c r="J32" s="207">
        <v>134</v>
      </c>
    </row>
    <row r="33" spans="2:10" x14ac:dyDescent="0.25">
      <c r="B33" s="46" t="s">
        <v>147</v>
      </c>
      <c r="C33" s="202">
        <v>14307</v>
      </c>
      <c r="D33" s="207">
        <v>13712</v>
      </c>
      <c r="E33" s="202">
        <v>595</v>
      </c>
      <c r="F33" s="207">
        <v>207</v>
      </c>
      <c r="G33" s="207">
        <v>83</v>
      </c>
      <c r="H33" s="207">
        <v>52</v>
      </c>
      <c r="I33" s="207">
        <v>37</v>
      </c>
      <c r="J33" s="207">
        <v>216</v>
      </c>
    </row>
    <row r="34" spans="2:10" x14ac:dyDescent="0.25">
      <c r="B34" s="46" t="s">
        <v>148</v>
      </c>
      <c r="C34" s="202">
        <v>12619</v>
      </c>
      <c r="D34" s="207">
        <v>11931</v>
      </c>
      <c r="E34" s="202">
        <v>688</v>
      </c>
      <c r="F34" s="207">
        <v>240</v>
      </c>
      <c r="G34" s="207">
        <v>112</v>
      </c>
      <c r="H34" s="207">
        <v>55</v>
      </c>
      <c r="I34" s="207">
        <v>51</v>
      </c>
      <c r="J34" s="207">
        <v>230</v>
      </c>
    </row>
    <row r="35" spans="2:10" x14ac:dyDescent="0.25">
      <c r="B35" s="46" t="s">
        <v>149</v>
      </c>
      <c r="C35" s="202">
        <v>1707</v>
      </c>
      <c r="D35" s="207">
        <v>1527</v>
      </c>
      <c r="E35" s="202">
        <v>180</v>
      </c>
      <c r="F35" s="207">
        <v>65</v>
      </c>
      <c r="G35" s="207">
        <v>16</v>
      </c>
      <c r="H35" s="207">
        <v>4</v>
      </c>
      <c r="I35" s="207">
        <v>6</v>
      </c>
      <c r="J35" s="207">
        <v>89</v>
      </c>
    </row>
    <row r="36" spans="2:10" s="7" customFormat="1" x14ac:dyDescent="0.25">
      <c r="B36" s="3" t="s">
        <v>28</v>
      </c>
      <c r="C36" s="202">
        <v>46797</v>
      </c>
      <c r="D36" s="202">
        <v>44353</v>
      </c>
      <c r="E36" s="202">
        <v>2444</v>
      </c>
      <c r="F36" s="202">
        <v>853</v>
      </c>
      <c r="G36" s="202">
        <v>316</v>
      </c>
      <c r="H36" s="202">
        <v>167</v>
      </c>
      <c r="I36" s="202">
        <v>144</v>
      </c>
      <c r="J36" s="202">
        <v>964</v>
      </c>
    </row>
    <row r="37" spans="2:10" x14ac:dyDescent="0.25">
      <c r="B37" s="204" t="s">
        <v>32</v>
      </c>
      <c r="C37" s="205"/>
      <c r="D37" s="205"/>
      <c r="E37" s="205"/>
      <c r="F37" s="205"/>
      <c r="G37" s="205"/>
      <c r="H37" s="205"/>
      <c r="I37" s="205"/>
      <c r="J37" s="206"/>
    </row>
    <row r="38" spans="2:10" x14ac:dyDescent="0.25">
      <c r="B38" s="46" t="s">
        <v>150</v>
      </c>
      <c r="C38" s="202">
        <v>9734</v>
      </c>
      <c r="D38" s="207">
        <v>8902</v>
      </c>
      <c r="E38" s="202"/>
      <c r="F38" s="207">
        <v>356</v>
      </c>
      <c r="G38" s="207">
        <v>158</v>
      </c>
      <c r="H38" s="207">
        <v>101</v>
      </c>
      <c r="I38" s="207">
        <v>49</v>
      </c>
      <c r="J38" s="207">
        <v>168</v>
      </c>
    </row>
    <row r="39" spans="2:10" s="203" customFormat="1" x14ac:dyDescent="0.25">
      <c r="B39" s="46" t="s">
        <v>414</v>
      </c>
      <c r="C39" s="202">
        <v>10722</v>
      </c>
      <c r="D39" s="207">
        <v>9227</v>
      </c>
      <c r="E39" s="202">
        <v>1495</v>
      </c>
      <c r="F39" s="207">
        <v>431</v>
      </c>
      <c r="G39" s="207">
        <v>195</v>
      </c>
      <c r="H39" s="207">
        <v>217</v>
      </c>
      <c r="I39" s="207">
        <v>140</v>
      </c>
      <c r="J39" s="207">
        <v>512</v>
      </c>
    </row>
    <row r="40" spans="2:10" x14ac:dyDescent="0.25">
      <c r="B40" s="46" t="s">
        <v>415</v>
      </c>
      <c r="C40" s="202">
        <v>21904</v>
      </c>
      <c r="D40" s="207">
        <v>19354</v>
      </c>
      <c r="E40" s="202">
        <v>2550</v>
      </c>
      <c r="F40" s="207">
        <v>1082</v>
      </c>
      <c r="G40" s="207">
        <v>377</v>
      </c>
      <c r="H40" s="207">
        <v>278</v>
      </c>
      <c r="I40" s="207">
        <v>188</v>
      </c>
      <c r="J40" s="207">
        <v>625</v>
      </c>
    </row>
    <row r="41" spans="2:10" x14ac:dyDescent="0.25">
      <c r="B41" s="46" t="s">
        <v>154</v>
      </c>
      <c r="C41" s="202">
        <v>15278</v>
      </c>
      <c r="D41" s="207">
        <v>13661</v>
      </c>
      <c r="E41" s="202">
        <v>1617</v>
      </c>
      <c r="F41" s="207">
        <v>652</v>
      </c>
      <c r="G41" s="207">
        <v>302</v>
      </c>
      <c r="H41" s="207">
        <v>180</v>
      </c>
      <c r="I41" s="207">
        <v>125</v>
      </c>
      <c r="J41" s="207">
        <v>358</v>
      </c>
    </row>
    <row r="42" spans="2:10" x14ac:dyDescent="0.25">
      <c r="B42" s="46" t="s">
        <v>160</v>
      </c>
      <c r="C42" s="202">
        <v>21840</v>
      </c>
      <c r="D42" s="207">
        <v>19761</v>
      </c>
      <c r="E42" s="202">
        <v>2079</v>
      </c>
      <c r="F42" s="207">
        <v>833</v>
      </c>
      <c r="G42" s="207">
        <v>398</v>
      </c>
      <c r="H42" s="207">
        <v>279</v>
      </c>
      <c r="I42" s="207">
        <v>145</v>
      </c>
      <c r="J42" s="207">
        <v>424</v>
      </c>
    </row>
    <row r="43" spans="2:10" x14ac:dyDescent="0.25">
      <c r="B43" s="46" t="s">
        <v>151</v>
      </c>
      <c r="C43" s="202">
        <v>63452</v>
      </c>
      <c r="D43" s="207">
        <v>59179</v>
      </c>
      <c r="E43" s="202">
        <v>4273</v>
      </c>
      <c r="F43" s="207">
        <v>2200</v>
      </c>
      <c r="G43" s="207">
        <v>370</v>
      </c>
      <c r="H43" s="207">
        <v>442</v>
      </c>
      <c r="I43" s="207">
        <v>334</v>
      </c>
      <c r="J43" s="207">
        <v>927</v>
      </c>
    </row>
    <row r="44" spans="2:10" x14ac:dyDescent="0.25">
      <c r="B44" s="46" t="s">
        <v>152</v>
      </c>
      <c r="C44" s="202">
        <v>11915</v>
      </c>
      <c r="D44" s="207">
        <v>9819</v>
      </c>
      <c r="E44" s="202">
        <v>2096</v>
      </c>
      <c r="F44" s="207">
        <v>817</v>
      </c>
      <c r="G44" s="207">
        <v>397</v>
      </c>
      <c r="H44" s="207">
        <v>284</v>
      </c>
      <c r="I44" s="207">
        <v>162</v>
      </c>
      <c r="J44" s="207">
        <v>436</v>
      </c>
    </row>
    <row r="45" spans="2:10" x14ac:dyDescent="0.25">
      <c r="B45" s="46" t="s">
        <v>155</v>
      </c>
      <c r="C45" s="202">
        <v>17223</v>
      </c>
      <c r="D45" s="207">
        <v>15615</v>
      </c>
      <c r="E45" s="202">
        <v>1608</v>
      </c>
      <c r="F45" s="207">
        <v>750</v>
      </c>
      <c r="G45" s="207">
        <v>128</v>
      </c>
      <c r="H45" s="207">
        <v>166</v>
      </c>
      <c r="I45" s="207">
        <v>128</v>
      </c>
      <c r="J45" s="207">
        <v>436</v>
      </c>
    </row>
    <row r="46" spans="2:10" x14ac:dyDescent="0.25">
      <c r="B46" s="46" t="s">
        <v>156</v>
      </c>
      <c r="C46" s="202">
        <v>17148</v>
      </c>
      <c r="D46" s="207">
        <v>15380</v>
      </c>
      <c r="E46" s="202">
        <v>1768</v>
      </c>
      <c r="F46" s="207">
        <v>677</v>
      </c>
      <c r="G46" s="207">
        <v>298</v>
      </c>
      <c r="H46" s="207">
        <v>211</v>
      </c>
      <c r="I46" s="207">
        <v>157</v>
      </c>
      <c r="J46" s="207">
        <v>425</v>
      </c>
    </row>
    <row r="47" spans="2:10" x14ac:dyDescent="0.25">
      <c r="B47" s="46" t="s">
        <v>157</v>
      </c>
      <c r="C47" s="202">
        <v>15335</v>
      </c>
      <c r="D47" s="207">
        <v>13383</v>
      </c>
      <c r="E47" s="202">
        <v>1952</v>
      </c>
      <c r="F47" s="207">
        <v>886</v>
      </c>
      <c r="G47" s="207">
        <v>339</v>
      </c>
      <c r="H47" s="207">
        <v>239</v>
      </c>
      <c r="I47" s="207">
        <v>128</v>
      </c>
      <c r="J47" s="207">
        <v>360</v>
      </c>
    </row>
    <row r="48" spans="2:10" x14ac:dyDescent="0.25">
      <c r="B48" s="46" t="s">
        <v>158</v>
      </c>
      <c r="C48" s="202">
        <v>15255</v>
      </c>
      <c r="D48" s="207">
        <v>13563</v>
      </c>
      <c r="E48" s="202">
        <v>1692</v>
      </c>
      <c r="F48" s="207">
        <v>620</v>
      </c>
      <c r="G48" s="207">
        <v>295</v>
      </c>
      <c r="H48" s="207">
        <v>227</v>
      </c>
      <c r="I48" s="207">
        <v>104</v>
      </c>
      <c r="J48" s="207">
        <v>446</v>
      </c>
    </row>
    <row r="49" spans="2:10" x14ac:dyDescent="0.25">
      <c r="B49" s="204" t="s">
        <v>28</v>
      </c>
      <c r="C49" s="202">
        <v>219806</v>
      </c>
      <c r="D49" s="202">
        <v>197844</v>
      </c>
      <c r="E49" s="202">
        <v>21962</v>
      </c>
      <c r="F49" s="202">
        <v>9304</v>
      </c>
      <c r="G49" s="202">
        <v>3257</v>
      </c>
      <c r="H49" s="202">
        <v>2624</v>
      </c>
      <c r="I49" s="202">
        <v>1660</v>
      </c>
      <c r="J49" s="202">
        <v>5117</v>
      </c>
    </row>
    <row r="50" spans="2:10" x14ac:dyDescent="0.25">
      <c r="B50" s="204" t="s">
        <v>45</v>
      </c>
      <c r="C50" s="202">
        <v>0</v>
      </c>
      <c r="D50" s="205"/>
      <c r="E50" s="202"/>
      <c r="F50" s="205"/>
      <c r="G50" s="205"/>
      <c r="H50" s="205"/>
      <c r="I50" s="205"/>
      <c r="J50" s="206"/>
    </row>
    <row r="51" spans="2:10" x14ac:dyDescent="0.25">
      <c r="B51" s="46" t="s">
        <v>161</v>
      </c>
      <c r="C51" s="202">
        <v>18134</v>
      </c>
      <c r="D51" s="207">
        <v>17073</v>
      </c>
      <c r="E51" s="202">
        <v>1061</v>
      </c>
      <c r="F51" s="207">
        <v>393</v>
      </c>
      <c r="G51" s="207">
        <v>189</v>
      </c>
      <c r="H51" s="207">
        <v>109</v>
      </c>
      <c r="I51" s="207">
        <v>56</v>
      </c>
      <c r="J51" s="207">
        <v>314</v>
      </c>
    </row>
    <row r="52" spans="2:10" s="7" customFormat="1" x14ac:dyDescent="0.25">
      <c r="B52" s="46" t="s">
        <v>162</v>
      </c>
      <c r="C52" s="202">
        <v>13129</v>
      </c>
      <c r="D52" s="207">
        <v>12236</v>
      </c>
      <c r="E52" s="202">
        <v>893</v>
      </c>
      <c r="F52" s="207">
        <v>281</v>
      </c>
      <c r="G52" s="207">
        <v>129</v>
      </c>
      <c r="H52" s="207">
        <v>80</v>
      </c>
      <c r="I52" s="207">
        <v>68</v>
      </c>
      <c r="J52" s="207">
        <v>335</v>
      </c>
    </row>
    <row r="53" spans="2:10" x14ac:dyDescent="0.25">
      <c r="B53" s="46" t="s">
        <v>163</v>
      </c>
      <c r="C53" s="202">
        <v>10488</v>
      </c>
      <c r="D53" s="207">
        <v>10016</v>
      </c>
      <c r="E53" s="202">
        <v>472</v>
      </c>
      <c r="F53" s="207">
        <v>225</v>
      </c>
      <c r="G53" s="207">
        <v>69</v>
      </c>
      <c r="H53" s="207">
        <v>30</v>
      </c>
      <c r="I53" s="207">
        <v>32</v>
      </c>
      <c r="J53" s="207">
        <v>116</v>
      </c>
    </row>
    <row r="54" spans="2:10" x14ac:dyDescent="0.25">
      <c r="B54" s="46" t="s">
        <v>164</v>
      </c>
      <c r="C54" s="202">
        <v>16981</v>
      </c>
      <c r="D54" s="207">
        <v>16057</v>
      </c>
      <c r="E54" s="202">
        <v>924</v>
      </c>
      <c r="F54" s="207">
        <v>474</v>
      </c>
      <c r="G54" s="207">
        <v>46</v>
      </c>
      <c r="H54" s="207">
        <v>50</v>
      </c>
      <c r="I54" s="207">
        <v>51</v>
      </c>
      <c r="J54" s="207">
        <v>303</v>
      </c>
    </row>
    <row r="55" spans="2:10" x14ac:dyDescent="0.25">
      <c r="B55" s="149" t="s">
        <v>28</v>
      </c>
      <c r="C55" s="202">
        <v>58732</v>
      </c>
      <c r="D55" s="202">
        <v>55382</v>
      </c>
      <c r="E55" s="202">
        <v>3350</v>
      </c>
      <c r="F55" s="202">
        <v>1373</v>
      </c>
      <c r="G55" s="202">
        <v>433</v>
      </c>
      <c r="H55" s="202">
        <v>269</v>
      </c>
      <c r="I55" s="202">
        <v>207</v>
      </c>
      <c r="J55" s="202">
        <v>1068</v>
      </c>
    </row>
    <row r="56" spans="2:10" x14ac:dyDescent="0.25">
      <c r="B56" s="204" t="s">
        <v>33</v>
      </c>
      <c r="C56" s="202">
        <v>0</v>
      </c>
      <c r="D56" s="205"/>
      <c r="E56" s="202">
        <v>0</v>
      </c>
      <c r="F56" s="205"/>
      <c r="G56" s="205"/>
      <c r="H56" s="205"/>
      <c r="I56" s="205"/>
      <c r="J56" s="206"/>
    </row>
    <row r="57" spans="2:10" x14ac:dyDescent="0.25">
      <c r="B57" s="46" t="s">
        <v>165</v>
      </c>
      <c r="C57" s="202">
        <v>58174</v>
      </c>
      <c r="D57" s="207">
        <v>52938</v>
      </c>
      <c r="E57" s="202">
        <v>5236</v>
      </c>
      <c r="F57" s="207">
        <v>1691</v>
      </c>
      <c r="G57" s="207">
        <v>683</v>
      </c>
      <c r="H57" s="207">
        <v>517</v>
      </c>
      <c r="I57" s="207">
        <v>337</v>
      </c>
      <c r="J57" s="207">
        <v>2008</v>
      </c>
    </row>
    <row r="58" spans="2:10" s="7" customFormat="1" x14ac:dyDescent="0.25">
      <c r="B58" s="46" t="s">
        <v>166</v>
      </c>
      <c r="C58" s="202">
        <v>77592</v>
      </c>
      <c r="D58" s="207">
        <v>55093</v>
      </c>
      <c r="E58" s="202">
        <v>22499</v>
      </c>
      <c r="F58" s="207">
        <v>1983</v>
      </c>
      <c r="G58" s="207">
        <v>857</v>
      </c>
      <c r="H58" s="207">
        <v>507</v>
      </c>
      <c r="I58" s="207">
        <v>453</v>
      </c>
      <c r="J58" s="207">
        <v>18699</v>
      </c>
    </row>
    <row r="59" spans="2:10" x14ac:dyDescent="0.25">
      <c r="B59" s="46" t="s">
        <v>167</v>
      </c>
      <c r="C59" s="202">
        <v>63108</v>
      </c>
      <c r="D59" s="207">
        <v>58791</v>
      </c>
      <c r="E59" s="202">
        <v>4317</v>
      </c>
      <c r="F59" s="207">
        <v>1746</v>
      </c>
      <c r="G59" s="207">
        <v>474</v>
      </c>
      <c r="H59" s="207">
        <v>389</v>
      </c>
      <c r="I59" s="207">
        <v>301</v>
      </c>
      <c r="J59" s="207">
        <v>1407</v>
      </c>
    </row>
    <row r="60" spans="2:10" x14ac:dyDescent="0.25">
      <c r="B60" s="46" t="s">
        <v>168</v>
      </c>
      <c r="C60" s="202">
        <v>17283</v>
      </c>
      <c r="D60" s="207">
        <v>16746</v>
      </c>
      <c r="E60" s="202">
        <v>537</v>
      </c>
      <c r="F60" s="207">
        <v>356</v>
      </c>
      <c r="G60" s="207">
        <v>38</v>
      </c>
      <c r="H60" s="207">
        <v>24</v>
      </c>
      <c r="I60" s="207">
        <v>19</v>
      </c>
      <c r="J60" s="207">
        <v>100</v>
      </c>
    </row>
    <row r="61" spans="2:10" x14ac:dyDescent="0.25">
      <c r="B61" s="46" t="s">
        <v>169</v>
      </c>
      <c r="C61" s="202">
        <v>15659</v>
      </c>
      <c r="D61" s="207">
        <v>13994</v>
      </c>
      <c r="E61" s="202">
        <v>1665</v>
      </c>
      <c r="F61" s="207">
        <v>384</v>
      </c>
      <c r="G61" s="207">
        <v>191</v>
      </c>
      <c r="H61" s="207">
        <v>191</v>
      </c>
      <c r="I61" s="207">
        <v>149</v>
      </c>
      <c r="J61" s="207">
        <v>750</v>
      </c>
    </row>
    <row r="62" spans="2:10" x14ac:dyDescent="0.25">
      <c r="B62" s="149" t="s">
        <v>28</v>
      </c>
      <c r="C62" s="202">
        <v>231816</v>
      </c>
      <c r="D62" s="202">
        <v>197562</v>
      </c>
      <c r="E62" s="202">
        <v>34254</v>
      </c>
      <c r="F62" s="202">
        <v>6160</v>
      </c>
      <c r="G62" s="202">
        <v>2243</v>
      </c>
      <c r="H62" s="202">
        <v>1628</v>
      </c>
      <c r="I62" s="202">
        <v>1259</v>
      </c>
      <c r="J62" s="202">
        <v>22964</v>
      </c>
    </row>
    <row r="63" spans="2:10" x14ac:dyDescent="0.25">
      <c r="B63" s="204" t="s">
        <v>46</v>
      </c>
      <c r="C63" s="202">
        <v>0</v>
      </c>
      <c r="D63" s="205"/>
      <c r="E63" s="202">
        <v>0</v>
      </c>
      <c r="F63" s="205"/>
      <c r="G63" s="205"/>
      <c r="H63" s="205"/>
      <c r="I63" s="205"/>
      <c r="J63" s="206"/>
    </row>
    <row r="64" spans="2:10" x14ac:dyDescent="0.25">
      <c r="B64" s="46" t="s">
        <v>170</v>
      </c>
      <c r="C64" s="202">
        <v>40424</v>
      </c>
      <c r="D64" s="207">
        <v>38696</v>
      </c>
      <c r="E64" s="202">
        <v>1728</v>
      </c>
      <c r="F64" s="207">
        <v>909</v>
      </c>
      <c r="G64" s="207">
        <v>138</v>
      </c>
      <c r="H64" s="207">
        <v>98</v>
      </c>
      <c r="I64" s="207">
        <v>79</v>
      </c>
      <c r="J64" s="207">
        <v>504</v>
      </c>
    </row>
    <row r="65" spans="2:10" s="7" customFormat="1" x14ac:dyDescent="0.25">
      <c r="B65" s="46" t="s">
        <v>171</v>
      </c>
      <c r="C65" s="202">
        <v>22062</v>
      </c>
      <c r="D65" s="207">
        <v>20025</v>
      </c>
      <c r="E65" s="202">
        <v>2037</v>
      </c>
      <c r="F65" s="207">
        <v>717</v>
      </c>
      <c r="G65" s="207">
        <v>148</v>
      </c>
      <c r="H65" s="207">
        <v>125</v>
      </c>
      <c r="I65" s="207">
        <v>133</v>
      </c>
      <c r="J65" s="207">
        <v>914</v>
      </c>
    </row>
    <row r="66" spans="2:10" x14ac:dyDescent="0.25">
      <c r="B66" s="46" t="s">
        <v>172</v>
      </c>
      <c r="C66" s="202">
        <v>22730</v>
      </c>
      <c r="D66" s="207">
        <v>21613</v>
      </c>
      <c r="E66" s="202">
        <v>1117</v>
      </c>
      <c r="F66" s="207">
        <v>652</v>
      </c>
      <c r="G66" s="207">
        <v>70</v>
      </c>
      <c r="H66" s="207">
        <v>52</v>
      </c>
      <c r="I66" s="207">
        <v>48</v>
      </c>
      <c r="J66" s="207">
        <v>295</v>
      </c>
    </row>
    <row r="67" spans="2:10" x14ac:dyDescent="0.25">
      <c r="B67" s="149" t="s">
        <v>28</v>
      </c>
      <c r="C67" s="202">
        <v>85216</v>
      </c>
      <c r="D67" s="202">
        <v>80334</v>
      </c>
      <c r="E67" s="202">
        <v>4882</v>
      </c>
      <c r="F67" s="202">
        <v>2278</v>
      </c>
      <c r="G67" s="202">
        <v>356</v>
      </c>
      <c r="H67" s="202">
        <v>275</v>
      </c>
      <c r="I67" s="202">
        <v>260</v>
      </c>
      <c r="J67" s="202">
        <v>1713</v>
      </c>
    </row>
    <row r="68" spans="2:10" x14ac:dyDescent="0.25">
      <c r="B68" s="204" t="s">
        <v>34</v>
      </c>
      <c r="C68" s="202">
        <v>0</v>
      </c>
      <c r="D68" s="205"/>
      <c r="E68" s="202">
        <v>0</v>
      </c>
      <c r="F68" s="205"/>
      <c r="G68" s="205"/>
      <c r="H68" s="205"/>
      <c r="I68" s="205"/>
      <c r="J68" s="206"/>
    </row>
    <row r="69" spans="2:10" x14ac:dyDescent="0.25">
      <c r="B69" s="46" t="s">
        <v>173</v>
      </c>
      <c r="C69" s="202">
        <v>29405</v>
      </c>
      <c r="D69" s="207">
        <v>28671</v>
      </c>
      <c r="E69" s="202">
        <v>734</v>
      </c>
      <c r="F69" s="207">
        <v>268</v>
      </c>
      <c r="G69" s="207">
        <v>86</v>
      </c>
      <c r="H69" s="207">
        <v>53</v>
      </c>
      <c r="I69" s="207">
        <v>69</v>
      </c>
      <c r="J69" s="207">
        <v>258</v>
      </c>
    </row>
    <row r="70" spans="2:10" s="7" customFormat="1" x14ac:dyDescent="0.25">
      <c r="B70" s="46" t="s">
        <v>174</v>
      </c>
      <c r="C70" s="202">
        <v>24999</v>
      </c>
      <c r="D70" s="207">
        <v>24342</v>
      </c>
      <c r="E70" s="202">
        <v>657</v>
      </c>
      <c r="F70" s="207">
        <v>319</v>
      </c>
      <c r="G70" s="207">
        <v>82</v>
      </c>
      <c r="H70" s="207">
        <v>55</v>
      </c>
      <c r="I70" s="207">
        <v>44</v>
      </c>
      <c r="J70" s="207">
        <v>157</v>
      </c>
    </row>
    <row r="71" spans="2:10" x14ac:dyDescent="0.25">
      <c r="B71" s="46" t="s">
        <v>175</v>
      </c>
      <c r="C71" s="202">
        <v>25651</v>
      </c>
      <c r="D71" s="207">
        <v>24978</v>
      </c>
      <c r="E71" s="202">
        <v>673</v>
      </c>
      <c r="F71" s="207">
        <v>309</v>
      </c>
      <c r="G71" s="207">
        <v>98</v>
      </c>
      <c r="H71" s="207">
        <v>57</v>
      </c>
      <c r="I71" s="207">
        <v>52</v>
      </c>
      <c r="J71" s="207">
        <v>157</v>
      </c>
    </row>
    <row r="72" spans="2:10" x14ac:dyDescent="0.25">
      <c r="B72" s="46" t="s">
        <v>176</v>
      </c>
      <c r="C72" s="202">
        <v>29116</v>
      </c>
      <c r="D72" s="207">
        <v>28025</v>
      </c>
      <c r="E72" s="202">
        <v>1091</v>
      </c>
      <c r="F72" s="207">
        <v>500</v>
      </c>
      <c r="G72" s="207">
        <v>175</v>
      </c>
      <c r="H72" s="207">
        <v>101</v>
      </c>
      <c r="I72" s="207">
        <v>76</v>
      </c>
      <c r="J72" s="207">
        <v>239</v>
      </c>
    </row>
    <row r="73" spans="2:10" x14ac:dyDescent="0.25">
      <c r="B73" s="46" t="s">
        <v>177</v>
      </c>
      <c r="C73" s="202">
        <v>14894</v>
      </c>
      <c r="D73" s="207">
        <v>14118</v>
      </c>
      <c r="E73" s="202">
        <v>776</v>
      </c>
      <c r="F73" s="207">
        <v>171</v>
      </c>
      <c r="G73" s="207">
        <v>91</v>
      </c>
      <c r="H73" s="207">
        <v>93</v>
      </c>
      <c r="I73" s="207">
        <v>76</v>
      </c>
      <c r="J73" s="207">
        <v>345</v>
      </c>
    </row>
    <row r="74" spans="2:10" x14ac:dyDescent="0.25">
      <c r="B74" s="3" t="s">
        <v>28</v>
      </c>
      <c r="C74" s="202">
        <v>124065</v>
      </c>
      <c r="D74" s="202">
        <v>120134</v>
      </c>
      <c r="E74" s="202">
        <v>3931</v>
      </c>
      <c r="F74" s="202">
        <v>1567</v>
      </c>
      <c r="G74" s="202">
        <v>532</v>
      </c>
      <c r="H74" s="202">
        <v>359</v>
      </c>
      <c r="I74" s="202">
        <v>317</v>
      </c>
      <c r="J74" s="202">
        <v>1156</v>
      </c>
    </row>
    <row r="78" spans="2:10" s="7" customFormat="1" x14ac:dyDescent="0.25"/>
  </sheetData>
  <mergeCells count="4">
    <mergeCell ref="C2:C3"/>
    <mergeCell ref="D2:D3"/>
    <mergeCell ref="E2:J2"/>
    <mergeCell ref="B2:B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L76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20" style="93" customWidth="1"/>
    <col min="3" max="3" width="8.7265625" style="208" bestFit="1" customWidth="1"/>
    <col min="4" max="4" width="9.81640625" style="209" bestFit="1" customWidth="1"/>
    <col min="5" max="5" width="7.81640625" style="209" bestFit="1" customWidth="1"/>
    <col min="6" max="6" width="8.1796875" style="209" customWidth="1"/>
    <col min="7" max="7" width="8.36328125" style="209" bestFit="1" customWidth="1"/>
    <col min="8" max="8" width="5.81640625" style="208" bestFit="1" customWidth="1"/>
    <col min="9" max="9" width="7.1796875" style="209" bestFit="1" customWidth="1"/>
    <col min="10" max="10" width="9.26953125" style="209" bestFit="1" customWidth="1"/>
    <col min="11" max="11" width="7.81640625" style="209" bestFit="1" customWidth="1"/>
    <col min="12" max="12" width="7.7265625" style="209" customWidth="1"/>
    <col min="13" max="16384" width="8.7265625" style="41"/>
  </cols>
  <sheetData>
    <row r="1" spans="2:12" x14ac:dyDescent="0.25">
      <c r="B1" s="7" t="s">
        <v>416</v>
      </c>
    </row>
    <row r="2" spans="2:12" s="203" customFormat="1" x14ac:dyDescent="0.35">
      <c r="B2" s="247" t="s">
        <v>297</v>
      </c>
      <c r="C2" s="276" t="s">
        <v>0</v>
      </c>
      <c r="D2" s="276"/>
      <c r="E2" s="276"/>
      <c r="F2" s="276"/>
      <c r="G2" s="276"/>
      <c r="H2" s="276" t="s">
        <v>68</v>
      </c>
      <c r="I2" s="276"/>
      <c r="J2" s="276"/>
      <c r="K2" s="276"/>
      <c r="L2" s="276"/>
    </row>
    <row r="3" spans="2:12" s="203" customFormat="1" ht="23" x14ac:dyDescent="0.35">
      <c r="B3" s="247"/>
      <c r="C3" s="184" t="s">
        <v>1</v>
      </c>
      <c r="D3" s="184" t="s">
        <v>301</v>
      </c>
      <c r="E3" s="184" t="s">
        <v>302</v>
      </c>
      <c r="F3" s="184" t="s">
        <v>300</v>
      </c>
      <c r="G3" s="184" t="s">
        <v>298</v>
      </c>
      <c r="H3" s="184" t="s">
        <v>1</v>
      </c>
      <c r="I3" s="184" t="s">
        <v>301</v>
      </c>
      <c r="J3" s="184" t="s">
        <v>299</v>
      </c>
      <c r="K3" s="184" t="s">
        <v>300</v>
      </c>
      <c r="L3" s="184" t="s">
        <v>298</v>
      </c>
    </row>
    <row r="4" spans="2:12" s="7" customFormat="1" x14ac:dyDescent="0.25">
      <c r="B4" s="210" t="s">
        <v>296</v>
      </c>
      <c r="C4" s="211">
        <v>998362</v>
      </c>
      <c r="D4" s="212">
        <v>778716</v>
      </c>
      <c r="E4" s="212">
        <v>157565</v>
      </c>
      <c r="F4" s="212">
        <v>44456</v>
      </c>
      <c r="G4" s="212">
        <v>17625</v>
      </c>
      <c r="H4" s="213">
        <v>100</v>
      </c>
      <c r="I4" s="213">
        <v>77.999362956522788</v>
      </c>
      <c r="J4" s="213">
        <v>15.782351491743476</v>
      </c>
      <c r="K4" s="213">
        <v>4.4528938401101001</v>
      </c>
      <c r="L4" s="213">
        <v>1.7653917116236393</v>
      </c>
    </row>
    <row r="5" spans="2:12" s="7" customFormat="1" x14ac:dyDescent="0.25">
      <c r="B5" s="273" t="s">
        <v>40</v>
      </c>
      <c r="C5" s="274"/>
      <c r="D5" s="274"/>
      <c r="E5" s="274"/>
      <c r="F5" s="274"/>
      <c r="G5" s="274"/>
      <c r="H5" s="274"/>
      <c r="I5" s="274"/>
      <c r="J5" s="274"/>
      <c r="K5" s="274"/>
      <c r="L5" s="275"/>
    </row>
    <row r="6" spans="2:12" x14ac:dyDescent="0.25">
      <c r="B6" s="92" t="s">
        <v>128</v>
      </c>
      <c r="C6" s="214">
        <v>13389</v>
      </c>
      <c r="D6" s="215">
        <v>10690</v>
      </c>
      <c r="E6" s="215">
        <v>2515</v>
      </c>
      <c r="F6" s="215">
        <v>181</v>
      </c>
      <c r="G6" s="216">
        <v>3</v>
      </c>
      <c r="H6" s="213">
        <v>100</v>
      </c>
      <c r="I6" s="217">
        <v>79.841661065053401</v>
      </c>
      <c r="J6" s="217">
        <v>18.784076480693106</v>
      </c>
      <c r="K6" s="217">
        <v>1.3518560011950109</v>
      </c>
      <c r="L6" s="217">
        <v>2.2406453058480841E-2</v>
      </c>
    </row>
    <row r="7" spans="2:12" x14ac:dyDescent="0.25">
      <c r="B7" s="92" t="s">
        <v>129</v>
      </c>
      <c r="C7" s="214">
        <v>1237</v>
      </c>
      <c r="D7" s="215">
        <v>1009</v>
      </c>
      <c r="E7" s="215">
        <v>201</v>
      </c>
      <c r="F7" s="215">
        <v>26</v>
      </c>
      <c r="G7" s="216">
        <v>1</v>
      </c>
      <c r="H7" s="213">
        <v>100</v>
      </c>
      <c r="I7" s="217">
        <v>81.568310428455931</v>
      </c>
      <c r="J7" s="217">
        <v>16.248989490703313</v>
      </c>
      <c r="K7" s="217">
        <v>2.1018593371059016</v>
      </c>
      <c r="L7" s="217">
        <v>8.084074373484236E-2</v>
      </c>
    </row>
    <row r="8" spans="2:12" x14ac:dyDescent="0.25">
      <c r="B8" s="92" t="s">
        <v>130</v>
      </c>
      <c r="C8" s="214">
        <v>59927</v>
      </c>
      <c r="D8" s="215">
        <v>50662</v>
      </c>
      <c r="E8" s="215">
        <v>7895</v>
      </c>
      <c r="F8" s="215">
        <v>1357</v>
      </c>
      <c r="G8" s="216">
        <v>13</v>
      </c>
      <c r="H8" s="213">
        <v>100</v>
      </c>
      <c r="I8" s="217">
        <v>84.539523086421809</v>
      </c>
      <c r="J8" s="217">
        <v>13.174362140604401</v>
      </c>
      <c r="K8" s="217">
        <v>2.2644217130842526</v>
      </c>
      <c r="L8" s="217">
        <v>2.1693059889532264E-2</v>
      </c>
    </row>
    <row r="9" spans="2:12" x14ac:dyDescent="0.25">
      <c r="B9" s="92" t="s">
        <v>131</v>
      </c>
      <c r="C9" s="214">
        <v>9146</v>
      </c>
      <c r="D9" s="215">
        <v>7568</v>
      </c>
      <c r="E9" s="215">
        <v>1285</v>
      </c>
      <c r="F9" s="215">
        <v>289</v>
      </c>
      <c r="G9" s="216">
        <v>4</v>
      </c>
      <c r="H9" s="213">
        <v>100</v>
      </c>
      <c r="I9" s="217">
        <v>82.746555871419204</v>
      </c>
      <c r="J9" s="217">
        <v>14.049857861360158</v>
      </c>
      <c r="K9" s="217">
        <v>3.1598513011152414</v>
      </c>
      <c r="L9" s="217">
        <v>4.3734966105401271E-2</v>
      </c>
    </row>
    <row r="10" spans="2:12" x14ac:dyDescent="0.25">
      <c r="B10" s="92" t="s">
        <v>132</v>
      </c>
      <c r="C10" s="214">
        <v>4683</v>
      </c>
      <c r="D10" s="215">
        <v>3945</v>
      </c>
      <c r="E10" s="215">
        <v>647</v>
      </c>
      <c r="F10" s="215">
        <v>90</v>
      </c>
      <c r="G10" s="216">
        <v>1</v>
      </c>
      <c r="H10" s="213">
        <v>100</v>
      </c>
      <c r="I10" s="217">
        <v>84.240871236386923</v>
      </c>
      <c r="J10" s="217">
        <v>13.815929959427717</v>
      </c>
      <c r="K10" s="217">
        <v>1.9218449711723256</v>
      </c>
      <c r="L10" s="217">
        <v>2.1353833013025837E-2</v>
      </c>
    </row>
    <row r="11" spans="2:12" x14ac:dyDescent="0.25">
      <c r="B11" s="92" t="s">
        <v>133</v>
      </c>
      <c r="C11" s="214">
        <v>5789</v>
      </c>
      <c r="D11" s="215">
        <v>3977</v>
      </c>
      <c r="E11" s="215">
        <v>1641</v>
      </c>
      <c r="F11" s="215">
        <v>169</v>
      </c>
      <c r="G11" s="216">
        <v>2</v>
      </c>
      <c r="H11" s="213">
        <v>100</v>
      </c>
      <c r="I11" s="217">
        <v>68.699257211953707</v>
      </c>
      <c r="J11" s="217">
        <v>28.34686474347901</v>
      </c>
      <c r="K11" s="217">
        <v>2.9193297633442734</v>
      </c>
      <c r="L11" s="217">
        <v>3.4548281223009153E-2</v>
      </c>
    </row>
    <row r="12" spans="2:12" s="7" customFormat="1" x14ac:dyDescent="0.25">
      <c r="B12" s="149" t="s">
        <v>28</v>
      </c>
      <c r="C12" s="214">
        <v>94171</v>
      </c>
      <c r="D12" s="214">
        <v>77851</v>
      </c>
      <c r="E12" s="214">
        <v>14184</v>
      </c>
      <c r="F12" s="214">
        <v>2112</v>
      </c>
      <c r="G12" s="214">
        <v>24</v>
      </c>
      <c r="H12" s="213">
        <v>100</v>
      </c>
      <c r="I12" s="213">
        <v>82.669824043495339</v>
      </c>
      <c r="J12" s="213">
        <v>15.061961750432722</v>
      </c>
      <c r="K12" s="213">
        <v>2.2427286531947201</v>
      </c>
      <c r="L12" s="213">
        <v>2.5485552877212728E-2</v>
      </c>
    </row>
    <row r="13" spans="2:12" s="7" customFormat="1" x14ac:dyDescent="0.25">
      <c r="B13" s="273" t="s">
        <v>41</v>
      </c>
      <c r="C13" s="274"/>
      <c r="D13" s="274"/>
      <c r="E13" s="274"/>
      <c r="F13" s="274"/>
      <c r="G13" s="274"/>
      <c r="H13" s="274"/>
      <c r="I13" s="274"/>
      <c r="J13" s="274"/>
      <c r="K13" s="274"/>
      <c r="L13" s="275"/>
    </row>
    <row r="14" spans="2:12" x14ac:dyDescent="0.25">
      <c r="B14" s="92" t="s">
        <v>134</v>
      </c>
      <c r="C14" s="214">
        <v>14292</v>
      </c>
      <c r="D14" s="215">
        <v>10944</v>
      </c>
      <c r="E14" s="215">
        <v>2368</v>
      </c>
      <c r="F14" s="215">
        <v>958</v>
      </c>
      <c r="G14" s="216">
        <v>22</v>
      </c>
      <c r="H14" s="213">
        <v>100</v>
      </c>
      <c r="I14" s="217">
        <v>76.57430730478589</v>
      </c>
      <c r="J14" s="217">
        <v>16.568709767702209</v>
      </c>
      <c r="K14" s="217">
        <v>6.703050657710607</v>
      </c>
      <c r="L14" s="217">
        <v>0.15393226980128744</v>
      </c>
    </row>
    <row r="15" spans="2:12" x14ac:dyDescent="0.25">
      <c r="B15" s="92" t="s">
        <v>193</v>
      </c>
      <c r="C15" s="214">
        <v>10576</v>
      </c>
      <c r="D15" s="215">
        <v>8083</v>
      </c>
      <c r="E15" s="215">
        <v>1937</v>
      </c>
      <c r="F15" s="215">
        <v>542</v>
      </c>
      <c r="G15" s="216">
        <v>14</v>
      </c>
      <c r="H15" s="213">
        <v>100</v>
      </c>
      <c r="I15" s="217">
        <v>76.427760968229947</v>
      </c>
      <c r="J15" s="217">
        <v>18.315052950075643</v>
      </c>
      <c r="K15" s="217">
        <v>5.1248108925869893</v>
      </c>
      <c r="L15" s="217">
        <v>0.132375189107413</v>
      </c>
    </row>
    <row r="16" spans="2:12" x14ac:dyDescent="0.25">
      <c r="B16" s="92" t="s">
        <v>135</v>
      </c>
      <c r="C16" s="214">
        <v>13799</v>
      </c>
      <c r="D16" s="215">
        <v>11555</v>
      </c>
      <c r="E16" s="215">
        <v>1767</v>
      </c>
      <c r="F16" s="215">
        <v>471</v>
      </c>
      <c r="G16" s="216">
        <v>6</v>
      </c>
      <c r="H16" s="213">
        <v>100</v>
      </c>
      <c r="I16" s="217">
        <v>83.737952025509102</v>
      </c>
      <c r="J16" s="217">
        <v>12.805275744619173</v>
      </c>
      <c r="K16" s="217">
        <v>3.4132908181752306</v>
      </c>
      <c r="L16" s="217">
        <v>4.3481411696499744E-2</v>
      </c>
    </row>
    <row r="17" spans="2:12" x14ac:dyDescent="0.25">
      <c r="B17" s="92" t="s">
        <v>137</v>
      </c>
      <c r="C17" s="214">
        <v>11773</v>
      </c>
      <c r="D17" s="215">
        <v>8510</v>
      </c>
      <c r="E17" s="215">
        <v>2527</v>
      </c>
      <c r="F17" s="215">
        <v>717</v>
      </c>
      <c r="G17" s="216">
        <v>19</v>
      </c>
      <c r="H17" s="213">
        <v>100</v>
      </c>
      <c r="I17" s="217">
        <v>72.284039751974859</v>
      </c>
      <c r="J17" s="217">
        <v>21.464367620827314</v>
      </c>
      <c r="K17" s="217">
        <v>6.0902064044848379</v>
      </c>
      <c r="L17" s="217">
        <v>0.16138622271298736</v>
      </c>
    </row>
    <row r="18" spans="2:12" x14ac:dyDescent="0.25">
      <c r="B18" s="92" t="s">
        <v>347</v>
      </c>
      <c r="C18" s="214">
        <v>6066</v>
      </c>
      <c r="D18" s="215">
        <v>4181</v>
      </c>
      <c r="E18" s="215">
        <v>1379</v>
      </c>
      <c r="F18" s="215">
        <v>489</v>
      </c>
      <c r="G18" s="216">
        <v>17</v>
      </c>
      <c r="H18" s="213">
        <v>100</v>
      </c>
      <c r="I18" s="217">
        <v>68.925156610616554</v>
      </c>
      <c r="J18" s="217">
        <v>22.733267392021101</v>
      </c>
      <c r="K18" s="217">
        <v>8.0613254203758657</v>
      </c>
      <c r="L18" s="217">
        <v>0.28025057698648204</v>
      </c>
    </row>
    <row r="19" spans="2:12" x14ac:dyDescent="0.25">
      <c r="B19" s="92" t="s">
        <v>348</v>
      </c>
      <c r="C19" s="214">
        <v>18092</v>
      </c>
      <c r="D19" s="215">
        <v>14300</v>
      </c>
      <c r="E19" s="215">
        <v>2997</v>
      </c>
      <c r="F19" s="215">
        <v>774</v>
      </c>
      <c r="G19" s="216">
        <v>21</v>
      </c>
      <c r="H19" s="213">
        <v>100</v>
      </c>
      <c r="I19" s="217">
        <v>79.040459871766515</v>
      </c>
      <c r="J19" s="217">
        <v>16.565332743754148</v>
      </c>
      <c r="K19" s="217">
        <v>4.2781339818704396</v>
      </c>
      <c r="L19" s="217">
        <v>0.11607340260888789</v>
      </c>
    </row>
    <row r="20" spans="2:12" x14ac:dyDescent="0.25">
      <c r="B20" s="92" t="s">
        <v>194</v>
      </c>
      <c r="C20" s="214">
        <v>32487</v>
      </c>
      <c r="D20" s="215">
        <v>24218</v>
      </c>
      <c r="E20" s="215">
        <v>5697</v>
      </c>
      <c r="F20" s="215">
        <v>2509</v>
      </c>
      <c r="G20" s="216">
        <v>63</v>
      </c>
      <c r="H20" s="213">
        <v>100</v>
      </c>
      <c r="I20" s="217">
        <v>74.546741773632533</v>
      </c>
      <c r="J20" s="217">
        <v>17.536245267337705</v>
      </c>
      <c r="K20" s="217">
        <v>7.7230892356942773</v>
      </c>
      <c r="L20" s="217">
        <v>0.19392372333548805</v>
      </c>
    </row>
    <row r="21" spans="2:12" x14ac:dyDescent="0.25">
      <c r="B21" s="92" t="s">
        <v>353</v>
      </c>
      <c r="C21" s="214">
        <v>6000</v>
      </c>
      <c r="D21" s="215">
        <v>4215</v>
      </c>
      <c r="E21" s="215">
        <v>1439</v>
      </c>
      <c r="F21" s="215">
        <v>342</v>
      </c>
      <c r="G21" s="216">
        <v>4</v>
      </c>
      <c r="H21" s="213">
        <v>100</v>
      </c>
      <c r="I21" s="217">
        <v>70.25</v>
      </c>
      <c r="J21" s="217">
        <v>23.983333333333334</v>
      </c>
      <c r="K21" s="217">
        <v>5.7</v>
      </c>
      <c r="L21" s="217">
        <v>6.6666666666666666E-2</v>
      </c>
    </row>
    <row r="22" spans="2:12" s="7" customFormat="1" x14ac:dyDescent="0.25">
      <c r="B22" s="149" t="s">
        <v>28</v>
      </c>
      <c r="C22" s="214">
        <v>113085</v>
      </c>
      <c r="D22" s="214">
        <v>86006</v>
      </c>
      <c r="E22" s="214">
        <v>20111</v>
      </c>
      <c r="F22" s="214">
        <v>6802</v>
      </c>
      <c r="G22" s="214">
        <v>166</v>
      </c>
      <c r="H22" s="213">
        <v>100</v>
      </c>
      <c r="I22" s="213">
        <v>76.054295441482068</v>
      </c>
      <c r="J22" s="213">
        <v>17.783967811822965</v>
      </c>
      <c r="K22" s="213">
        <v>6.0149445107662372</v>
      </c>
      <c r="L22" s="213">
        <v>0.14679223592872617</v>
      </c>
    </row>
    <row r="23" spans="2:12" s="7" customFormat="1" x14ac:dyDescent="0.25">
      <c r="B23" s="273" t="s">
        <v>42</v>
      </c>
      <c r="C23" s="274"/>
      <c r="D23" s="274"/>
      <c r="E23" s="274"/>
      <c r="F23" s="274"/>
      <c r="G23" s="274"/>
      <c r="H23" s="274"/>
      <c r="I23" s="274"/>
      <c r="J23" s="274"/>
      <c r="K23" s="274"/>
      <c r="L23" s="275"/>
    </row>
    <row r="24" spans="2:12" x14ac:dyDescent="0.25">
      <c r="B24" s="92" t="s">
        <v>140</v>
      </c>
      <c r="C24" s="214">
        <v>8787</v>
      </c>
      <c r="D24" s="215">
        <v>7077</v>
      </c>
      <c r="E24" s="215">
        <v>1561</v>
      </c>
      <c r="F24" s="215">
        <v>146</v>
      </c>
      <c r="G24" s="216">
        <v>3</v>
      </c>
      <c r="H24" s="213">
        <v>100</v>
      </c>
      <c r="I24" s="217">
        <v>80.539433253670182</v>
      </c>
      <c r="J24" s="217">
        <v>17.764879936269491</v>
      </c>
      <c r="K24" s="217">
        <v>1.6615454648913168</v>
      </c>
      <c r="L24" s="217">
        <v>3.4141345168999658E-2</v>
      </c>
    </row>
    <row r="25" spans="2:12" x14ac:dyDescent="0.25">
      <c r="B25" s="92" t="s">
        <v>141</v>
      </c>
      <c r="C25" s="214">
        <v>5516</v>
      </c>
      <c r="D25" s="215">
        <v>4806</v>
      </c>
      <c r="E25" s="215">
        <v>633</v>
      </c>
      <c r="F25" s="215">
        <v>77</v>
      </c>
      <c r="G25" s="216">
        <v>0</v>
      </c>
      <c r="H25" s="213">
        <v>100</v>
      </c>
      <c r="I25" s="217">
        <v>87.128353879622907</v>
      </c>
      <c r="J25" s="217">
        <v>11.475707034082669</v>
      </c>
      <c r="K25" s="217">
        <v>1.3959390862944163</v>
      </c>
      <c r="L25" s="217">
        <v>0</v>
      </c>
    </row>
    <row r="26" spans="2:12" x14ac:dyDescent="0.25">
      <c r="B26" s="92" t="s">
        <v>142</v>
      </c>
      <c r="C26" s="214">
        <v>1768</v>
      </c>
      <c r="D26" s="215">
        <v>1517</v>
      </c>
      <c r="E26" s="215">
        <v>219</v>
      </c>
      <c r="F26" s="215">
        <v>32</v>
      </c>
      <c r="G26" s="216">
        <v>0</v>
      </c>
      <c r="H26" s="213">
        <v>100</v>
      </c>
      <c r="I26" s="217">
        <v>85.803167420814475</v>
      </c>
      <c r="J26" s="217">
        <v>12.386877828054299</v>
      </c>
      <c r="K26" s="217">
        <v>1.809954751131222</v>
      </c>
      <c r="L26" s="217">
        <v>0</v>
      </c>
    </row>
    <row r="27" spans="2:12" x14ac:dyDescent="0.25">
      <c r="B27" s="92" t="s">
        <v>143</v>
      </c>
      <c r="C27" s="214">
        <v>3128</v>
      </c>
      <c r="D27" s="215">
        <v>2350</v>
      </c>
      <c r="E27" s="215">
        <v>705</v>
      </c>
      <c r="F27" s="215">
        <v>73</v>
      </c>
      <c r="G27" s="216">
        <v>0</v>
      </c>
      <c r="H27" s="213">
        <v>100</v>
      </c>
      <c r="I27" s="217">
        <v>75.127877237851663</v>
      </c>
      <c r="J27" s="217">
        <v>22.538363171355499</v>
      </c>
      <c r="K27" s="217">
        <v>2.3337595907928388</v>
      </c>
      <c r="L27" s="217">
        <v>0</v>
      </c>
    </row>
    <row r="28" spans="2:12" x14ac:dyDescent="0.25">
      <c r="B28" s="92" t="s">
        <v>349</v>
      </c>
      <c r="C28" s="214">
        <v>5475</v>
      </c>
      <c r="D28" s="215">
        <v>4228</v>
      </c>
      <c r="E28" s="215">
        <v>955</v>
      </c>
      <c r="F28" s="215">
        <v>250</v>
      </c>
      <c r="G28" s="216">
        <v>42</v>
      </c>
      <c r="H28" s="213">
        <v>100</v>
      </c>
      <c r="I28" s="217">
        <v>77.223744292237441</v>
      </c>
      <c r="J28" s="217">
        <v>17.442922374429223</v>
      </c>
      <c r="K28" s="217">
        <v>4.5662100456620998</v>
      </c>
      <c r="L28" s="217">
        <v>0.76712328767123283</v>
      </c>
    </row>
    <row r="29" spans="2:12" s="7" customFormat="1" x14ac:dyDescent="0.25">
      <c r="B29" s="149" t="s">
        <v>28</v>
      </c>
      <c r="C29" s="214">
        <v>24674</v>
      </c>
      <c r="D29" s="214">
        <v>19978</v>
      </c>
      <c r="E29" s="214">
        <v>4073</v>
      </c>
      <c r="F29" s="214">
        <v>578</v>
      </c>
      <c r="G29" s="214">
        <v>45</v>
      </c>
      <c r="H29" s="213">
        <v>100</v>
      </c>
      <c r="I29" s="213">
        <v>80.967820377725545</v>
      </c>
      <c r="J29" s="213">
        <v>16.507254599983789</v>
      </c>
      <c r="K29" s="213">
        <v>2.3425468104077165</v>
      </c>
      <c r="L29" s="213">
        <v>0.18237821188295369</v>
      </c>
    </row>
    <row r="30" spans="2:12" s="7" customFormat="1" x14ac:dyDescent="0.25">
      <c r="B30" s="273" t="s">
        <v>43</v>
      </c>
      <c r="C30" s="274"/>
      <c r="D30" s="274"/>
      <c r="E30" s="274"/>
      <c r="F30" s="274"/>
      <c r="G30" s="274"/>
      <c r="H30" s="274"/>
      <c r="I30" s="274"/>
      <c r="J30" s="274"/>
      <c r="K30" s="274"/>
      <c r="L30" s="275"/>
    </row>
    <row r="31" spans="2:12" x14ac:dyDescent="0.25">
      <c r="B31" s="92" t="s">
        <v>145</v>
      </c>
      <c r="C31" s="214">
        <v>7541</v>
      </c>
      <c r="D31" s="215">
        <v>6057</v>
      </c>
      <c r="E31" s="215">
        <v>1044</v>
      </c>
      <c r="F31" s="215">
        <v>356</v>
      </c>
      <c r="G31" s="216">
        <v>84</v>
      </c>
      <c r="H31" s="213">
        <v>100</v>
      </c>
      <c r="I31" s="217">
        <v>80.320912345842714</v>
      </c>
      <c r="J31" s="217">
        <v>13.844317729744066</v>
      </c>
      <c r="K31" s="217">
        <v>4.7208593024797771</v>
      </c>
      <c r="L31" s="217">
        <v>1.1139106219334305</v>
      </c>
    </row>
    <row r="32" spans="2:12" x14ac:dyDescent="0.25">
      <c r="B32" s="92" t="s">
        <v>146</v>
      </c>
      <c r="C32" s="214">
        <v>10623</v>
      </c>
      <c r="D32" s="215">
        <v>8690</v>
      </c>
      <c r="E32" s="215">
        <v>1699</v>
      </c>
      <c r="F32" s="215">
        <v>220</v>
      </c>
      <c r="G32" s="216">
        <v>14</v>
      </c>
      <c r="H32" s="213">
        <v>100</v>
      </c>
      <c r="I32" s="217">
        <v>81.803633625152969</v>
      </c>
      <c r="J32" s="217">
        <v>15.993598795067307</v>
      </c>
      <c r="K32" s="217">
        <v>2.0709780664595687</v>
      </c>
      <c r="L32" s="217">
        <v>0.1317895133201544</v>
      </c>
    </row>
    <row r="33" spans="2:12" x14ac:dyDescent="0.25">
      <c r="B33" s="92" t="s">
        <v>147</v>
      </c>
      <c r="C33" s="214">
        <v>14307</v>
      </c>
      <c r="D33" s="215">
        <v>12524</v>
      </c>
      <c r="E33" s="215">
        <v>1345</v>
      </c>
      <c r="F33" s="215">
        <v>430</v>
      </c>
      <c r="G33" s="216">
        <v>8</v>
      </c>
      <c r="H33" s="213">
        <v>100</v>
      </c>
      <c r="I33" s="217">
        <v>87.537569022156987</v>
      </c>
      <c r="J33" s="217">
        <v>9.4009925211434968</v>
      </c>
      <c r="K33" s="217">
        <v>3.0055217725588874</v>
      </c>
      <c r="L33" s="217">
        <v>5.591668414063046E-2</v>
      </c>
    </row>
    <row r="34" spans="2:12" x14ac:dyDescent="0.25">
      <c r="B34" s="92" t="s">
        <v>148</v>
      </c>
      <c r="C34" s="214">
        <v>12619</v>
      </c>
      <c r="D34" s="215">
        <v>10745</v>
      </c>
      <c r="E34" s="215">
        <v>1377</v>
      </c>
      <c r="F34" s="215">
        <v>481</v>
      </c>
      <c r="G34" s="216">
        <v>16</v>
      </c>
      <c r="H34" s="213">
        <v>100</v>
      </c>
      <c r="I34" s="217">
        <v>85.149377922180832</v>
      </c>
      <c r="J34" s="217">
        <v>10.91211664949679</v>
      </c>
      <c r="K34" s="217">
        <v>3.8117124970282905</v>
      </c>
      <c r="L34" s="217">
        <v>0.12679293129408037</v>
      </c>
    </row>
    <row r="35" spans="2:12" x14ac:dyDescent="0.25">
      <c r="B35" s="92" t="s">
        <v>149</v>
      </c>
      <c r="C35" s="214">
        <v>1707</v>
      </c>
      <c r="D35" s="215">
        <v>1053</v>
      </c>
      <c r="E35" s="215">
        <v>532</v>
      </c>
      <c r="F35" s="215">
        <v>108</v>
      </c>
      <c r="G35" s="216">
        <v>14</v>
      </c>
      <c r="H35" s="213">
        <v>100</v>
      </c>
      <c r="I35" s="217">
        <v>61.687170474516698</v>
      </c>
      <c r="J35" s="217">
        <v>31.165787932044527</v>
      </c>
      <c r="K35" s="217">
        <v>6.3268892794376104</v>
      </c>
      <c r="L35" s="217">
        <v>0.82015231400117161</v>
      </c>
    </row>
    <row r="36" spans="2:12" s="7" customFormat="1" x14ac:dyDescent="0.25">
      <c r="B36" s="149" t="s">
        <v>1</v>
      </c>
      <c r="C36" s="214">
        <v>46797</v>
      </c>
      <c r="D36" s="214">
        <v>39069</v>
      </c>
      <c r="E36" s="214">
        <v>5997</v>
      </c>
      <c r="F36" s="214">
        <v>1595</v>
      </c>
      <c r="G36" s="214">
        <v>136</v>
      </c>
      <c r="H36" s="213">
        <v>100</v>
      </c>
      <c r="I36" s="213">
        <v>83.48612090518624</v>
      </c>
      <c r="J36" s="213">
        <v>12.814924033591895</v>
      </c>
      <c r="K36" s="213">
        <v>3.4083381413338465</v>
      </c>
      <c r="L36" s="213">
        <v>0.29061691988802701</v>
      </c>
    </row>
    <row r="37" spans="2:12" s="7" customFormat="1" x14ac:dyDescent="0.25">
      <c r="B37" s="273" t="s">
        <v>32</v>
      </c>
      <c r="C37" s="274"/>
      <c r="D37" s="274"/>
      <c r="E37" s="274"/>
      <c r="F37" s="274"/>
      <c r="G37" s="274"/>
      <c r="H37" s="274"/>
      <c r="I37" s="274"/>
      <c r="J37" s="274"/>
      <c r="K37" s="274"/>
      <c r="L37" s="275"/>
    </row>
    <row r="38" spans="2:12" x14ac:dyDescent="0.25">
      <c r="B38" s="92" t="s">
        <v>150</v>
      </c>
      <c r="C38" s="214">
        <v>9734</v>
      </c>
      <c r="D38" s="215">
        <v>7652</v>
      </c>
      <c r="E38" s="215"/>
      <c r="F38" s="215">
        <v>493</v>
      </c>
      <c r="G38" s="216">
        <v>5</v>
      </c>
      <c r="H38" s="213">
        <v>100</v>
      </c>
      <c r="I38" s="217">
        <v>78.611054037394695</v>
      </c>
      <c r="J38" s="217">
        <v>16.272858023423055</v>
      </c>
      <c r="K38" s="217">
        <v>5.0647215944113411</v>
      </c>
      <c r="L38" s="217">
        <v>5.1366344770906104E-2</v>
      </c>
    </row>
    <row r="39" spans="2:12" x14ac:dyDescent="0.25">
      <c r="B39" s="92" t="s">
        <v>414</v>
      </c>
      <c r="C39" s="214">
        <v>10722</v>
      </c>
      <c r="D39" s="215">
        <v>7517</v>
      </c>
      <c r="E39" s="215">
        <v>2037</v>
      </c>
      <c r="F39" s="215">
        <v>1147</v>
      </c>
      <c r="G39" s="216">
        <v>21</v>
      </c>
      <c r="H39" s="213">
        <v>100</v>
      </c>
      <c r="I39" s="217">
        <v>70.108188770751724</v>
      </c>
      <c r="J39" s="217">
        <v>18.998321208729717</v>
      </c>
      <c r="K39" s="217">
        <v>10.697631038985264</v>
      </c>
      <c r="L39" s="217">
        <v>0.19585898153329601</v>
      </c>
    </row>
    <row r="40" spans="2:12" x14ac:dyDescent="0.25">
      <c r="B40" s="92" t="s">
        <v>415</v>
      </c>
      <c r="C40" s="214">
        <v>21904</v>
      </c>
      <c r="D40" s="215">
        <v>14417</v>
      </c>
      <c r="E40" s="215">
        <v>5850</v>
      </c>
      <c r="F40" s="215">
        <v>1606</v>
      </c>
      <c r="G40" s="216">
        <v>31</v>
      </c>
      <c r="H40" s="213">
        <v>100</v>
      </c>
      <c r="I40" s="217">
        <v>65.819028487947406</v>
      </c>
      <c r="J40" s="217">
        <v>26.707450693937179</v>
      </c>
      <c r="K40" s="217">
        <v>7.3319941563184807</v>
      </c>
      <c r="L40" s="217">
        <v>0.14152666179693207</v>
      </c>
    </row>
    <row r="41" spans="2:12" x14ac:dyDescent="0.25">
      <c r="B41" s="92" t="s">
        <v>154</v>
      </c>
      <c r="C41" s="214">
        <v>15278</v>
      </c>
      <c r="D41" s="215">
        <v>10483</v>
      </c>
      <c r="E41" s="215">
        <v>3750</v>
      </c>
      <c r="F41" s="215">
        <v>1028</v>
      </c>
      <c r="G41" s="216">
        <v>17</v>
      </c>
      <c r="H41" s="213">
        <v>100</v>
      </c>
      <c r="I41" s="217">
        <v>68.615001963607796</v>
      </c>
      <c r="J41" s="217">
        <v>24.545097525854171</v>
      </c>
      <c r="K41" s="217">
        <v>6.7286294017541559</v>
      </c>
      <c r="L41" s="217">
        <v>0.11127110878387224</v>
      </c>
    </row>
    <row r="42" spans="2:12" x14ac:dyDescent="0.25">
      <c r="B42" s="92" t="s">
        <v>160</v>
      </c>
      <c r="C42" s="214">
        <v>21840</v>
      </c>
      <c r="D42" s="215">
        <v>15425</v>
      </c>
      <c r="E42" s="215">
        <v>5040</v>
      </c>
      <c r="F42" s="215">
        <v>1353</v>
      </c>
      <c r="G42" s="216">
        <v>22</v>
      </c>
      <c r="H42" s="213">
        <v>100</v>
      </c>
      <c r="I42" s="217">
        <v>70.627289377289387</v>
      </c>
      <c r="J42" s="217">
        <v>23.076923076923077</v>
      </c>
      <c r="K42" s="217">
        <v>6.1950549450549453</v>
      </c>
      <c r="L42" s="217">
        <v>0.10073260073260075</v>
      </c>
    </row>
    <row r="43" spans="2:12" x14ac:dyDescent="0.25">
      <c r="B43" s="92" t="s">
        <v>151</v>
      </c>
      <c r="C43" s="214">
        <v>63452</v>
      </c>
      <c r="D43" s="215">
        <v>47875</v>
      </c>
      <c r="E43" s="215">
        <v>13426</v>
      </c>
      <c r="F43" s="215">
        <v>2123</v>
      </c>
      <c r="G43" s="216">
        <v>28</v>
      </c>
      <c r="H43" s="213">
        <v>100</v>
      </c>
      <c r="I43" s="217">
        <v>75.450734413414864</v>
      </c>
      <c r="J43" s="217">
        <v>21.159301519258651</v>
      </c>
      <c r="K43" s="217">
        <v>3.3458362226564962</v>
      </c>
      <c r="L43" s="217">
        <v>4.412784466998676E-2</v>
      </c>
    </row>
    <row r="44" spans="2:12" x14ac:dyDescent="0.25">
      <c r="B44" s="92" t="s">
        <v>152</v>
      </c>
      <c r="C44" s="214">
        <v>11915</v>
      </c>
      <c r="D44" s="215">
        <v>5378</v>
      </c>
      <c r="E44" s="215">
        <v>5044</v>
      </c>
      <c r="F44" s="215">
        <v>1478</v>
      </c>
      <c r="G44" s="216">
        <v>15</v>
      </c>
      <c r="H44" s="213">
        <v>100</v>
      </c>
      <c r="I44" s="217">
        <v>45.136382710868652</v>
      </c>
      <c r="J44" s="217">
        <v>42.333193453629882</v>
      </c>
      <c r="K44" s="217">
        <v>12.404532102391943</v>
      </c>
      <c r="L44" s="217">
        <v>0.12589173310952581</v>
      </c>
    </row>
    <row r="45" spans="2:12" x14ac:dyDescent="0.25">
      <c r="B45" s="92" t="s">
        <v>155</v>
      </c>
      <c r="C45" s="214">
        <v>17223</v>
      </c>
      <c r="D45" s="215">
        <v>11830</v>
      </c>
      <c r="E45" s="215">
        <v>4510</v>
      </c>
      <c r="F45" s="215">
        <v>868</v>
      </c>
      <c r="G45" s="216">
        <v>15</v>
      </c>
      <c r="H45" s="213">
        <v>100</v>
      </c>
      <c r="I45" s="217">
        <v>68.687220577135221</v>
      </c>
      <c r="J45" s="217">
        <v>26.185914184520698</v>
      </c>
      <c r="K45" s="217">
        <v>5.0397723973756028</v>
      </c>
      <c r="L45" s="217">
        <v>8.709284096847239E-2</v>
      </c>
    </row>
    <row r="46" spans="2:12" x14ac:dyDescent="0.25">
      <c r="B46" s="92" t="s">
        <v>156</v>
      </c>
      <c r="C46" s="214">
        <v>17148</v>
      </c>
      <c r="D46" s="215">
        <v>11682</v>
      </c>
      <c r="E46" s="215">
        <v>4278</v>
      </c>
      <c r="F46" s="215">
        <v>1164</v>
      </c>
      <c r="G46" s="216">
        <v>24</v>
      </c>
      <c r="H46" s="213">
        <v>100</v>
      </c>
      <c r="I46" s="217">
        <v>68.124562631210637</v>
      </c>
      <c r="J46" s="217">
        <v>24.947515745276416</v>
      </c>
      <c r="K46" s="217">
        <v>6.7879636109167247</v>
      </c>
      <c r="L46" s="217">
        <v>0.13995801259622112</v>
      </c>
    </row>
    <row r="47" spans="2:12" x14ac:dyDescent="0.25">
      <c r="B47" s="92" t="s">
        <v>157</v>
      </c>
      <c r="C47" s="214">
        <v>15335</v>
      </c>
      <c r="D47" s="215">
        <v>9255</v>
      </c>
      <c r="E47" s="215">
        <v>4815</v>
      </c>
      <c r="F47" s="215">
        <v>1242</v>
      </c>
      <c r="G47" s="216">
        <v>23</v>
      </c>
      <c r="H47" s="213">
        <v>100</v>
      </c>
      <c r="I47" s="217">
        <v>60.352135637430713</v>
      </c>
      <c r="J47" s="217">
        <v>31.398761004238668</v>
      </c>
      <c r="K47" s="217">
        <v>8.0991196609064229</v>
      </c>
      <c r="L47" s="217">
        <v>0.14998369742419301</v>
      </c>
    </row>
    <row r="48" spans="2:12" x14ac:dyDescent="0.25">
      <c r="B48" s="92" t="s">
        <v>158</v>
      </c>
      <c r="C48" s="214">
        <v>15255</v>
      </c>
      <c r="D48" s="215">
        <v>10845</v>
      </c>
      <c r="E48" s="215">
        <v>3241</v>
      </c>
      <c r="F48" s="215">
        <v>1152</v>
      </c>
      <c r="G48" s="216">
        <v>17</v>
      </c>
      <c r="H48" s="213">
        <v>100</v>
      </c>
      <c r="I48" s="217">
        <v>71.091445427728615</v>
      </c>
      <c r="J48" s="217">
        <v>21.245493280891512</v>
      </c>
      <c r="K48" s="217">
        <v>7.5516224188790559</v>
      </c>
      <c r="L48" s="217">
        <v>0.11143887250081941</v>
      </c>
    </row>
    <row r="49" spans="2:12" s="7" customFormat="1" x14ac:dyDescent="0.25">
      <c r="B49" s="149" t="s">
        <v>28</v>
      </c>
      <c r="C49" s="214">
        <v>219806</v>
      </c>
      <c r="D49" s="214">
        <v>152359</v>
      </c>
      <c r="E49" s="214">
        <v>53575</v>
      </c>
      <c r="F49" s="214">
        <v>13654</v>
      </c>
      <c r="G49" s="214">
        <v>218</v>
      </c>
      <c r="H49" s="213">
        <v>100</v>
      </c>
      <c r="I49" s="213">
        <v>69.315214325359634</v>
      </c>
      <c r="J49" s="213">
        <v>24.373765957253212</v>
      </c>
      <c r="K49" s="213">
        <v>6.2118413510095269</v>
      </c>
      <c r="L49" s="213">
        <v>9.9178366377623908E-2</v>
      </c>
    </row>
    <row r="50" spans="2:12" s="7" customFormat="1" x14ac:dyDescent="0.25">
      <c r="B50" s="273" t="s">
        <v>45</v>
      </c>
      <c r="C50" s="274"/>
      <c r="D50" s="274"/>
      <c r="E50" s="274"/>
      <c r="F50" s="274"/>
      <c r="G50" s="274"/>
      <c r="H50" s="274"/>
      <c r="I50" s="274"/>
      <c r="J50" s="274"/>
      <c r="K50" s="274"/>
      <c r="L50" s="275"/>
    </row>
    <row r="51" spans="2:12" x14ac:dyDescent="0.25">
      <c r="B51" s="92" t="s">
        <v>161</v>
      </c>
      <c r="C51" s="214">
        <v>18134</v>
      </c>
      <c r="D51" s="215">
        <v>15130</v>
      </c>
      <c r="E51" s="215">
        <v>2280</v>
      </c>
      <c r="F51" s="215">
        <v>709</v>
      </c>
      <c r="G51" s="216">
        <v>15</v>
      </c>
      <c r="H51" s="213">
        <v>100</v>
      </c>
      <c r="I51" s="217">
        <v>83.434432557626565</v>
      </c>
      <c r="J51" s="217">
        <v>12.573067166648286</v>
      </c>
      <c r="K51" s="217">
        <v>3.9097827285761557</v>
      </c>
      <c r="L51" s="217">
        <v>8.2717547149001883E-2</v>
      </c>
    </row>
    <row r="52" spans="2:12" x14ac:dyDescent="0.25">
      <c r="B52" s="92" t="s">
        <v>162</v>
      </c>
      <c r="C52" s="214">
        <v>13129</v>
      </c>
      <c r="D52" s="215">
        <v>11225</v>
      </c>
      <c r="E52" s="215">
        <v>1243</v>
      </c>
      <c r="F52" s="215">
        <v>632</v>
      </c>
      <c r="G52" s="216">
        <v>29</v>
      </c>
      <c r="H52" s="213">
        <v>100</v>
      </c>
      <c r="I52" s="217">
        <v>85.497753065732354</v>
      </c>
      <c r="J52" s="217">
        <v>9.4675908294614981</v>
      </c>
      <c r="K52" s="217">
        <v>4.8137710412064898</v>
      </c>
      <c r="L52" s="217">
        <v>0.22088506359966487</v>
      </c>
    </row>
    <row r="53" spans="2:12" x14ac:dyDescent="0.25">
      <c r="B53" s="92" t="s">
        <v>163</v>
      </c>
      <c r="C53" s="214">
        <v>10488</v>
      </c>
      <c r="D53" s="215">
        <v>9075</v>
      </c>
      <c r="E53" s="215">
        <v>1113</v>
      </c>
      <c r="F53" s="215">
        <v>292</v>
      </c>
      <c r="G53" s="216">
        <v>8</v>
      </c>
      <c r="H53" s="213">
        <v>100</v>
      </c>
      <c r="I53" s="217">
        <v>86.527459954233407</v>
      </c>
      <c r="J53" s="217">
        <v>10.61212814645309</v>
      </c>
      <c r="K53" s="217">
        <v>2.7841342486651413</v>
      </c>
      <c r="L53" s="217">
        <v>7.6277650648360035E-2</v>
      </c>
    </row>
    <row r="54" spans="2:12" x14ac:dyDescent="0.25">
      <c r="B54" s="92" t="s">
        <v>164</v>
      </c>
      <c r="C54" s="214">
        <v>16981</v>
      </c>
      <c r="D54" s="215">
        <v>14014</v>
      </c>
      <c r="E54" s="215">
        <v>2495</v>
      </c>
      <c r="F54" s="215">
        <v>459</v>
      </c>
      <c r="G54" s="216">
        <v>13</v>
      </c>
      <c r="H54" s="213">
        <v>100</v>
      </c>
      <c r="I54" s="217">
        <v>82.527530769683764</v>
      </c>
      <c r="J54" s="217">
        <v>14.6928920558271</v>
      </c>
      <c r="K54" s="217">
        <v>2.7030210234968495</v>
      </c>
      <c r="L54" s="217">
        <v>7.6556150992285493E-2</v>
      </c>
    </row>
    <row r="55" spans="2:12" s="7" customFormat="1" x14ac:dyDescent="0.25">
      <c r="B55" s="149" t="s">
        <v>28</v>
      </c>
      <c r="C55" s="214">
        <v>58732</v>
      </c>
      <c r="D55" s="218">
        <v>49444</v>
      </c>
      <c r="E55" s="218">
        <v>7131</v>
      </c>
      <c r="F55" s="218">
        <v>2092</v>
      </c>
      <c r="G55" s="218">
        <v>65</v>
      </c>
      <c r="H55" s="213">
        <v>100</v>
      </c>
      <c r="I55" s="213">
        <v>84.185793094054347</v>
      </c>
      <c r="J55" s="213">
        <v>12.141592317646257</v>
      </c>
      <c r="K55" s="213">
        <v>3.5619423823469316</v>
      </c>
      <c r="L55" s="213">
        <v>0.11067220595246204</v>
      </c>
    </row>
    <row r="56" spans="2:12" s="7" customFormat="1" x14ac:dyDescent="0.25">
      <c r="B56" s="273" t="s">
        <v>33</v>
      </c>
      <c r="C56" s="274"/>
      <c r="D56" s="274"/>
      <c r="E56" s="274"/>
      <c r="F56" s="274"/>
      <c r="G56" s="274"/>
      <c r="H56" s="274"/>
      <c r="I56" s="274"/>
      <c r="J56" s="274"/>
      <c r="K56" s="274"/>
      <c r="L56" s="275"/>
    </row>
    <row r="57" spans="2:12" x14ac:dyDescent="0.25">
      <c r="B57" s="92" t="s">
        <v>165</v>
      </c>
      <c r="C57" s="214">
        <v>58174</v>
      </c>
      <c r="D57" s="215">
        <v>48767</v>
      </c>
      <c r="E57" s="215">
        <v>5556</v>
      </c>
      <c r="F57" s="215">
        <v>3781</v>
      </c>
      <c r="G57" s="216">
        <v>70</v>
      </c>
      <c r="H57" s="213">
        <v>100</v>
      </c>
      <c r="I57" s="217">
        <v>83.829545845222952</v>
      </c>
      <c r="J57" s="217">
        <v>9.5506583697184304</v>
      </c>
      <c r="K57" s="217">
        <v>6.4994671158936974</v>
      </c>
      <c r="L57" s="217">
        <v>0.12032866916491904</v>
      </c>
    </row>
    <row r="58" spans="2:12" x14ac:dyDescent="0.25">
      <c r="B58" s="92" t="s">
        <v>166</v>
      </c>
      <c r="C58" s="214">
        <v>77592</v>
      </c>
      <c r="D58" s="215">
        <v>48767</v>
      </c>
      <c r="E58" s="215">
        <v>7801</v>
      </c>
      <c r="F58" s="215">
        <v>4556</v>
      </c>
      <c r="G58" s="216">
        <v>16468</v>
      </c>
      <c r="H58" s="213">
        <v>100</v>
      </c>
      <c r="I58" s="217">
        <v>62.850551603258062</v>
      </c>
      <c r="J58" s="217">
        <v>10.053871533147747</v>
      </c>
      <c r="K58" s="217">
        <v>5.8717393545726368</v>
      </c>
      <c r="L58" s="217">
        <v>21.22383750902155</v>
      </c>
    </row>
    <row r="59" spans="2:12" x14ac:dyDescent="0.25">
      <c r="B59" s="92" t="s">
        <v>167</v>
      </c>
      <c r="C59" s="214">
        <v>63108</v>
      </c>
      <c r="D59" s="215">
        <v>51442</v>
      </c>
      <c r="E59" s="215">
        <v>8909</v>
      </c>
      <c r="F59" s="215">
        <v>2569</v>
      </c>
      <c r="G59" s="216">
        <v>188</v>
      </c>
      <c r="H59" s="213">
        <v>100</v>
      </c>
      <c r="I59" s="217">
        <v>81.514229574697339</v>
      </c>
      <c r="J59" s="217">
        <v>14.117069151296191</v>
      </c>
      <c r="K59" s="217">
        <v>4.0707992647524875</v>
      </c>
      <c r="L59" s="217">
        <v>0.29790200925397731</v>
      </c>
    </row>
    <row r="60" spans="2:12" x14ac:dyDescent="0.25">
      <c r="B60" s="92" t="s">
        <v>168</v>
      </c>
      <c r="C60" s="214">
        <v>17283</v>
      </c>
      <c r="D60" s="215">
        <v>15391</v>
      </c>
      <c r="E60" s="215">
        <v>1660</v>
      </c>
      <c r="F60" s="215">
        <v>220</v>
      </c>
      <c r="G60" s="216">
        <v>12</v>
      </c>
      <c r="H60" s="213">
        <v>100</v>
      </c>
      <c r="I60" s="217">
        <v>89.052826476884803</v>
      </c>
      <c r="J60" s="217">
        <v>9.6048139790545619</v>
      </c>
      <c r="K60" s="217">
        <v>1.2729271538506046</v>
      </c>
      <c r="L60" s="217">
        <v>6.9432390210032988E-2</v>
      </c>
    </row>
    <row r="61" spans="2:12" x14ac:dyDescent="0.25">
      <c r="B61" s="92" t="s">
        <v>169</v>
      </c>
      <c r="C61" s="214">
        <v>15659</v>
      </c>
      <c r="D61" s="215">
        <v>12817</v>
      </c>
      <c r="E61" s="215">
        <v>1474</v>
      </c>
      <c r="F61" s="215">
        <v>1308</v>
      </c>
      <c r="G61" s="216">
        <v>60</v>
      </c>
      <c r="H61" s="213">
        <v>100</v>
      </c>
      <c r="I61" s="217">
        <v>81.850692892266437</v>
      </c>
      <c r="J61" s="217">
        <v>9.4131170572833511</v>
      </c>
      <c r="K61" s="217">
        <v>8.3530238201673157</v>
      </c>
      <c r="L61" s="217">
        <v>0.38316623028290442</v>
      </c>
    </row>
    <row r="62" spans="2:12" s="7" customFormat="1" x14ac:dyDescent="0.25">
      <c r="B62" s="149" t="s">
        <v>28</v>
      </c>
      <c r="C62" s="214">
        <v>231816</v>
      </c>
      <c r="D62" s="214">
        <v>177184</v>
      </c>
      <c r="E62" s="214">
        <v>25400</v>
      </c>
      <c r="F62" s="214">
        <v>12434</v>
      </c>
      <c r="G62" s="214">
        <v>16798</v>
      </c>
      <c r="H62" s="213">
        <v>100</v>
      </c>
      <c r="I62" s="213">
        <v>76.433033095213446</v>
      </c>
      <c r="J62" s="213">
        <v>10.956965869482694</v>
      </c>
      <c r="K62" s="213">
        <v>5.3637367567381027</v>
      </c>
      <c r="L62" s="213">
        <v>7.2462642785657589</v>
      </c>
    </row>
    <row r="63" spans="2:12" s="7" customFormat="1" x14ac:dyDescent="0.25">
      <c r="B63" s="273" t="s">
        <v>46</v>
      </c>
      <c r="C63" s="274"/>
      <c r="D63" s="274"/>
      <c r="E63" s="274"/>
      <c r="F63" s="274"/>
      <c r="G63" s="274"/>
      <c r="H63" s="274"/>
      <c r="I63" s="274"/>
      <c r="J63" s="274"/>
      <c r="K63" s="274"/>
      <c r="L63" s="275"/>
    </row>
    <row r="64" spans="2:12" x14ac:dyDescent="0.25">
      <c r="B64" s="92" t="s">
        <v>170</v>
      </c>
      <c r="C64" s="214">
        <v>40424</v>
      </c>
      <c r="D64" s="215">
        <v>33774</v>
      </c>
      <c r="E64" s="215">
        <v>5785</v>
      </c>
      <c r="F64" s="215">
        <v>824</v>
      </c>
      <c r="G64" s="216">
        <v>41</v>
      </c>
      <c r="H64" s="213">
        <v>100</v>
      </c>
      <c r="I64" s="217">
        <v>83.549376607955679</v>
      </c>
      <c r="J64" s="217">
        <v>14.310805462101722</v>
      </c>
      <c r="K64" s="217">
        <v>2.0383930338412823</v>
      </c>
      <c r="L64" s="217">
        <v>0.10142489610132593</v>
      </c>
    </row>
    <row r="65" spans="2:12" x14ac:dyDescent="0.25">
      <c r="B65" s="92" t="s">
        <v>171</v>
      </c>
      <c r="C65" s="214">
        <v>22062</v>
      </c>
      <c r="D65" s="215">
        <v>16088</v>
      </c>
      <c r="E65" s="215">
        <v>4606</v>
      </c>
      <c r="F65" s="215">
        <v>1285</v>
      </c>
      <c r="G65" s="216">
        <v>83</v>
      </c>
      <c r="H65" s="213">
        <v>100</v>
      </c>
      <c r="I65" s="217">
        <v>72.921765932372409</v>
      </c>
      <c r="J65" s="217">
        <v>20.877526969449733</v>
      </c>
      <c r="K65" s="217">
        <v>5.8244946061100533</v>
      </c>
      <c r="L65" s="217">
        <v>0.37621249206780888</v>
      </c>
    </row>
    <row r="66" spans="2:12" x14ac:dyDescent="0.25">
      <c r="B66" s="92" t="s">
        <v>172</v>
      </c>
      <c r="C66" s="214">
        <v>22730</v>
      </c>
      <c r="D66" s="215">
        <v>17150</v>
      </c>
      <c r="E66" s="215">
        <v>5075</v>
      </c>
      <c r="F66" s="215">
        <v>501</v>
      </c>
      <c r="G66" s="216">
        <v>4</v>
      </c>
      <c r="H66" s="213">
        <v>100</v>
      </c>
      <c r="I66" s="217">
        <v>75.450945886493628</v>
      </c>
      <c r="J66" s="217">
        <v>22.32732072151342</v>
      </c>
      <c r="K66" s="217">
        <v>2.2041355037395514</v>
      </c>
      <c r="L66" s="217">
        <v>1.7597888253409591E-2</v>
      </c>
    </row>
    <row r="67" spans="2:12" s="7" customFormat="1" x14ac:dyDescent="0.25">
      <c r="B67" s="149" t="s">
        <v>28</v>
      </c>
      <c r="C67" s="214">
        <v>85216</v>
      </c>
      <c r="D67" s="214">
        <v>67012</v>
      </c>
      <c r="E67" s="214">
        <v>15466</v>
      </c>
      <c r="F67" s="214">
        <v>2610</v>
      </c>
      <c r="G67" s="214">
        <v>128</v>
      </c>
      <c r="H67" s="213">
        <v>100</v>
      </c>
      <c r="I67" s="213">
        <v>78.637814494930524</v>
      </c>
      <c r="J67" s="213">
        <v>18.149173864063087</v>
      </c>
      <c r="K67" s="213">
        <v>3.0628051070221556</v>
      </c>
      <c r="L67" s="213">
        <v>0.15020653398422831</v>
      </c>
    </row>
    <row r="68" spans="2:12" s="7" customFormat="1" x14ac:dyDescent="0.25">
      <c r="B68" s="273" t="s">
        <v>34</v>
      </c>
      <c r="C68" s="274"/>
      <c r="D68" s="274"/>
      <c r="E68" s="274"/>
      <c r="F68" s="274"/>
      <c r="G68" s="274"/>
      <c r="H68" s="274"/>
      <c r="I68" s="274"/>
      <c r="J68" s="274"/>
      <c r="K68" s="274"/>
      <c r="L68" s="275"/>
    </row>
    <row r="69" spans="2:12" x14ac:dyDescent="0.25">
      <c r="B69" s="92" t="s">
        <v>173</v>
      </c>
      <c r="C69" s="214">
        <v>29405</v>
      </c>
      <c r="D69" s="215">
        <v>27053</v>
      </c>
      <c r="E69" s="215">
        <v>1865</v>
      </c>
      <c r="F69" s="215">
        <v>480</v>
      </c>
      <c r="G69" s="216">
        <v>7</v>
      </c>
      <c r="H69" s="213">
        <v>100</v>
      </c>
      <c r="I69" s="217">
        <v>92.001360312871967</v>
      </c>
      <c r="J69" s="217">
        <v>6.342458765516068</v>
      </c>
      <c r="K69" s="217">
        <v>1.6323754463526612</v>
      </c>
      <c r="L69" s="217">
        <v>2.3805475259309643E-2</v>
      </c>
    </row>
    <row r="70" spans="2:12" x14ac:dyDescent="0.25">
      <c r="B70" s="92" t="s">
        <v>174</v>
      </c>
      <c r="C70" s="214">
        <v>24999</v>
      </c>
      <c r="D70" s="215">
        <v>22336</v>
      </c>
      <c r="E70" s="215">
        <v>2269</v>
      </c>
      <c r="F70" s="215">
        <v>387</v>
      </c>
      <c r="G70" s="216">
        <v>7</v>
      </c>
      <c r="H70" s="213">
        <v>100</v>
      </c>
      <c r="I70" s="217">
        <v>89.347573902956128</v>
      </c>
      <c r="J70" s="217">
        <v>9.0763630545221812</v>
      </c>
      <c r="K70" s="217">
        <v>1.548061922476899</v>
      </c>
      <c r="L70" s="217">
        <v>2.8001120044801792E-2</v>
      </c>
    </row>
    <row r="71" spans="2:12" x14ac:dyDescent="0.25">
      <c r="B71" s="92" t="s">
        <v>175</v>
      </c>
      <c r="C71" s="214">
        <v>25651</v>
      </c>
      <c r="D71" s="215">
        <v>22813</v>
      </c>
      <c r="E71" s="215">
        <v>2421</v>
      </c>
      <c r="F71" s="215">
        <v>409</v>
      </c>
      <c r="G71" s="216">
        <v>8</v>
      </c>
      <c r="H71" s="213">
        <v>100</v>
      </c>
      <c r="I71" s="217">
        <v>88.936103855600166</v>
      </c>
      <c r="J71" s="217">
        <v>9.4382285291021795</v>
      </c>
      <c r="K71" s="217">
        <v>1.5944797473782697</v>
      </c>
      <c r="L71" s="217">
        <v>3.1187867919379362E-2</v>
      </c>
    </row>
    <row r="72" spans="2:12" x14ac:dyDescent="0.25">
      <c r="B72" s="92" t="s">
        <v>176</v>
      </c>
      <c r="C72" s="214">
        <v>29116</v>
      </c>
      <c r="D72" s="215">
        <v>25095</v>
      </c>
      <c r="E72" s="215">
        <v>3320</v>
      </c>
      <c r="F72" s="215">
        <v>691</v>
      </c>
      <c r="G72" s="216">
        <v>10</v>
      </c>
      <c r="H72" s="213">
        <v>100</v>
      </c>
      <c r="I72" s="217">
        <v>86.189723863168027</v>
      </c>
      <c r="J72" s="217">
        <v>11.402665201263911</v>
      </c>
      <c r="K72" s="217">
        <v>2.3732655584558318</v>
      </c>
      <c r="L72" s="217">
        <v>3.4345377112240692E-2</v>
      </c>
    </row>
    <row r="73" spans="2:12" x14ac:dyDescent="0.25">
      <c r="B73" s="92" t="s">
        <v>177</v>
      </c>
      <c r="C73" s="214">
        <v>14894</v>
      </c>
      <c r="D73" s="215">
        <v>12516</v>
      </c>
      <c r="E73" s="215">
        <v>1753</v>
      </c>
      <c r="F73" s="215">
        <v>612</v>
      </c>
      <c r="G73" s="216">
        <v>13</v>
      </c>
      <c r="H73" s="213">
        <v>100</v>
      </c>
      <c r="I73" s="217">
        <v>84.033839129850946</v>
      </c>
      <c r="J73" s="217">
        <v>11.769840204109038</v>
      </c>
      <c r="K73" s="217">
        <v>4.1090371961863843</v>
      </c>
      <c r="L73" s="217">
        <v>8.7283469853632334E-2</v>
      </c>
    </row>
    <row r="74" spans="2:12" s="7" customFormat="1" x14ac:dyDescent="0.25">
      <c r="B74" s="149" t="s">
        <v>28</v>
      </c>
      <c r="C74" s="214">
        <v>124065</v>
      </c>
      <c r="D74" s="214">
        <v>109813</v>
      </c>
      <c r="E74" s="214">
        <v>11628</v>
      </c>
      <c r="F74" s="214">
        <v>2579</v>
      </c>
      <c r="G74" s="214">
        <v>45</v>
      </c>
      <c r="H74" s="213">
        <v>100</v>
      </c>
      <c r="I74" s="217">
        <v>88.512473300286146</v>
      </c>
      <c r="J74" s="217">
        <v>9.3725063474791437</v>
      </c>
      <c r="K74" s="217">
        <v>2.0787490428404465</v>
      </c>
      <c r="L74" s="217">
        <v>3.6271309394269133E-2</v>
      </c>
    </row>
    <row r="75" spans="2:12" s="7" customFormat="1" x14ac:dyDescent="0.25">
      <c r="B75" s="277"/>
      <c r="C75" s="278"/>
      <c r="D75" s="278"/>
      <c r="E75" s="278"/>
      <c r="F75" s="278"/>
      <c r="G75" s="278"/>
      <c r="H75" s="278"/>
      <c r="I75" s="278"/>
      <c r="J75" s="278"/>
      <c r="K75" s="278"/>
      <c r="L75" s="279"/>
    </row>
    <row r="76" spans="2:12" x14ac:dyDescent="0.25">
      <c r="B76" s="149" t="s">
        <v>28</v>
      </c>
      <c r="C76" s="214">
        <v>998362</v>
      </c>
      <c r="D76" s="214">
        <v>778716</v>
      </c>
      <c r="E76" s="214">
        <v>157565</v>
      </c>
      <c r="F76" s="214">
        <v>44456</v>
      </c>
      <c r="G76" s="214">
        <v>17625</v>
      </c>
      <c r="H76" s="222">
        <v>100</v>
      </c>
      <c r="I76" s="222">
        <v>77.999362956522788</v>
      </c>
      <c r="J76" s="222">
        <v>15.782351491743476</v>
      </c>
      <c r="K76" s="222">
        <v>4.4528938401101001</v>
      </c>
      <c r="L76" s="222">
        <v>1.7653917116236393</v>
      </c>
    </row>
  </sheetData>
  <mergeCells count="13">
    <mergeCell ref="B75:L75"/>
    <mergeCell ref="B50:L50"/>
    <mergeCell ref="B56:L56"/>
    <mergeCell ref="B63:L63"/>
    <mergeCell ref="B68:L68"/>
    <mergeCell ref="B23:L23"/>
    <mergeCell ref="B30:L30"/>
    <mergeCell ref="B37:L37"/>
    <mergeCell ref="C2:G2"/>
    <mergeCell ref="H2:L2"/>
    <mergeCell ref="B2:B3"/>
    <mergeCell ref="B5:L5"/>
    <mergeCell ref="B13:L13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B1:W495"/>
  <sheetViews>
    <sheetView zoomScale="80" zoomScaleNormal="80" zoomScaleSheetLayoutView="100" workbookViewId="0">
      <selection activeCell="L38" sqref="L38"/>
    </sheetView>
  </sheetViews>
  <sheetFormatPr defaultRowHeight="11.5" x14ac:dyDescent="0.25"/>
  <cols>
    <col min="1" max="1" width="5.453125" style="41" customWidth="1"/>
    <col min="2" max="2" width="90.1796875" style="41" bestFit="1" customWidth="1"/>
    <col min="3" max="3" width="6.81640625" style="41" bestFit="1" customWidth="1"/>
    <col min="4" max="4" width="6.81640625" style="41" customWidth="1"/>
    <col min="5" max="5" width="7.08984375" style="41" bestFit="1" customWidth="1"/>
    <col min="6" max="6" width="6.81640625" style="41" bestFit="1" customWidth="1"/>
    <col min="7" max="7" width="7" style="67" bestFit="1" customWidth="1"/>
    <col min="8" max="8" width="7.08984375" style="67" bestFit="1" customWidth="1"/>
    <col min="9" max="9" width="6.08984375" style="41" bestFit="1" customWidth="1"/>
    <col min="10" max="10" width="6.08984375" style="67" bestFit="1" customWidth="1"/>
    <col min="11" max="11" width="7.08984375" style="67" bestFit="1" customWidth="1"/>
    <col min="12" max="12" width="7" style="41" bestFit="1" customWidth="1"/>
    <col min="13" max="13" width="6.08984375" style="67" bestFit="1" customWidth="1"/>
    <col min="14" max="14" width="7.08984375" style="67" bestFit="1" customWidth="1"/>
    <col min="15" max="16384" width="8.7265625" style="41"/>
  </cols>
  <sheetData>
    <row r="1" spans="2:16" x14ac:dyDescent="0.25">
      <c r="B1" s="7" t="s">
        <v>424</v>
      </c>
      <c r="G1" s="41"/>
      <c r="H1" s="41"/>
      <c r="J1" s="41"/>
      <c r="K1" s="41"/>
      <c r="M1" s="41"/>
      <c r="N1" s="41"/>
    </row>
    <row r="2" spans="2:16" x14ac:dyDescent="0.25">
      <c r="B2" s="280" t="s">
        <v>124</v>
      </c>
      <c r="C2" s="249" t="s">
        <v>178</v>
      </c>
      <c r="D2" s="250"/>
      <c r="E2" s="251"/>
      <c r="F2" s="249" t="s">
        <v>179</v>
      </c>
      <c r="G2" s="250"/>
      <c r="H2" s="251"/>
      <c r="I2" s="249" t="s">
        <v>126</v>
      </c>
      <c r="J2" s="250"/>
      <c r="K2" s="250"/>
      <c r="L2" s="250"/>
      <c r="M2" s="250"/>
      <c r="N2" s="251"/>
    </row>
    <row r="3" spans="2:16" x14ac:dyDescent="0.25">
      <c r="B3" s="281"/>
      <c r="C3" s="283" t="s">
        <v>1</v>
      </c>
      <c r="D3" s="283" t="s">
        <v>35</v>
      </c>
      <c r="E3" s="283" t="s">
        <v>36</v>
      </c>
      <c r="F3" s="283" t="s">
        <v>1</v>
      </c>
      <c r="G3" s="283" t="s">
        <v>35</v>
      </c>
      <c r="H3" s="283" t="s">
        <v>36</v>
      </c>
      <c r="I3" s="249" t="s">
        <v>180</v>
      </c>
      <c r="J3" s="250"/>
      <c r="K3" s="251"/>
      <c r="L3" s="249" t="s">
        <v>181</v>
      </c>
      <c r="M3" s="250"/>
      <c r="N3" s="251"/>
    </row>
    <row r="4" spans="2:16" x14ac:dyDescent="0.25">
      <c r="B4" s="282"/>
      <c r="C4" s="284"/>
      <c r="D4" s="284"/>
      <c r="E4" s="284"/>
      <c r="F4" s="284"/>
      <c r="G4" s="284"/>
      <c r="H4" s="284"/>
      <c r="I4" s="79" t="s">
        <v>1</v>
      </c>
      <c r="J4" s="79" t="s">
        <v>35</v>
      </c>
      <c r="K4" s="79" t="s">
        <v>36</v>
      </c>
      <c r="L4" s="79" t="s">
        <v>1</v>
      </c>
      <c r="M4" s="79" t="s">
        <v>35</v>
      </c>
      <c r="N4" s="79" t="s">
        <v>36</v>
      </c>
    </row>
    <row r="5" spans="2:16" s="7" customFormat="1" x14ac:dyDescent="0.25">
      <c r="B5" s="76" t="s">
        <v>127</v>
      </c>
      <c r="C5" s="224">
        <v>998362</v>
      </c>
      <c r="D5" s="224">
        <v>503834</v>
      </c>
      <c r="E5" s="224">
        <v>494528</v>
      </c>
      <c r="F5" s="224">
        <v>911986</v>
      </c>
      <c r="G5" s="224">
        <v>459618</v>
      </c>
      <c r="H5" s="224">
        <v>452368</v>
      </c>
      <c r="I5" s="224">
        <v>68751</v>
      </c>
      <c r="J5" s="224">
        <v>34655</v>
      </c>
      <c r="K5" s="224">
        <v>34096</v>
      </c>
      <c r="L5" s="224">
        <v>17625</v>
      </c>
      <c r="M5" s="224">
        <v>9561</v>
      </c>
      <c r="N5" s="224">
        <v>8064</v>
      </c>
      <c r="O5" s="225"/>
    </row>
    <row r="6" spans="2:16" x14ac:dyDescent="0.25">
      <c r="B6" s="223" t="s">
        <v>40</v>
      </c>
      <c r="C6" s="249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1"/>
      <c r="O6" s="225"/>
    </row>
    <row r="7" spans="2:16" x14ac:dyDescent="0.25">
      <c r="B7" s="46" t="s">
        <v>128</v>
      </c>
      <c r="C7" s="207">
        <v>13389</v>
      </c>
      <c r="D7" s="207">
        <v>6766</v>
      </c>
      <c r="E7" s="207">
        <v>6623</v>
      </c>
      <c r="F7" s="207">
        <v>12910</v>
      </c>
      <c r="G7" s="226">
        <v>6521</v>
      </c>
      <c r="H7" s="226">
        <v>6389</v>
      </c>
      <c r="I7" s="227">
        <v>476</v>
      </c>
      <c r="J7" s="226">
        <v>243</v>
      </c>
      <c r="K7" s="226">
        <v>233</v>
      </c>
      <c r="L7" s="227">
        <v>3</v>
      </c>
      <c r="M7" s="226">
        <v>2</v>
      </c>
      <c r="N7" s="226">
        <v>1</v>
      </c>
      <c r="O7" s="225"/>
      <c r="P7" s="71"/>
    </row>
    <row r="8" spans="2:16" x14ac:dyDescent="0.25">
      <c r="B8" s="46" t="s">
        <v>129</v>
      </c>
      <c r="C8" s="207">
        <v>1237</v>
      </c>
      <c r="D8" s="207">
        <v>627</v>
      </c>
      <c r="E8" s="207">
        <v>610</v>
      </c>
      <c r="F8" s="207">
        <v>1189</v>
      </c>
      <c r="G8" s="226">
        <v>607</v>
      </c>
      <c r="H8" s="226">
        <v>582</v>
      </c>
      <c r="I8" s="227">
        <v>47</v>
      </c>
      <c r="J8" s="226">
        <v>20</v>
      </c>
      <c r="K8" s="226">
        <v>27</v>
      </c>
      <c r="L8" s="227">
        <v>1</v>
      </c>
      <c r="M8" s="226">
        <v>0</v>
      </c>
      <c r="N8" s="226">
        <v>1</v>
      </c>
      <c r="O8" s="225"/>
      <c r="P8" s="71"/>
    </row>
    <row r="9" spans="2:16" x14ac:dyDescent="0.25">
      <c r="B9" s="46" t="s">
        <v>130</v>
      </c>
      <c r="C9" s="207">
        <v>59927</v>
      </c>
      <c r="D9" s="207">
        <v>30357</v>
      </c>
      <c r="E9" s="207">
        <v>29570</v>
      </c>
      <c r="F9" s="207">
        <v>57159</v>
      </c>
      <c r="G9" s="226">
        <v>28965</v>
      </c>
      <c r="H9" s="226">
        <v>28194</v>
      </c>
      <c r="I9" s="227">
        <v>2755</v>
      </c>
      <c r="J9" s="226">
        <v>1388</v>
      </c>
      <c r="K9" s="226">
        <v>1367</v>
      </c>
      <c r="L9" s="227">
        <v>13</v>
      </c>
      <c r="M9" s="226">
        <v>4</v>
      </c>
      <c r="N9" s="226">
        <v>9</v>
      </c>
      <c r="O9" s="225"/>
      <c r="P9" s="71"/>
    </row>
    <row r="10" spans="2:16" x14ac:dyDescent="0.25">
      <c r="B10" s="46" t="s">
        <v>131</v>
      </c>
      <c r="C10" s="207">
        <v>9146</v>
      </c>
      <c r="D10" s="207">
        <v>4687</v>
      </c>
      <c r="E10" s="207">
        <v>4459</v>
      </c>
      <c r="F10" s="207">
        <v>8675</v>
      </c>
      <c r="G10" s="226">
        <v>4437</v>
      </c>
      <c r="H10" s="226">
        <v>4238</v>
      </c>
      <c r="I10" s="227">
        <v>467</v>
      </c>
      <c r="J10" s="226">
        <v>249</v>
      </c>
      <c r="K10" s="226">
        <v>218</v>
      </c>
      <c r="L10" s="227">
        <v>4</v>
      </c>
      <c r="M10" s="226">
        <v>1</v>
      </c>
      <c r="N10" s="226">
        <v>3</v>
      </c>
      <c r="O10" s="225"/>
      <c r="P10" s="71"/>
    </row>
    <row r="11" spans="2:16" x14ac:dyDescent="0.25">
      <c r="B11" s="46" t="s">
        <v>132</v>
      </c>
      <c r="C11" s="207">
        <v>4683</v>
      </c>
      <c r="D11" s="207">
        <v>2431</v>
      </c>
      <c r="E11" s="207">
        <v>2252</v>
      </c>
      <c r="F11" s="207">
        <v>4509</v>
      </c>
      <c r="G11" s="226">
        <v>2345</v>
      </c>
      <c r="H11" s="226">
        <v>2164</v>
      </c>
      <c r="I11" s="227">
        <v>173</v>
      </c>
      <c r="J11" s="226">
        <v>85</v>
      </c>
      <c r="K11" s="226">
        <v>88</v>
      </c>
      <c r="L11" s="227">
        <v>1</v>
      </c>
      <c r="M11" s="226">
        <v>1</v>
      </c>
      <c r="N11" s="226">
        <v>0</v>
      </c>
      <c r="O11" s="225"/>
      <c r="P11" s="71"/>
    </row>
    <row r="12" spans="2:16" x14ac:dyDescent="0.25">
      <c r="B12" s="46" t="s">
        <v>133</v>
      </c>
      <c r="C12" s="207">
        <v>5789</v>
      </c>
      <c r="D12" s="207">
        <v>2960</v>
      </c>
      <c r="E12" s="207">
        <v>2829</v>
      </c>
      <c r="F12" s="207">
        <v>5354</v>
      </c>
      <c r="G12" s="226">
        <v>2749</v>
      </c>
      <c r="H12" s="226">
        <v>2605</v>
      </c>
      <c r="I12" s="227">
        <v>433</v>
      </c>
      <c r="J12" s="226">
        <v>210</v>
      </c>
      <c r="K12" s="226">
        <v>223</v>
      </c>
      <c r="L12" s="227">
        <v>2</v>
      </c>
      <c r="M12" s="226">
        <v>1</v>
      </c>
      <c r="N12" s="226">
        <v>1</v>
      </c>
      <c r="O12" s="225"/>
      <c r="P12" s="71"/>
    </row>
    <row r="13" spans="2:16" s="7" customFormat="1" x14ac:dyDescent="0.25">
      <c r="B13" s="3" t="s">
        <v>1</v>
      </c>
      <c r="C13" s="224">
        <v>94171</v>
      </c>
      <c r="D13" s="224">
        <v>47828</v>
      </c>
      <c r="E13" s="224">
        <v>46343</v>
      </c>
      <c r="F13" s="224">
        <v>89796</v>
      </c>
      <c r="G13" s="224">
        <v>45624</v>
      </c>
      <c r="H13" s="224">
        <v>44172</v>
      </c>
      <c r="I13" s="224">
        <v>4351</v>
      </c>
      <c r="J13" s="224">
        <v>2195</v>
      </c>
      <c r="K13" s="224">
        <v>2156</v>
      </c>
      <c r="L13" s="224">
        <v>24</v>
      </c>
      <c r="M13" s="224">
        <v>9</v>
      </c>
      <c r="N13" s="224">
        <v>15</v>
      </c>
      <c r="O13" s="225"/>
    </row>
    <row r="14" spans="2:16" x14ac:dyDescent="0.25">
      <c r="B14" s="223" t="s">
        <v>41</v>
      </c>
      <c r="C14" s="249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1"/>
      <c r="O14" s="225"/>
    </row>
    <row r="15" spans="2:16" x14ac:dyDescent="0.25">
      <c r="B15" s="46" t="s">
        <v>134</v>
      </c>
      <c r="C15" s="207">
        <v>14292</v>
      </c>
      <c r="D15" s="207">
        <v>7120</v>
      </c>
      <c r="E15" s="207">
        <v>7172</v>
      </c>
      <c r="F15" s="207">
        <v>12883</v>
      </c>
      <c r="G15" s="226">
        <v>6407</v>
      </c>
      <c r="H15" s="226">
        <v>6476</v>
      </c>
      <c r="I15" s="227">
        <v>1387</v>
      </c>
      <c r="J15" s="226">
        <v>698</v>
      </c>
      <c r="K15" s="226">
        <v>689</v>
      </c>
      <c r="L15" s="227">
        <v>22</v>
      </c>
      <c r="M15" s="226">
        <v>15</v>
      </c>
      <c r="N15" s="226">
        <v>7</v>
      </c>
    </row>
    <row r="16" spans="2:16" x14ac:dyDescent="0.25">
      <c r="B16" s="46" t="s">
        <v>193</v>
      </c>
      <c r="C16" s="207">
        <v>10576</v>
      </c>
      <c r="D16" s="207">
        <v>5349</v>
      </c>
      <c r="E16" s="207">
        <v>5227</v>
      </c>
      <c r="F16" s="207">
        <v>9792</v>
      </c>
      <c r="G16" s="226">
        <v>4946</v>
      </c>
      <c r="H16" s="226">
        <v>4846</v>
      </c>
      <c r="I16" s="227">
        <v>770</v>
      </c>
      <c r="J16" s="226">
        <v>394</v>
      </c>
      <c r="K16" s="226">
        <v>376</v>
      </c>
      <c r="L16" s="227">
        <v>14</v>
      </c>
      <c r="M16" s="226">
        <v>9</v>
      </c>
      <c r="N16" s="226">
        <v>5</v>
      </c>
    </row>
    <row r="17" spans="2:23" x14ac:dyDescent="0.25">
      <c r="B17" s="46" t="s">
        <v>135</v>
      </c>
      <c r="C17" s="207">
        <v>13799</v>
      </c>
      <c r="D17" s="207">
        <v>6847</v>
      </c>
      <c r="E17" s="207">
        <v>6952</v>
      </c>
      <c r="F17" s="207">
        <v>13047</v>
      </c>
      <c r="G17" s="226">
        <v>6474</v>
      </c>
      <c r="H17" s="226">
        <v>6573</v>
      </c>
      <c r="I17" s="227">
        <v>746</v>
      </c>
      <c r="J17" s="226">
        <v>371</v>
      </c>
      <c r="K17" s="226">
        <v>375</v>
      </c>
      <c r="L17" s="227">
        <v>6</v>
      </c>
      <c r="M17" s="226">
        <v>2</v>
      </c>
      <c r="N17" s="226">
        <v>4</v>
      </c>
    </row>
    <row r="18" spans="2:23" x14ac:dyDescent="0.25">
      <c r="B18" s="46" t="s">
        <v>137</v>
      </c>
      <c r="C18" s="207">
        <v>11773</v>
      </c>
      <c r="D18" s="207">
        <v>5882</v>
      </c>
      <c r="E18" s="207">
        <v>5891</v>
      </c>
      <c r="F18" s="207">
        <v>10651</v>
      </c>
      <c r="G18" s="226">
        <v>5332</v>
      </c>
      <c r="H18" s="226">
        <v>5319</v>
      </c>
      <c r="I18" s="227">
        <v>1103</v>
      </c>
      <c r="J18" s="226">
        <v>538</v>
      </c>
      <c r="K18" s="226">
        <v>565</v>
      </c>
      <c r="L18" s="227">
        <v>19</v>
      </c>
      <c r="M18" s="226">
        <v>12</v>
      </c>
      <c r="N18" s="226">
        <v>7</v>
      </c>
    </row>
    <row r="19" spans="2:23" x14ac:dyDescent="0.25">
      <c r="B19" s="46" t="s">
        <v>347</v>
      </c>
      <c r="C19" s="207">
        <v>6066</v>
      </c>
      <c r="D19" s="207">
        <v>3064</v>
      </c>
      <c r="E19" s="207">
        <v>3002</v>
      </c>
      <c r="F19" s="207">
        <v>5340</v>
      </c>
      <c r="G19" s="226">
        <v>2699</v>
      </c>
      <c r="H19" s="226">
        <v>2641</v>
      </c>
      <c r="I19" s="227">
        <v>709</v>
      </c>
      <c r="J19" s="226">
        <v>357</v>
      </c>
      <c r="K19" s="226">
        <v>352</v>
      </c>
      <c r="L19" s="227">
        <v>17</v>
      </c>
      <c r="M19" s="226">
        <v>8</v>
      </c>
      <c r="N19" s="226">
        <v>9</v>
      </c>
    </row>
    <row r="20" spans="2:23" x14ac:dyDescent="0.25">
      <c r="B20" s="46" t="s">
        <v>348</v>
      </c>
      <c r="C20" s="207">
        <v>18092</v>
      </c>
      <c r="D20" s="207">
        <v>9243</v>
      </c>
      <c r="E20" s="207">
        <v>8849</v>
      </c>
      <c r="F20" s="207">
        <v>16817</v>
      </c>
      <c r="G20" s="226">
        <v>8592</v>
      </c>
      <c r="H20" s="226">
        <v>8225</v>
      </c>
      <c r="I20" s="227">
        <v>1254</v>
      </c>
      <c r="J20" s="226">
        <v>641</v>
      </c>
      <c r="K20" s="226">
        <v>613</v>
      </c>
      <c r="L20" s="227">
        <v>21</v>
      </c>
      <c r="M20" s="226">
        <v>10</v>
      </c>
      <c r="N20" s="226">
        <v>11</v>
      </c>
    </row>
    <row r="21" spans="2:23" x14ac:dyDescent="0.25">
      <c r="B21" s="46" t="s">
        <v>194</v>
      </c>
      <c r="C21" s="207">
        <v>32487</v>
      </c>
      <c r="D21" s="207">
        <v>16447</v>
      </c>
      <c r="E21" s="207">
        <v>16040</v>
      </c>
      <c r="F21" s="207">
        <v>28961</v>
      </c>
      <c r="G21" s="226">
        <v>14722</v>
      </c>
      <c r="H21" s="226">
        <v>14239</v>
      </c>
      <c r="I21" s="227">
        <v>3463</v>
      </c>
      <c r="J21" s="226">
        <v>1695</v>
      </c>
      <c r="K21" s="226">
        <v>1768</v>
      </c>
      <c r="L21" s="227">
        <v>63</v>
      </c>
      <c r="M21" s="226">
        <v>30</v>
      </c>
      <c r="N21" s="226">
        <v>33</v>
      </c>
    </row>
    <row r="22" spans="2:23" x14ac:dyDescent="0.25">
      <c r="B22" s="46" t="s">
        <v>353</v>
      </c>
      <c r="C22" s="207">
        <v>6000</v>
      </c>
      <c r="D22" s="207">
        <v>3017</v>
      </c>
      <c r="E22" s="207">
        <v>2983</v>
      </c>
      <c r="F22" s="207">
        <v>5438</v>
      </c>
      <c r="G22" s="226">
        <v>2733</v>
      </c>
      <c r="H22" s="226">
        <v>2705</v>
      </c>
      <c r="I22" s="227">
        <v>558</v>
      </c>
      <c r="J22" s="226">
        <v>281</v>
      </c>
      <c r="K22" s="226">
        <v>277</v>
      </c>
      <c r="L22" s="227">
        <v>4</v>
      </c>
      <c r="M22" s="226">
        <v>3</v>
      </c>
      <c r="N22" s="226">
        <v>1</v>
      </c>
      <c r="P22" s="150"/>
      <c r="Q22" s="150"/>
      <c r="R22" s="150"/>
      <c r="S22" s="150"/>
      <c r="T22" s="150"/>
      <c r="U22" s="150"/>
      <c r="V22" s="150"/>
      <c r="W22" s="150"/>
    </row>
    <row r="23" spans="2:23" x14ac:dyDescent="0.25">
      <c r="B23" s="3" t="s">
        <v>1</v>
      </c>
      <c r="C23" s="224">
        <v>113085</v>
      </c>
      <c r="D23" s="224">
        <v>56969</v>
      </c>
      <c r="E23" s="224">
        <v>56116</v>
      </c>
      <c r="F23" s="224">
        <v>102929</v>
      </c>
      <c r="G23" s="224">
        <v>51905</v>
      </c>
      <c r="H23" s="224">
        <v>51024</v>
      </c>
      <c r="I23" s="224">
        <v>9990</v>
      </c>
      <c r="J23" s="224">
        <v>4975</v>
      </c>
      <c r="K23" s="224">
        <v>5015</v>
      </c>
      <c r="L23" s="224">
        <v>166</v>
      </c>
      <c r="M23" s="224">
        <v>89</v>
      </c>
      <c r="N23" s="224">
        <v>77</v>
      </c>
    </row>
    <row r="24" spans="2:23" x14ac:dyDescent="0.25">
      <c r="B24" s="223" t="s">
        <v>42</v>
      </c>
      <c r="C24" s="249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1"/>
    </row>
    <row r="25" spans="2:23" x14ac:dyDescent="0.25">
      <c r="B25" s="46" t="s">
        <v>140</v>
      </c>
      <c r="C25" s="207">
        <v>8787</v>
      </c>
      <c r="D25" s="207">
        <v>4476</v>
      </c>
      <c r="E25" s="207">
        <v>4311</v>
      </c>
      <c r="F25" s="207">
        <v>8499</v>
      </c>
      <c r="G25" s="226">
        <v>4339</v>
      </c>
      <c r="H25" s="226">
        <v>4160</v>
      </c>
      <c r="I25" s="227">
        <v>285</v>
      </c>
      <c r="J25" s="226">
        <v>137</v>
      </c>
      <c r="K25" s="226">
        <v>148</v>
      </c>
      <c r="L25" s="227">
        <v>3</v>
      </c>
      <c r="M25" s="226"/>
      <c r="N25" s="226">
        <v>3</v>
      </c>
    </row>
    <row r="26" spans="2:23" x14ac:dyDescent="0.25">
      <c r="B26" s="46" t="s">
        <v>141</v>
      </c>
      <c r="C26" s="207">
        <v>5516</v>
      </c>
      <c r="D26" s="207">
        <v>2849</v>
      </c>
      <c r="E26" s="207">
        <v>2667</v>
      </c>
      <c r="F26" s="207">
        <v>5354</v>
      </c>
      <c r="G26" s="226">
        <v>2766</v>
      </c>
      <c r="H26" s="226">
        <v>2588</v>
      </c>
      <c r="I26" s="227">
        <v>162</v>
      </c>
      <c r="J26" s="226">
        <v>83</v>
      </c>
      <c r="K26" s="226">
        <v>79</v>
      </c>
      <c r="L26" s="227">
        <v>0</v>
      </c>
      <c r="M26" s="227">
        <v>0</v>
      </c>
      <c r="N26" s="227">
        <v>0</v>
      </c>
    </row>
    <row r="27" spans="2:23" x14ac:dyDescent="0.25">
      <c r="B27" s="46" t="s">
        <v>142</v>
      </c>
      <c r="C27" s="207">
        <v>1768</v>
      </c>
      <c r="D27" s="207">
        <v>911</v>
      </c>
      <c r="E27" s="207">
        <v>857</v>
      </c>
      <c r="F27" s="207">
        <v>1711</v>
      </c>
      <c r="G27" s="226">
        <v>886</v>
      </c>
      <c r="H27" s="226">
        <v>825</v>
      </c>
      <c r="I27" s="227">
        <v>57</v>
      </c>
      <c r="J27" s="226">
        <v>25</v>
      </c>
      <c r="K27" s="226">
        <v>32</v>
      </c>
      <c r="L27" s="227">
        <v>0</v>
      </c>
      <c r="M27" s="227">
        <v>0</v>
      </c>
      <c r="N27" s="227">
        <v>0</v>
      </c>
    </row>
    <row r="28" spans="2:23" x14ac:dyDescent="0.25">
      <c r="B28" s="46" t="s">
        <v>143</v>
      </c>
      <c r="C28" s="207">
        <v>3128</v>
      </c>
      <c r="D28" s="207">
        <v>1613</v>
      </c>
      <c r="E28" s="207">
        <v>1515</v>
      </c>
      <c r="F28" s="207">
        <v>2987</v>
      </c>
      <c r="G28" s="226">
        <v>1540</v>
      </c>
      <c r="H28" s="226">
        <v>1447</v>
      </c>
      <c r="I28" s="227">
        <v>141</v>
      </c>
      <c r="J28" s="226">
        <v>73</v>
      </c>
      <c r="K28" s="226">
        <v>68</v>
      </c>
      <c r="L28" s="227">
        <v>0</v>
      </c>
      <c r="M28" s="227">
        <v>0</v>
      </c>
      <c r="N28" s="227">
        <v>0</v>
      </c>
    </row>
    <row r="29" spans="2:23" x14ac:dyDescent="0.25">
      <c r="B29" s="46" t="s">
        <v>349</v>
      </c>
      <c r="C29" s="207">
        <v>5475</v>
      </c>
      <c r="D29" s="207">
        <v>2792</v>
      </c>
      <c r="E29" s="207">
        <v>2683</v>
      </c>
      <c r="F29" s="207">
        <v>5101</v>
      </c>
      <c r="G29" s="226">
        <v>2574</v>
      </c>
      <c r="H29" s="226">
        <v>2527</v>
      </c>
      <c r="I29" s="227">
        <v>332</v>
      </c>
      <c r="J29" s="226">
        <v>192</v>
      </c>
      <c r="K29" s="226">
        <v>140</v>
      </c>
      <c r="L29" s="227">
        <v>42</v>
      </c>
      <c r="M29" s="226">
        <v>26</v>
      </c>
      <c r="N29" s="226">
        <v>16</v>
      </c>
    </row>
    <row r="30" spans="2:23" x14ac:dyDescent="0.25">
      <c r="B30" s="3" t="s">
        <v>1</v>
      </c>
      <c r="C30" s="224">
        <v>24674</v>
      </c>
      <c r="D30" s="224">
        <v>12641</v>
      </c>
      <c r="E30" s="224">
        <v>12033</v>
      </c>
      <c r="F30" s="224">
        <v>23652</v>
      </c>
      <c r="G30" s="224">
        <v>12105</v>
      </c>
      <c r="H30" s="224">
        <v>11547</v>
      </c>
      <c r="I30" s="224">
        <v>977</v>
      </c>
      <c r="J30" s="224">
        <v>510</v>
      </c>
      <c r="K30" s="224">
        <v>467</v>
      </c>
      <c r="L30" s="224">
        <v>45</v>
      </c>
      <c r="M30" s="224">
        <v>26</v>
      </c>
      <c r="N30" s="224">
        <v>19</v>
      </c>
    </row>
    <row r="31" spans="2:23" x14ac:dyDescent="0.25">
      <c r="B31" s="223" t="s">
        <v>43</v>
      </c>
      <c r="C31" s="249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1"/>
    </row>
    <row r="32" spans="2:23" x14ac:dyDescent="0.25">
      <c r="B32" s="46" t="s">
        <v>145</v>
      </c>
      <c r="C32" s="207">
        <v>7541</v>
      </c>
      <c r="D32" s="207">
        <v>3760</v>
      </c>
      <c r="E32" s="207">
        <v>3781</v>
      </c>
      <c r="F32" s="207">
        <v>6988</v>
      </c>
      <c r="G32" s="226">
        <v>3460</v>
      </c>
      <c r="H32" s="226">
        <v>3528</v>
      </c>
      <c r="I32" s="227">
        <v>469</v>
      </c>
      <c r="J32" s="226">
        <v>238</v>
      </c>
      <c r="K32" s="226">
        <v>231</v>
      </c>
      <c r="L32" s="227">
        <v>84</v>
      </c>
      <c r="M32" s="226">
        <v>62</v>
      </c>
      <c r="N32" s="226">
        <v>22</v>
      </c>
    </row>
    <row r="33" spans="2:14" x14ac:dyDescent="0.25">
      <c r="B33" s="46" t="s">
        <v>146</v>
      </c>
      <c r="C33" s="207">
        <v>10623</v>
      </c>
      <c r="D33" s="207">
        <v>5354</v>
      </c>
      <c r="E33" s="207">
        <v>5269</v>
      </c>
      <c r="F33" s="207">
        <v>10195</v>
      </c>
      <c r="G33" s="226">
        <v>5138</v>
      </c>
      <c r="H33" s="226">
        <v>5057</v>
      </c>
      <c r="I33" s="227">
        <v>414</v>
      </c>
      <c r="J33" s="226">
        <v>207</v>
      </c>
      <c r="K33" s="226">
        <v>207</v>
      </c>
      <c r="L33" s="227">
        <v>14</v>
      </c>
      <c r="M33" s="226">
        <v>9</v>
      </c>
      <c r="N33" s="226">
        <v>5</v>
      </c>
    </row>
    <row r="34" spans="2:14" x14ac:dyDescent="0.25">
      <c r="B34" s="46" t="s">
        <v>147</v>
      </c>
      <c r="C34" s="207">
        <v>14307</v>
      </c>
      <c r="D34" s="207">
        <v>7119</v>
      </c>
      <c r="E34" s="207">
        <v>7188</v>
      </c>
      <c r="F34" s="207">
        <v>13712</v>
      </c>
      <c r="G34" s="226">
        <v>6843</v>
      </c>
      <c r="H34" s="226">
        <v>6869</v>
      </c>
      <c r="I34" s="227">
        <v>587</v>
      </c>
      <c r="J34" s="226">
        <v>271</v>
      </c>
      <c r="K34" s="226">
        <v>316</v>
      </c>
      <c r="L34" s="227">
        <v>8</v>
      </c>
      <c r="M34" s="226">
        <v>5</v>
      </c>
      <c r="N34" s="226">
        <v>3</v>
      </c>
    </row>
    <row r="35" spans="2:14" x14ac:dyDescent="0.25">
      <c r="B35" s="46" t="s">
        <v>148</v>
      </c>
      <c r="C35" s="207">
        <v>12619</v>
      </c>
      <c r="D35" s="207">
        <v>6370</v>
      </c>
      <c r="E35" s="207">
        <v>6249</v>
      </c>
      <c r="F35" s="207">
        <v>11931</v>
      </c>
      <c r="G35" s="226">
        <v>6032</v>
      </c>
      <c r="H35" s="226">
        <v>5899</v>
      </c>
      <c r="I35" s="227">
        <v>672</v>
      </c>
      <c r="J35" s="226">
        <v>332</v>
      </c>
      <c r="K35" s="226">
        <v>340</v>
      </c>
      <c r="L35" s="227">
        <v>16</v>
      </c>
      <c r="M35" s="226">
        <v>6</v>
      </c>
      <c r="N35" s="226">
        <v>10</v>
      </c>
    </row>
    <row r="36" spans="2:14" x14ac:dyDescent="0.25">
      <c r="B36" s="46" t="s">
        <v>149</v>
      </c>
      <c r="C36" s="207">
        <v>1707</v>
      </c>
      <c r="D36" s="207">
        <v>839</v>
      </c>
      <c r="E36" s="207">
        <v>868</v>
      </c>
      <c r="F36" s="207">
        <v>1527</v>
      </c>
      <c r="G36" s="226">
        <v>755</v>
      </c>
      <c r="H36" s="226">
        <v>772</v>
      </c>
      <c r="I36" s="227">
        <v>166</v>
      </c>
      <c r="J36" s="226">
        <v>74</v>
      </c>
      <c r="K36" s="226">
        <v>92</v>
      </c>
      <c r="L36" s="227">
        <v>14</v>
      </c>
      <c r="M36" s="226">
        <v>10</v>
      </c>
      <c r="N36" s="226">
        <v>4</v>
      </c>
    </row>
    <row r="37" spans="2:14" x14ac:dyDescent="0.25">
      <c r="B37" s="3" t="s">
        <v>1</v>
      </c>
      <c r="C37" s="224">
        <v>46797</v>
      </c>
      <c r="D37" s="224">
        <v>23442</v>
      </c>
      <c r="E37" s="224">
        <v>23355</v>
      </c>
      <c r="F37" s="224">
        <v>44353</v>
      </c>
      <c r="G37" s="224">
        <v>22228</v>
      </c>
      <c r="H37" s="224">
        <v>22125</v>
      </c>
      <c r="I37" s="224">
        <v>2308</v>
      </c>
      <c r="J37" s="224">
        <v>1122</v>
      </c>
      <c r="K37" s="224">
        <v>1186</v>
      </c>
      <c r="L37" s="224">
        <v>136</v>
      </c>
      <c r="M37" s="224">
        <v>92</v>
      </c>
      <c r="N37" s="224">
        <v>44</v>
      </c>
    </row>
    <row r="38" spans="2:14" x14ac:dyDescent="0.25">
      <c r="B38" s="223" t="s">
        <v>32</v>
      </c>
      <c r="C38" s="249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1"/>
    </row>
    <row r="39" spans="2:14" x14ac:dyDescent="0.25">
      <c r="B39" s="46" t="s">
        <v>150</v>
      </c>
      <c r="C39" s="207">
        <v>9734</v>
      </c>
      <c r="D39" s="207">
        <v>4901</v>
      </c>
      <c r="E39" s="207">
        <v>4833</v>
      </c>
      <c r="F39" s="207">
        <v>8902</v>
      </c>
      <c r="G39" s="226">
        <v>4486</v>
      </c>
      <c r="H39" s="226">
        <v>4416</v>
      </c>
      <c r="I39" s="227">
        <v>827</v>
      </c>
      <c r="J39" s="226">
        <v>414</v>
      </c>
      <c r="K39" s="226">
        <v>413</v>
      </c>
      <c r="L39" s="227">
        <v>5</v>
      </c>
      <c r="M39" s="226">
        <v>1</v>
      </c>
      <c r="N39" s="226">
        <v>4</v>
      </c>
    </row>
    <row r="40" spans="2:14" x14ac:dyDescent="0.25">
      <c r="B40" s="46" t="s">
        <v>414</v>
      </c>
      <c r="C40" s="207">
        <v>10722</v>
      </c>
      <c r="D40" s="207">
        <v>5445</v>
      </c>
      <c r="E40" s="207">
        <v>5277</v>
      </c>
      <c r="F40" s="207">
        <v>9227</v>
      </c>
      <c r="G40" s="226">
        <v>4670</v>
      </c>
      <c r="H40" s="226">
        <v>4557</v>
      </c>
      <c r="I40" s="227">
        <v>1474</v>
      </c>
      <c r="J40" s="226">
        <v>765</v>
      </c>
      <c r="K40" s="226">
        <v>709</v>
      </c>
      <c r="L40" s="227">
        <v>21</v>
      </c>
      <c r="M40" s="226">
        <v>10</v>
      </c>
      <c r="N40" s="226">
        <v>11</v>
      </c>
    </row>
    <row r="41" spans="2:14" x14ac:dyDescent="0.25">
      <c r="B41" s="46" t="s">
        <v>415</v>
      </c>
      <c r="C41" s="207">
        <v>21904</v>
      </c>
      <c r="D41" s="207">
        <v>11103</v>
      </c>
      <c r="E41" s="207">
        <v>10801</v>
      </c>
      <c r="F41" s="207">
        <v>19354</v>
      </c>
      <c r="G41" s="226">
        <v>9806</v>
      </c>
      <c r="H41" s="226">
        <v>9548</v>
      </c>
      <c r="I41" s="227">
        <v>2519</v>
      </c>
      <c r="J41" s="226">
        <v>1287</v>
      </c>
      <c r="K41" s="226">
        <v>1232</v>
      </c>
      <c r="L41" s="227">
        <v>31</v>
      </c>
      <c r="M41" s="226">
        <v>10</v>
      </c>
      <c r="N41" s="226">
        <v>21</v>
      </c>
    </row>
    <row r="42" spans="2:14" x14ac:dyDescent="0.25">
      <c r="B42" s="46" t="s">
        <v>154</v>
      </c>
      <c r="C42" s="207">
        <v>15278</v>
      </c>
      <c r="D42" s="207">
        <v>7701</v>
      </c>
      <c r="E42" s="207">
        <v>7577</v>
      </c>
      <c r="F42" s="207">
        <v>13661</v>
      </c>
      <c r="G42" s="226">
        <v>6860</v>
      </c>
      <c r="H42" s="226">
        <v>6801</v>
      </c>
      <c r="I42" s="227">
        <v>1600</v>
      </c>
      <c r="J42" s="226">
        <v>829</v>
      </c>
      <c r="K42" s="226">
        <v>771</v>
      </c>
      <c r="L42" s="227">
        <v>17</v>
      </c>
      <c r="M42" s="226">
        <v>12</v>
      </c>
      <c r="N42" s="226">
        <v>5</v>
      </c>
    </row>
    <row r="43" spans="2:14" x14ac:dyDescent="0.25">
      <c r="B43" s="46" t="s">
        <v>160</v>
      </c>
      <c r="C43" s="207">
        <v>21840</v>
      </c>
      <c r="D43" s="207">
        <v>10942</v>
      </c>
      <c r="E43" s="207">
        <v>10898</v>
      </c>
      <c r="F43" s="207">
        <v>19761</v>
      </c>
      <c r="G43" s="226">
        <v>9859</v>
      </c>
      <c r="H43" s="226">
        <v>9902</v>
      </c>
      <c r="I43" s="227">
        <v>2057</v>
      </c>
      <c r="J43" s="226">
        <v>1071</v>
      </c>
      <c r="K43" s="226">
        <v>986</v>
      </c>
      <c r="L43" s="227">
        <v>22</v>
      </c>
      <c r="M43" s="226">
        <v>12</v>
      </c>
      <c r="N43" s="226">
        <v>10</v>
      </c>
    </row>
    <row r="44" spans="2:14" x14ac:dyDescent="0.25">
      <c r="B44" s="46" t="s">
        <v>151</v>
      </c>
      <c r="C44" s="207">
        <v>63452</v>
      </c>
      <c r="D44" s="207">
        <v>32027</v>
      </c>
      <c r="E44" s="207">
        <v>31425</v>
      </c>
      <c r="F44" s="207">
        <v>59179</v>
      </c>
      <c r="G44" s="226">
        <v>29867</v>
      </c>
      <c r="H44" s="226">
        <v>29312</v>
      </c>
      <c r="I44" s="227">
        <v>4245</v>
      </c>
      <c r="J44" s="226">
        <v>2141</v>
      </c>
      <c r="K44" s="226">
        <v>2104</v>
      </c>
      <c r="L44" s="227">
        <v>28</v>
      </c>
      <c r="M44" s="226">
        <v>19</v>
      </c>
      <c r="N44" s="226">
        <v>9</v>
      </c>
    </row>
    <row r="45" spans="2:14" x14ac:dyDescent="0.25">
      <c r="B45" s="46" t="s">
        <v>152</v>
      </c>
      <c r="C45" s="207">
        <v>11915</v>
      </c>
      <c r="D45" s="207">
        <v>5962</v>
      </c>
      <c r="E45" s="207">
        <v>5953</v>
      </c>
      <c r="F45" s="207">
        <v>9819</v>
      </c>
      <c r="G45" s="226">
        <v>4949</v>
      </c>
      <c r="H45" s="226">
        <v>4870</v>
      </c>
      <c r="I45" s="227">
        <v>2081</v>
      </c>
      <c r="J45" s="226">
        <v>1005</v>
      </c>
      <c r="K45" s="226">
        <v>1076</v>
      </c>
      <c r="L45" s="227">
        <v>15</v>
      </c>
      <c r="M45" s="226">
        <v>8</v>
      </c>
      <c r="N45" s="226">
        <v>7</v>
      </c>
    </row>
    <row r="46" spans="2:14" x14ac:dyDescent="0.25">
      <c r="B46" s="46" t="s">
        <v>155</v>
      </c>
      <c r="C46" s="207">
        <v>17223</v>
      </c>
      <c r="D46" s="207">
        <v>8561</v>
      </c>
      <c r="E46" s="207">
        <v>8662</v>
      </c>
      <c r="F46" s="207">
        <v>15615</v>
      </c>
      <c r="G46" s="226">
        <v>7746</v>
      </c>
      <c r="H46" s="226">
        <v>7869</v>
      </c>
      <c r="I46" s="227">
        <v>1593</v>
      </c>
      <c r="J46" s="226">
        <v>804</v>
      </c>
      <c r="K46" s="226">
        <v>789</v>
      </c>
      <c r="L46" s="227">
        <v>15</v>
      </c>
      <c r="M46" s="226">
        <v>11</v>
      </c>
      <c r="N46" s="226">
        <v>4</v>
      </c>
    </row>
    <row r="47" spans="2:14" x14ac:dyDescent="0.25">
      <c r="B47" s="46" t="s">
        <v>156</v>
      </c>
      <c r="C47" s="207">
        <v>17148</v>
      </c>
      <c r="D47" s="207">
        <v>8631</v>
      </c>
      <c r="E47" s="207">
        <v>8517</v>
      </c>
      <c r="F47" s="207">
        <v>15380</v>
      </c>
      <c r="G47" s="226">
        <v>7757</v>
      </c>
      <c r="H47" s="226">
        <v>7623</v>
      </c>
      <c r="I47" s="227">
        <v>1744</v>
      </c>
      <c r="J47" s="226">
        <v>859</v>
      </c>
      <c r="K47" s="226">
        <v>885</v>
      </c>
      <c r="L47" s="227">
        <v>24</v>
      </c>
      <c r="M47" s="226">
        <v>15</v>
      </c>
      <c r="N47" s="226">
        <v>9</v>
      </c>
    </row>
    <row r="48" spans="2:14" x14ac:dyDescent="0.25">
      <c r="B48" s="46" t="s">
        <v>157</v>
      </c>
      <c r="C48" s="207">
        <v>15335</v>
      </c>
      <c r="D48" s="207">
        <v>7692</v>
      </c>
      <c r="E48" s="207">
        <v>7643</v>
      </c>
      <c r="F48" s="207">
        <v>13383</v>
      </c>
      <c r="G48" s="226">
        <v>6719</v>
      </c>
      <c r="H48" s="226">
        <v>6664</v>
      </c>
      <c r="I48" s="227">
        <v>1929</v>
      </c>
      <c r="J48" s="226">
        <v>964</v>
      </c>
      <c r="K48" s="226">
        <v>965</v>
      </c>
      <c r="L48" s="227">
        <v>23</v>
      </c>
      <c r="M48" s="226">
        <v>9</v>
      </c>
      <c r="N48" s="226">
        <v>14</v>
      </c>
    </row>
    <row r="49" spans="2:14" x14ac:dyDescent="0.25">
      <c r="B49" s="46" t="s">
        <v>158</v>
      </c>
      <c r="C49" s="207">
        <v>15255</v>
      </c>
      <c r="D49" s="207">
        <v>7638</v>
      </c>
      <c r="E49" s="207">
        <v>7617</v>
      </c>
      <c r="F49" s="207">
        <v>13563</v>
      </c>
      <c r="G49" s="226">
        <v>6765</v>
      </c>
      <c r="H49" s="226">
        <v>6798</v>
      </c>
      <c r="I49" s="227">
        <v>1675</v>
      </c>
      <c r="J49" s="226">
        <v>862</v>
      </c>
      <c r="K49" s="226">
        <v>813</v>
      </c>
      <c r="L49" s="227">
        <v>17</v>
      </c>
      <c r="M49" s="226">
        <v>11</v>
      </c>
      <c r="N49" s="226">
        <v>6</v>
      </c>
    </row>
    <row r="50" spans="2:14" x14ac:dyDescent="0.25">
      <c r="B50" s="3" t="s">
        <v>1</v>
      </c>
      <c r="C50" s="224">
        <v>219806</v>
      </c>
      <c r="D50" s="224">
        <v>110603</v>
      </c>
      <c r="E50" s="224">
        <v>109203</v>
      </c>
      <c r="F50" s="224">
        <v>197844</v>
      </c>
      <c r="G50" s="224">
        <v>99484</v>
      </c>
      <c r="H50" s="224">
        <v>98360</v>
      </c>
      <c r="I50" s="224">
        <v>21744</v>
      </c>
      <c r="J50" s="224">
        <v>11001</v>
      </c>
      <c r="K50" s="224">
        <v>10743</v>
      </c>
      <c r="L50" s="224">
        <v>218</v>
      </c>
      <c r="M50" s="224">
        <v>118</v>
      </c>
      <c r="N50" s="224">
        <v>100</v>
      </c>
    </row>
    <row r="51" spans="2:14" x14ac:dyDescent="0.25">
      <c r="B51" s="223" t="s">
        <v>45</v>
      </c>
      <c r="C51" s="249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1"/>
    </row>
    <row r="52" spans="2:14" x14ac:dyDescent="0.25">
      <c r="B52" s="46" t="s">
        <v>161</v>
      </c>
      <c r="C52" s="207">
        <v>18134</v>
      </c>
      <c r="D52" s="207">
        <v>9107</v>
      </c>
      <c r="E52" s="207">
        <v>9027</v>
      </c>
      <c r="F52" s="207">
        <v>17073</v>
      </c>
      <c r="G52" s="226">
        <v>8562</v>
      </c>
      <c r="H52" s="226">
        <v>8511</v>
      </c>
      <c r="I52" s="227">
        <v>1046</v>
      </c>
      <c r="J52" s="226">
        <v>536</v>
      </c>
      <c r="K52" s="226">
        <v>510</v>
      </c>
      <c r="L52" s="227">
        <v>15</v>
      </c>
      <c r="M52" s="226">
        <v>9</v>
      </c>
      <c r="N52" s="226">
        <v>6</v>
      </c>
    </row>
    <row r="53" spans="2:14" x14ac:dyDescent="0.25">
      <c r="B53" s="46" t="s">
        <v>162</v>
      </c>
      <c r="C53" s="207">
        <v>13129</v>
      </c>
      <c r="D53" s="207">
        <v>6654</v>
      </c>
      <c r="E53" s="207">
        <v>6475</v>
      </c>
      <c r="F53" s="207">
        <v>12236</v>
      </c>
      <c r="G53" s="226">
        <v>6205</v>
      </c>
      <c r="H53" s="226">
        <v>6031</v>
      </c>
      <c r="I53" s="227">
        <v>864</v>
      </c>
      <c r="J53" s="226">
        <v>431</v>
      </c>
      <c r="K53" s="226">
        <v>433</v>
      </c>
      <c r="L53" s="227">
        <v>29</v>
      </c>
      <c r="M53" s="226">
        <v>18</v>
      </c>
      <c r="N53" s="226">
        <v>11</v>
      </c>
    </row>
    <row r="54" spans="2:14" x14ac:dyDescent="0.25">
      <c r="B54" s="46" t="s">
        <v>163</v>
      </c>
      <c r="C54" s="207">
        <v>10488</v>
      </c>
      <c r="D54" s="207">
        <v>5265</v>
      </c>
      <c r="E54" s="207">
        <v>5223</v>
      </c>
      <c r="F54" s="207">
        <v>10016</v>
      </c>
      <c r="G54" s="226">
        <v>5027</v>
      </c>
      <c r="H54" s="226">
        <v>4989</v>
      </c>
      <c r="I54" s="227">
        <v>464</v>
      </c>
      <c r="J54" s="226">
        <v>232</v>
      </c>
      <c r="K54" s="226">
        <v>232</v>
      </c>
      <c r="L54" s="227">
        <v>8</v>
      </c>
      <c r="M54" s="226">
        <v>6</v>
      </c>
      <c r="N54" s="226">
        <v>2</v>
      </c>
    </row>
    <row r="55" spans="2:14" x14ac:dyDescent="0.25">
      <c r="B55" s="46" t="s">
        <v>164</v>
      </c>
      <c r="C55" s="207">
        <v>16981</v>
      </c>
      <c r="D55" s="207">
        <v>8533</v>
      </c>
      <c r="E55" s="207">
        <v>8448</v>
      </c>
      <c r="F55" s="207">
        <v>16057</v>
      </c>
      <c r="G55" s="226">
        <v>8065</v>
      </c>
      <c r="H55" s="226">
        <v>7992</v>
      </c>
      <c r="I55" s="227">
        <v>911</v>
      </c>
      <c r="J55" s="226">
        <v>461</v>
      </c>
      <c r="K55" s="226">
        <v>450</v>
      </c>
      <c r="L55" s="227">
        <v>13</v>
      </c>
      <c r="M55" s="226">
        <v>7</v>
      </c>
      <c r="N55" s="226">
        <v>6</v>
      </c>
    </row>
    <row r="56" spans="2:14" x14ac:dyDescent="0.25">
      <c r="B56" s="3" t="s">
        <v>1</v>
      </c>
      <c r="C56" s="224">
        <v>58732</v>
      </c>
      <c r="D56" s="224">
        <v>29559</v>
      </c>
      <c r="E56" s="224">
        <v>29173</v>
      </c>
      <c r="F56" s="224">
        <v>55382</v>
      </c>
      <c r="G56" s="224">
        <v>27859</v>
      </c>
      <c r="H56" s="224">
        <v>27523</v>
      </c>
      <c r="I56" s="224">
        <v>3285</v>
      </c>
      <c r="J56" s="224">
        <v>1660</v>
      </c>
      <c r="K56" s="224">
        <v>1625</v>
      </c>
      <c r="L56" s="224">
        <v>65</v>
      </c>
      <c r="M56" s="224">
        <v>40</v>
      </c>
      <c r="N56" s="224">
        <v>25</v>
      </c>
    </row>
    <row r="57" spans="2:14" x14ac:dyDescent="0.25">
      <c r="B57" s="223" t="s">
        <v>33</v>
      </c>
      <c r="C57" s="249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1"/>
    </row>
    <row r="58" spans="2:14" x14ac:dyDescent="0.25">
      <c r="B58" s="46" t="s">
        <v>165</v>
      </c>
      <c r="C58" s="207">
        <v>58174</v>
      </c>
      <c r="D58" s="207">
        <v>29099</v>
      </c>
      <c r="E58" s="207">
        <v>29075</v>
      </c>
      <c r="F58" s="207">
        <v>52938</v>
      </c>
      <c r="G58" s="226">
        <v>26520</v>
      </c>
      <c r="H58" s="226">
        <v>26418</v>
      </c>
      <c r="I58" s="227">
        <v>5166</v>
      </c>
      <c r="J58" s="226">
        <v>2545</v>
      </c>
      <c r="K58" s="226">
        <v>2621</v>
      </c>
      <c r="L58" s="227">
        <v>70</v>
      </c>
      <c r="M58" s="226">
        <v>34</v>
      </c>
      <c r="N58" s="226">
        <v>36</v>
      </c>
    </row>
    <row r="59" spans="2:14" x14ac:dyDescent="0.25">
      <c r="B59" s="46" t="s">
        <v>166</v>
      </c>
      <c r="C59" s="207">
        <v>77592</v>
      </c>
      <c r="D59" s="207">
        <v>39762</v>
      </c>
      <c r="E59" s="207">
        <v>37830</v>
      </c>
      <c r="F59" s="207">
        <v>55093</v>
      </c>
      <c r="G59" s="226">
        <v>27784</v>
      </c>
      <c r="H59" s="226">
        <v>27309</v>
      </c>
      <c r="I59" s="227">
        <v>6031</v>
      </c>
      <c r="J59" s="226">
        <v>3045</v>
      </c>
      <c r="K59" s="226">
        <v>2986</v>
      </c>
      <c r="L59" s="227">
        <v>16468</v>
      </c>
      <c r="M59" s="226">
        <v>8933</v>
      </c>
      <c r="N59" s="226">
        <v>7535</v>
      </c>
    </row>
    <row r="60" spans="2:14" x14ac:dyDescent="0.25">
      <c r="B60" s="46" t="s">
        <v>167</v>
      </c>
      <c r="C60" s="207">
        <v>63108</v>
      </c>
      <c r="D60" s="207">
        <v>31780</v>
      </c>
      <c r="E60" s="207">
        <v>31328</v>
      </c>
      <c r="F60" s="207">
        <v>58791</v>
      </c>
      <c r="G60" s="226">
        <v>29556</v>
      </c>
      <c r="H60" s="226">
        <v>29235</v>
      </c>
      <c r="I60" s="227">
        <v>4129</v>
      </c>
      <c r="J60" s="226">
        <v>2129</v>
      </c>
      <c r="K60" s="226">
        <v>2000</v>
      </c>
      <c r="L60" s="227">
        <v>188</v>
      </c>
      <c r="M60" s="226">
        <v>95</v>
      </c>
      <c r="N60" s="226">
        <v>93</v>
      </c>
    </row>
    <row r="61" spans="2:14" x14ac:dyDescent="0.25">
      <c r="B61" s="46" t="s">
        <v>168</v>
      </c>
      <c r="C61" s="207">
        <v>17283</v>
      </c>
      <c r="D61" s="207">
        <v>8792</v>
      </c>
      <c r="E61" s="207">
        <v>8491</v>
      </c>
      <c r="F61" s="207">
        <v>16746</v>
      </c>
      <c r="G61" s="226">
        <v>8515</v>
      </c>
      <c r="H61" s="226">
        <v>8231</v>
      </c>
      <c r="I61" s="227">
        <v>525</v>
      </c>
      <c r="J61" s="226">
        <v>273</v>
      </c>
      <c r="K61" s="226">
        <v>252</v>
      </c>
      <c r="L61" s="227">
        <v>12</v>
      </c>
      <c r="M61" s="226">
        <v>4</v>
      </c>
      <c r="N61" s="226">
        <v>8</v>
      </c>
    </row>
    <row r="62" spans="2:14" x14ac:dyDescent="0.25">
      <c r="B62" s="46" t="s">
        <v>169</v>
      </c>
      <c r="C62" s="207">
        <v>15659</v>
      </c>
      <c r="D62" s="207">
        <v>8054</v>
      </c>
      <c r="E62" s="207">
        <v>7605</v>
      </c>
      <c r="F62" s="207">
        <v>13994</v>
      </c>
      <c r="G62" s="226">
        <v>7191</v>
      </c>
      <c r="H62" s="226">
        <v>6803</v>
      </c>
      <c r="I62" s="227">
        <v>1605</v>
      </c>
      <c r="J62" s="226">
        <v>828</v>
      </c>
      <c r="K62" s="226">
        <v>777</v>
      </c>
      <c r="L62" s="227">
        <v>60</v>
      </c>
      <c r="M62" s="226">
        <v>35</v>
      </c>
      <c r="N62" s="226">
        <v>25</v>
      </c>
    </row>
    <row r="63" spans="2:14" x14ac:dyDescent="0.25">
      <c r="B63" s="3" t="s">
        <v>1</v>
      </c>
      <c r="C63" s="224">
        <v>231816</v>
      </c>
      <c r="D63" s="224">
        <v>117487</v>
      </c>
      <c r="E63" s="224">
        <v>114329</v>
      </c>
      <c r="F63" s="224">
        <v>197562</v>
      </c>
      <c r="G63" s="224">
        <v>99566</v>
      </c>
      <c r="H63" s="224">
        <v>97996</v>
      </c>
      <c r="I63" s="224">
        <v>17456</v>
      </c>
      <c r="J63" s="224">
        <v>8820</v>
      </c>
      <c r="K63" s="224">
        <v>8636</v>
      </c>
      <c r="L63" s="224">
        <v>16798</v>
      </c>
      <c r="M63" s="224">
        <v>9101</v>
      </c>
      <c r="N63" s="224">
        <v>7697</v>
      </c>
    </row>
    <row r="64" spans="2:14" x14ac:dyDescent="0.25">
      <c r="B64" s="223" t="s">
        <v>46</v>
      </c>
      <c r="C64" s="249"/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1"/>
    </row>
    <row r="65" spans="2:14" x14ac:dyDescent="0.25">
      <c r="B65" s="46" t="s">
        <v>170</v>
      </c>
      <c r="C65" s="207">
        <v>40424</v>
      </c>
      <c r="D65" s="207">
        <v>20300</v>
      </c>
      <c r="E65" s="207">
        <v>20124</v>
      </c>
      <c r="F65" s="207">
        <v>38696</v>
      </c>
      <c r="G65" s="226">
        <v>19414</v>
      </c>
      <c r="H65" s="226">
        <v>19282</v>
      </c>
      <c r="I65" s="227">
        <v>1687</v>
      </c>
      <c r="J65" s="226">
        <v>866</v>
      </c>
      <c r="K65" s="226">
        <v>821</v>
      </c>
      <c r="L65" s="227">
        <v>41</v>
      </c>
      <c r="M65" s="226">
        <v>20</v>
      </c>
      <c r="N65" s="226">
        <v>21</v>
      </c>
    </row>
    <row r="66" spans="2:14" x14ac:dyDescent="0.25">
      <c r="B66" s="46" t="s">
        <v>171</v>
      </c>
      <c r="C66" s="207">
        <v>22062</v>
      </c>
      <c r="D66" s="207">
        <v>11067</v>
      </c>
      <c r="E66" s="207">
        <v>10995</v>
      </c>
      <c r="F66" s="207">
        <v>20025</v>
      </c>
      <c r="G66" s="226">
        <v>10047</v>
      </c>
      <c r="H66" s="226">
        <v>9978</v>
      </c>
      <c r="I66" s="227">
        <v>1954</v>
      </c>
      <c r="J66" s="226">
        <v>978</v>
      </c>
      <c r="K66" s="226">
        <v>976</v>
      </c>
      <c r="L66" s="227">
        <v>83</v>
      </c>
      <c r="M66" s="226">
        <v>42</v>
      </c>
      <c r="N66" s="226">
        <v>41</v>
      </c>
    </row>
    <row r="67" spans="2:14" x14ac:dyDescent="0.25">
      <c r="B67" s="46" t="s">
        <v>172</v>
      </c>
      <c r="C67" s="207">
        <v>22730</v>
      </c>
      <c r="D67" s="207">
        <v>11353</v>
      </c>
      <c r="E67" s="207">
        <v>11377</v>
      </c>
      <c r="F67" s="207">
        <v>21613</v>
      </c>
      <c r="G67" s="226">
        <v>10804</v>
      </c>
      <c r="H67" s="226">
        <v>10809</v>
      </c>
      <c r="I67" s="227">
        <v>1113</v>
      </c>
      <c r="J67" s="226">
        <v>548</v>
      </c>
      <c r="K67" s="226">
        <v>565</v>
      </c>
      <c r="L67" s="227">
        <v>4</v>
      </c>
      <c r="M67" s="226">
        <v>1</v>
      </c>
      <c r="N67" s="226">
        <v>3</v>
      </c>
    </row>
    <row r="68" spans="2:14" x14ac:dyDescent="0.25">
      <c r="B68" s="3" t="s">
        <v>1</v>
      </c>
      <c r="C68" s="224">
        <v>85216</v>
      </c>
      <c r="D68" s="224">
        <v>42720</v>
      </c>
      <c r="E68" s="224">
        <v>42496</v>
      </c>
      <c r="F68" s="224">
        <v>80334</v>
      </c>
      <c r="G68" s="224">
        <v>40265</v>
      </c>
      <c r="H68" s="224">
        <v>40069</v>
      </c>
      <c r="I68" s="224">
        <v>4754</v>
      </c>
      <c r="J68" s="224">
        <v>2392</v>
      </c>
      <c r="K68" s="224">
        <v>2362</v>
      </c>
      <c r="L68" s="224">
        <v>128</v>
      </c>
      <c r="M68" s="224">
        <v>63</v>
      </c>
      <c r="N68" s="224">
        <v>65</v>
      </c>
    </row>
    <row r="69" spans="2:14" x14ac:dyDescent="0.25">
      <c r="B69" s="223" t="s">
        <v>34</v>
      </c>
      <c r="C69" s="249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1"/>
    </row>
    <row r="70" spans="2:14" x14ac:dyDescent="0.25">
      <c r="B70" s="46" t="s">
        <v>173</v>
      </c>
      <c r="C70" s="207">
        <v>29405</v>
      </c>
      <c r="D70" s="207">
        <v>14767</v>
      </c>
      <c r="E70" s="207">
        <v>14638</v>
      </c>
      <c r="F70" s="207">
        <v>28671</v>
      </c>
      <c r="G70" s="226">
        <v>14389</v>
      </c>
      <c r="H70" s="226">
        <v>14282</v>
      </c>
      <c r="I70" s="227">
        <v>727</v>
      </c>
      <c r="J70" s="226">
        <v>374</v>
      </c>
      <c r="K70" s="226">
        <v>353</v>
      </c>
      <c r="L70" s="227">
        <v>7</v>
      </c>
      <c r="M70" s="226">
        <v>4</v>
      </c>
      <c r="N70" s="226">
        <v>3</v>
      </c>
    </row>
    <row r="71" spans="2:14" x14ac:dyDescent="0.25">
      <c r="B71" s="46" t="s">
        <v>174</v>
      </c>
      <c r="C71" s="207">
        <v>24999</v>
      </c>
      <c r="D71" s="207">
        <v>12615</v>
      </c>
      <c r="E71" s="207">
        <v>12384</v>
      </c>
      <c r="F71" s="207">
        <v>24342</v>
      </c>
      <c r="G71" s="226">
        <v>12293</v>
      </c>
      <c r="H71" s="226">
        <v>12049</v>
      </c>
      <c r="I71" s="227">
        <v>650</v>
      </c>
      <c r="J71" s="226">
        <v>319</v>
      </c>
      <c r="K71" s="226">
        <v>331</v>
      </c>
      <c r="L71" s="227">
        <v>7</v>
      </c>
      <c r="M71" s="226">
        <v>3</v>
      </c>
      <c r="N71" s="226">
        <v>4</v>
      </c>
    </row>
    <row r="72" spans="2:14" x14ac:dyDescent="0.25">
      <c r="B72" s="46" t="s">
        <v>175</v>
      </c>
      <c r="C72" s="207">
        <v>25651</v>
      </c>
      <c r="D72" s="207">
        <v>12927</v>
      </c>
      <c r="E72" s="207">
        <v>12724</v>
      </c>
      <c r="F72" s="207">
        <v>24978</v>
      </c>
      <c r="G72" s="226">
        <v>12571</v>
      </c>
      <c r="H72" s="226">
        <v>12407</v>
      </c>
      <c r="I72" s="227">
        <v>665</v>
      </c>
      <c r="J72" s="226">
        <v>349</v>
      </c>
      <c r="K72" s="226">
        <v>316</v>
      </c>
      <c r="L72" s="227">
        <v>8</v>
      </c>
      <c r="M72" s="226">
        <v>7</v>
      </c>
      <c r="N72" s="226">
        <v>1</v>
      </c>
    </row>
    <row r="73" spans="2:14" x14ac:dyDescent="0.25">
      <c r="B73" s="46" t="s">
        <v>176</v>
      </c>
      <c r="C73" s="207">
        <v>29116</v>
      </c>
      <c r="D73" s="207">
        <v>14800</v>
      </c>
      <c r="E73" s="207">
        <v>14316</v>
      </c>
      <c r="F73" s="207">
        <v>28025</v>
      </c>
      <c r="G73" s="226">
        <v>14234</v>
      </c>
      <c r="H73" s="226">
        <v>13791</v>
      </c>
      <c r="I73" s="227">
        <v>1081</v>
      </c>
      <c r="J73" s="226">
        <v>562</v>
      </c>
      <c r="K73" s="226">
        <v>519</v>
      </c>
      <c r="L73" s="227">
        <v>10</v>
      </c>
      <c r="M73" s="226">
        <v>4</v>
      </c>
      <c r="N73" s="226">
        <v>6</v>
      </c>
    </row>
    <row r="74" spans="2:14" x14ac:dyDescent="0.25">
      <c r="B74" s="46" t="s">
        <v>177</v>
      </c>
      <c r="C74" s="207">
        <v>14894</v>
      </c>
      <c r="D74" s="207">
        <v>7476</v>
      </c>
      <c r="E74" s="207">
        <v>7418</v>
      </c>
      <c r="F74" s="207">
        <v>14118</v>
      </c>
      <c r="G74" s="226">
        <v>7095</v>
      </c>
      <c r="H74" s="226">
        <v>7023</v>
      </c>
      <c r="I74" s="227">
        <v>763</v>
      </c>
      <c r="J74" s="226">
        <v>376</v>
      </c>
      <c r="K74" s="226">
        <v>387</v>
      </c>
      <c r="L74" s="227">
        <v>13</v>
      </c>
      <c r="M74" s="226">
        <v>5</v>
      </c>
      <c r="N74" s="226">
        <v>8</v>
      </c>
    </row>
    <row r="75" spans="2:14" x14ac:dyDescent="0.25">
      <c r="B75" s="3" t="s">
        <v>1</v>
      </c>
      <c r="C75" s="224">
        <v>124065</v>
      </c>
      <c r="D75" s="224">
        <v>62585</v>
      </c>
      <c r="E75" s="224">
        <v>61480</v>
      </c>
      <c r="F75" s="224">
        <v>120134</v>
      </c>
      <c r="G75" s="224">
        <v>60582</v>
      </c>
      <c r="H75" s="224">
        <v>59552</v>
      </c>
      <c r="I75" s="224">
        <v>3886</v>
      </c>
      <c r="J75" s="224">
        <v>1980</v>
      </c>
      <c r="K75" s="224">
        <v>1906</v>
      </c>
      <c r="L75" s="224">
        <v>45</v>
      </c>
      <c r="M75" s="224">
        <v>23</v>
      </c>
      <c r="N75" s="224">
        <v>22</v>
      </c>
    </row>
    <row r="76" spans="2:14" x14ac:dyDescent="0.25">
      <c r="G76" s="41"/>
      <c r="H76" s="41"/>
      <c r="J76" s="41"/>
      <c r="K76" s="41"/>
      <c r="M76" s="41"/>
      <c r="N76" s="41"/>
    </row>
    <row r="77" spans="2:14" x14ac:dyDescent="0.25">
      <c r="G77" s="41"/>
      <c r="H77" s="41"/>
      <c r="J77" s="41"/>
      <c r="K77" s="41"/>
      <c r="M77" s="41"/>
      <c r="N77" s="41"/>
    </row>
    <row r="78" spans="2:14" x14ac:dyDescent="0.25">
      <c r="G78" s="41"/>
      <c r="H78" s="41"/>
      <c r="J78" s="41"/>
      <c r="K78" s="41"/>
      <c r="M78" s="41"/>
      <c r="N78" s="41"/>
    </row>
    <row r="79" spans="2:14" x14ac:dyDescent="0.25">
      <c r="G79" s="41"/>
      <c r="H79" s="41"/>
      <c r="J79" s="41"/>
      <c r="K79" s="41"/>
      <c r="M79" s="41"/>
      <c r="N79" s="41"/>
    </row>
    <row r="80" spans="2:14" x14ac:dyDescent="0.25">
      <c r="G80" s="41"/>
      <c r="H80" s="41"/>
      <c r="J80" s="41"/>
      <c r="K80" s="41"/>
      <c r="M80" s="41"/>
      <c r="N80" s="41"/>
    </row>
    <row r="81" s="41" customFormat="1" x14ac:dyDescent="0.25"/>
    <row r="82" s="41" customFormat="1" x14ac:dyDescent="0.25"/>
    <row r="83" s="41" customFormat="1" x14ac:dyDescent="0.25"/>
    <row r="84" s="41" customFormat="1" x14ac:dyDescent="0.25"/>
    <row r="85" s="41" customFormat="1" x14ac:dyDescent="0.25"/>
    <row r="86" s="41" customFormat="1" x14ac:dyDescent="0.25"/>
    <row r="87" s="41" customFormat="1" x14ac:dyDescent="0.25"/>
    <row r="88" s="41" customFormat="1" x14ac:dyDescent="0.25"/>
    <row r="89" s="41" customFormat="1" x14ac:dyDescent="0.25"/>
    <row r="90" s="41" customFormat="1" x14ac:dyDescent="0.25"/>
    <row r="91" s="41" customFormat="1" x14ac:dyDescent="0.25"/>
    <row r="92" s="41" customFormat="1" x14ac:dyDescent="0.25"/>
    <row r="93" s="41" customFormat="1" x14ac:dyDescent="0.25"/>
    <row r="94" s="41" customFormat="1" x14ac:dyDescent="0.25"/>
    <row r="95" s="41" customFormat="1" x14ac:dyDescent="0.25"/>
    <row r="96" s="41" customFormat="1" x14ac:dyDescent="0.25"/>
    <row r="97" s="41" customFormat="1" x14ac:dyDescent="0.25"/>
    <row r="98" s="41" customFormat="1" x14ac:dyDescent="0.25"/>
    <row r="99" s="41" customFormat="1" x14ac:dyDescent="0.25"/>
    <row r="100" s="41" customFormat="1" x14ac:dyDescent="0.25"/>
    <row r="101" s="41" customFormat="1" x14ac:dyDescent="0.25"/>
    <row r="102" s="41" customFormat="1" x14ac:dyDescent="0.25"/>
    <row r="103" s="41" customFormat="1" x14ac:dyDescent="0.25"/>
    <row r="104" s="41" customFormat="1" x14ac:dyDescent="0.25"/>
    <row r="105" s="41" customFormat="1" x14ac:dyDescent="0.25"/>
    <row r="106" s="41" customFormat="1" x14ac:dyDescent="0.25"/>
    <row r="107" s="41" customFormat="1" x14ac:dyDescent="0.25"/>
    <row r="108" s="41" customFormat="1" x14ac:dyDescent="0.25"/>
    <row r="109" s="41" customFormat="1" x14ac:dyDescent="0.25"/>
    <row r="110" s="41" customFormat="1" x14ac:dyDescent="0.25"/>
    <row r="111" s="41" customFormat="1" x14ac:dyDescent="0.25"/>
    <row r="112" s="41" customFormat="1" x14ac:dyDescent="0.25"/>
    <row r="113" s="41" customFormat="1" x14ac:dyDescent="0.25"/>
    <row r="114" s="41" customFormat="1" x14ac:dyDescent="0.25"/>
    <row r="115" s="41" customFormat="1" x14ac:dyDescent="0.25"/>
    <row r="116" s="41" customFormat="1" x14ac:dyDescent="0.25"/>
    <row r="117" s="41" customFormat="1" x14ac:dyDescent="0.25"/>
    <row r="118" s="41" customFormat="1" x14ac:dyDescent="0.25"/>
    <row r="119" s="41" customFormat="1" x14ac:dyDescent="0.25"/>
    <row r="120" s="41" customFormat="1" x14ac:dyDescent="0.25"/>
    <row r="121" s="41" customFormat="1" x14ac:dyDescent="0.25"/>
    <row r="122" s="41" customFormat="1" x14ac:dyDescent="0.25"/>
    <row r="123" s="41" customFormat="1" x14ac:dyDescent="0.25"/>
    <row r="124" s="41" customFormat="1" x14ac:dyDescent="0.25"/>
    <row r="125" s="41" customFormat="1" x14ac:dyDescent="0.25"/>
    <row r="126" s="41" customFormat="1" x14ac:dyDescent="0.25"/>
    <row r="127" s="41" customFormat="1" x14ac:dyDescent="0.25"/>
    <row r="128" s="41" customFormat="1" x14ac:dyDescent="0.25"/>
    <row r="129" s="41" customFormat="1" x14ac:dyDescent="0.25"/>
    <row r="130" s="41" customFormat="1" x14ac:dyDescent="0.25"/>
    <row r="131" s="41" customFormat="1" x14ac:dyDescent="0.25"/>
    <row r="132" s="41" customFormat="1" x14ac:dyDescent="0.25"/>
    <row r="133" s="41" customFormat="1" x14ac:dyDescent="0.25"/>
    <row r="134" s="41" customFormat="1" x14ac:dyDescent="0.25"/>
    <row r="135" s="41" customFormat="1" x14ac:dyDescent="0.25"/>
    <row r="136" s="41" customFormat="1" x14ac:dyDescent="0.25"/>
    <row r="137" s="41" customFormat="1" x14ac:dyDescent="0.25"/>
    <row r="138" s="41" customFormat="1" x14ac:dyDescent="0.25"/>
    <row r="139" s="41" customFormat="1" x14ac:dyDescent="0.25"/>
    <row r="140" s="41" customFormat="1" x14ac:dyDescent="0.25"/>
    <row r="141" s="41" customFormat="1" x14ac:dyDescent="0.25"/>
    <row r="142" s="41" customFormat="1" x14ac:dyDescent="0.25"/>
    <row r="143" s="41" customFormat="1" x14ac:dyDescent="0.25"/>
    <row r="144" s="41" customFormat="1" x14ac:dyDescent="0.25"/>
    <row r="145" s="41" customFormat="1" x14ac:dyDescent="0.25"/>
    <row r="146" s="41" customFormat="1" x14ac:dyDescent="0.25"/>
    <row r="147" s="41" customFormat="1" x14ac:dyDescent="0.25"/>
    <row r="148" s="41" customFormat="1" x14ac:dyDescent="0.25"/>
    <row r="149" s="41" customFormat="1" x14ac:dyDescent="0.25"/>
    <row r="150" s="41" customFormat="1" x14ac:dyDescent="0.25"/>
    <row r="151" s="41" customFormat="1" x14ac:dyDescent="0.25"/>
    <row r="152" s="41" customFormat="1" x14ac:dyDescent="0.25"/>
    <row r="153" s="41" customFormat="1" x14ac:dyDescent="0.25"/>
    <row r="154" s="41" customFormat="1" x14ac:dyDescent="0.25"/>
    <row r="155" s="41" customFormat="1" x14ac:dyDescent="0.25"/>
    <row r="156" s="41" customFormat="1" x14ac:dyDescent="0.25"/>
    <row r="157" s="41" customFormat="1" x14ac:dyDescent="0.25"/>
    <row r="158" s="41" customFormat="1" x14ac:dyDescent="0.25"/>
    <row r="159" s="41" customFormat="1" x14ac:dyDescent="0.25"/>
    <row r="160" s="41" customFormat="1" x14ac:dyDescent="0.25"/>
    <row r="161" s="41" customFormat="1" x14ac:dyDescent="0.25"/>
    <row r="162" s="41" customFormat="1" x14ac:dyDescent="0.25"/>
    <row r="163" s="41" customFormat="1" x14ac:dyDescent="0.25"/>
    <row r="164" s="41" customFormat="1" x14ac:dyDescent="0.25"/>
    <row r="165" s="41" customFormat="1" x14ac:dyDescent="0.25"/>
    <row r="166" s="41" customFormat="1" x14ac:dyDescent="0.25"/>
    <row r="167" s="41" customFormat="1" x14ac:dyDescent="0.25"/>
    <row r="168" s="41" customFormat="1" x14ac:dyDescent="0.25"/>
    <row r="169" s="41" customFormat="1" x14ac:dyDescent="0.25"/>
    <row r="170" s="41" customFormat="1" x14ac:dyDescent="0.25"/>
    <row r="171" s="41" customFormat="1" x14ac:dyDescent="0.25"/>
    <row r="172" s="41" customFormat="1" x14ac:dyDescent="0.25"/>
    <row r="173" s="41" customFormat="1" x14ac:dyDescent="0.25"/>
    <row r="174" s="41" customFormat="1" x14ac:dyDescent="0.25"/>
    <row r="175" s="41" customFormat="1" x14ac:dyDescent="0.25"/>
    <row r="176" s="41" customFormat="1" x14ac:dyDescent="0.25"/>
    <row r="177" s="41" customFormat="1" x14ac:dyDescent="0.25"/>
    <row r="178" s="41" customFormat="1" x14ac:dyDescent="0.25"/>
    <row r="179" s="41" customFormat="1" x14ac:dyDescent="0.25"/>
    <row r="180" s="41" customFormat="1" x14ac:dyDescent="0.25"/>
    <row r="181" s="41" customFormat="1" x14ac:dyDescent="0.25"/>
    <row r="182" s="41" customFormat="1" x14ac:dyDescent="0.25"/>
    <row r="183" s="41" customFormat="1" x14ac:dyDescent="0.25"/>
    <row r="184" s="41" customFormat="1" x14ac:dyDescent="0.25"/>
    <row r="185" s="41" customFormat="1" x14ac:dyDescent="0.25"/>
    <row r="186" s="41" customFormat="1" x14ac:dyDescent="0.25"/>
    <row r="187" s="41" customFormat="1" x14ac:dyDescent="0.25"/>
    <row r="188" s="41" customFormat="1" x14ac:dyDescent="0.25"/>
    <row r="189" s="41" customFormat="1" x14ac:dyDescent="0.25"/>
    <row r="190" s="41" customFormat="1" x14ac:dyDescent="0.25"/>
    <row r="191" s="41" customFormat="1" x14ac:dyDescent="0.25"/>
    <row r="192" s="41" customFormat="1" x14ac:dyDescent="0.25"/>
    <row r="193" s="41" customFormat="1" x14ac:dyDescent="0.25"/>
    <row r="194" s="41" customFormat="1" x14ac:dyDescent="0.25"/>
    <row r="195" s="41" customFormat="1" x14ac:dyDescent="0.25"/>
    <row r="196" s="41" customFormat="1" x14ac:dyDescent="0.25"/>
    <row r="197" s="41" customFormat="1" x14ac:dyDescent="0.25"/>
    <row r="198" s="41" customFormat="1" x14ac:dyDescent="0.25"/>
    <row r="199" s="41" customFormat="1" x14ac:dyDescent="0.25"/>
    <row r="200" s="41" customFormat="1" x14ac:dyDescent="0.25"/>
    <row r="201" s="41" customFormat="1" x14ac:dyDescent="0.25"/>
    <row r="202" s="41" customFormat="1" x14ac:dyDescent="0.25"/>
    <row r="203" s="41" customFormat="1" x14ac:dyDescent="0.25"/>
    <row r="204" s="41" customFormat="1" x14ac:dyDescent="0.25"/>
    <row r="205" s="41" customFormat="1" x14ac:dyDescent="0.25"/>
    <row r="206" s="41" customFormat="1" x14ac:dyDescent="0.25"/>
    <row r="207" s="41" customFormat="1" x14ac:dyDescent="0.25"/>
    <row r="208" s="41" customFormat="1" x14ac:dyDescent="0.25"/>
    <row r="209" s="41" customFormat="1" x14ac:dyDescent="0.25"/>
    <row r="210" s="41" customFormat="1" x14ac:dyDescent="0.25"/>
    <row r="211" s="41" customFormat="1" x14ac:dyDescent="0.25"/>
    <row r="212" s="41" customFormat="1" x14ac:dyDescent="0.25"/>
    <row r="213" s="41" customFormat="1" x14ac:dyDescent="0.25"/>
    <row r="214" s="41" customFormat="1" x14ac:dyDescent="0.25"/>
    <row r="215" s="41" customFormat="1" x14ac:dyDescent="0.25"/>
    <row r="216" s="41" customFormat="1" x14ac:dyDescent="0.25"/>
    <row r="217" s="41" customFormat="1" x14ac:dyDescent="0.25"/>
    <row r="218" s="41" customFormat="1" x14ac:dyDescent="0.25"/>
    <row r="219" s="41" customFormat="1" x14ac:dyDescent="0.25"/>
    <row r="220" s="41" customFormat="1" x14ac:dyDescent="0.25"/>
    <row r="221" s="41" customFormat="1" x14ac:dyDescent="0.25"/>
    <row r="222" s="41" customFormat="1" x14ac:dyDescent="0.25"/>
    <row r="223" s="41" customFormat="1" x14ac:dyDescent="0.25"/>
    <row r="224" s="41" customFormat="1" x14ac:dyDescent="0.25"/>
    <row r="225" s="41" customFormat="1" x14ac:dyDescent="0.25"/>
    <row r="226" s="41" customFormat="1" x14ac:dyDescent="0.25"/>
    <row r="227" s="41" customFormat="1" x14ac:dyDescent="0.25"/>
    <row r="228" s="41" customFormat="1" x14ac:dyDescent="0.25"/>
    <row r="229" s="41" customFormat="1" x14ac:dyDescent="0.25"/>
    <row r="230" s="41" customFormat="1" x14ac:dyDescent="0.25"/>
    <row r="231" s="41" customFormat="1" x14ac:dyDescent="0.25"/>
    <row r="232" s="41" customFormat="1" x14ac:dyDescent="0.25"/>
    <row r="233" s="41" customFormat="1" x14ac:dyDescent="0.25"/>
    <row r="234" s="41" customFormat="1" x14ac:dyDescent="0.25"/>
    <row r="235" s="41" customFormat="1" x14ac:dyDescent="0.25"/>
    <row r="236" s="41" customFormat="1" x14ac:dyDescent="0.25"/>
    <row r="237" s="41" customFormat="1" x14ac:dyDescent="0.25"/>
    <row r="238" s="41" customFormat="1" x14ac:dyDescent="0.25"/>
    <row r="239" s="41" customFormat="1" x14ac:dyDescent="0.25"/>
    <row r="240" s="41" customFormat="1" x14ac:dyDescent="0.25"/>
    <row r="241" s="41" customFormat="1" x14ac:dyDescent="0.25"/>
    <row r="242" s="41" customFormat="1" x14ac:dyDescent="0.25"/>
    <row r="243" s="41" customFormat="1" x14ac:dyDescent="0.25"/>
    <row r="244" s="41" customFormat="1" x14ac:dyDescent="0.25"/>
    <row r="245" s="41" customFormat="1" x14ac:dyDescent="0.25"/>
    <row r="246" s="41" customFormat="1" x14ac:dyDescent="0.25"/>
    <row r="247" s="41" customFormat="1" x14ac:dyDescent="0.25"/>
    <row r="248" s="41" customFormat="1" x14ac:dyDescent="0.25"/>
    <row r="249" s="41" customFormat="1" x14ac:dyDescent="0.25"/>
    <row r="250" s="41" customFormat="1" x14ac:dyDescent="0.25"/>
    <row r="251" s="41" customFormat="1" x14ac:dyDescent="0.25"/>
    <row r="252" s="41" customFormat="1" x14ac:dyDescent="0.25"/>
    <row r="253" s="41" customFormat="1" x14ac:dyDescent="0.25"/>
    <row r="254" s="41" customFormat="1" x14ac:dyDescent="0.25"/>
    <row r="255" s="41" customFormat="1" x14ac:dyDescent="0.25"/>
    <row r="256" s="41" customFormat="1" x14ac:dyDescent="0.25"/>
    <row r="257" s="41" customFormat="1" x14ac:dyDescent="0.25"/>
    <row r="258" s="41" customFormat="1" x14ac:dyDescent="0.25"/>
    <row r="259" s="41" customFormat="1" x14ac:dyDescent="0.25"/>
    <row r="260" s="41" customFormat="1" x14ac:dyDescent="0.25"/>
    <row r="261" s="41" customFormat="1" x14ac:dyDescent="0.25"/>
    <row r="262" s="41" customFormat="1" x14ac:dyDescent="0.25"/>
    <row r="263" s="41" customFormat="1" x14ac:dyDescent="0.25"/>
    <row r="264" s="41" customFormat="1" x14ac:dyDescent="0.25"/>
    <row r="265" s="41" customFormat="1" x14ac:dyDescent="0.25"/>
    <row r="266" s="41" customFormat="1" x14ac:dyDescent="0.25"/>
    <row r="267" s="41" customFormat="1" x14ac:dyDescent="0.25"/>
    <row r="268" s="41" customFormat="1" x14ac:dyDescent="0.25"/>
    <row r="269" s="41" customFormat="1" x14ac:dyDescent="0.25"/>
    <row r="270" s="41" customFormat="1" x14ac:dyDescent="0.25"/>
    <row r="271" s="41" customFormat="1" x14ac:dyDescent="0.25"/>
    <row r="272" s="41" customFormat="1" x14ac:dyDescent="0.25"/>
    <row r="273" s="41" customFormat="1" x14ac:dyDescent="0.25"/>
    <row r="274" s="41" customFormat="1" x14ac:dyDescent="0.25"/>
    <row r="275" s="41" customFormat="1" x14ac:dyDescent="0.25"/>
    <row r="276" s="41" customFormat="1" x14ac:dyDescent="0.25"/>
    <row r="277" s="41" customFormat="1" x14ac:dyDescent="0.25"/>
    <row r="278" s="41" customFormat="1" x14ac:dyDescent="0.25"/>
    <row r="279" s="41" customFormat="1" x14ac:dyDescent="0.25"/>
    <row r="280" s="41" customFormat="1" x14ac:dyDescent="0.25"/>
    <row r="281" s="41" customFormat="1" x14ac:dyDescent="0.25"/>
    <row r="282" s="41" customFormat="1" x14ac:dyDescent="0.25"/>
    <row r="283" s="41" customFormat="1" x14ac:dyDescent="0.25"/>
    <row r="284" s="41" customFormat="1" x14ac:dyDescent="0.25"/>
    <row r="285" s="41" customFormat="1" x14ac:dyDescent="0.25"/>
    <row r="286" s="41" customFormat="1" x14ac:dyDescent="0.25"/>
    <row r="287" s="41" customFormat="1" x14ac:dyDescent="0.25"/>
    <row r="288" s="41" customFormat="1" x14ac:dyDescent="0.25"/>
    <row r="289" s="41" customFormat="1" x14ac:dyDescent="0.25"/>
    <row r="290" s="41" customFormat="1" x14ac:dyDescent="0.25"/>
    <row r="291" s="41" customFormat="1" x14ac:dyDescent="0.25"/>
    <row r="292" s="41" customFormat="1" x14ac:dyDescent="0.25"/>
    <row r="293" s="41" customFormat="1" x14ac:dyDescent="0.25"/>
    <row r="294" s="41" customFormat="1" x14ac:dyDescent="0.25"/>
    <row r="295" s="41" customFormat="1" x14ac:dyDescent="0.25"/>
    <row r="296" s="41" customFormat="1" x14ac:dyDescent="0.25"/>
    <row r="297" s="41" customFormat="1" x14ac:dyDescent="0.25"/>
    <row r="298" s="41" customFormat="1" x14ac:dyDescent="0.25"/>
    <row r="299" s="41" customFormat="1" x14ac:dyDescent="0.25"/>
    <row r="300" s="41" customFormat="1" x14ac:dyDescent="0.25"/>
    <row r="301" s="41" customFormat="1" x14ac:dyDescent="0.25"/>
    <row r="302" s="41" customFormat="1" x14ac:dyDescent="0.25"/>
    <row r="303" s="41" customFormat="1" x14ac:dyDescent="0.25"/>
    <row r="304" s="41" customFormat="1" x14ac:dyDescent="0.25"/>
    <row r="305" s="41" customFormat="1" x14ac:dyDescent="0.25"/>
    <row r="306" s="41" customFormat="1" x14ac:dyDescent="0.25"/>
    <row r="307" s="41" customFormat="1" x14ac:dyDescent="0.25"/>
    <row r="308" s="41" customFormat="1" x14ac:dyDescent="0.25"/>
    <row r="309" s="41" customFormat="1" x14ac:dyDescent="0.25"/>
    <row r="310" s="41" customFormat="1" x14ac:dyDescent="0.25"/>
    <row r="311" s="41" customFormat="1" x14ac:dyDescent="0.25"/>
    <row r="312" s="41" customFormat="1" x14ac:dyDescent="0.25"/>
    <row r="313" s="41" customFormat="1" x14ac:dyDescent="0.25"/>
    <row r="314" s="41" customFormat="1" x14ac:dyDescent="0.25"/>
    <row r="315" s="41" customFormat="1" x14ac:dyDescent="0.25"/>
    <row r="316" s="41" customFormat="1" x14ac:dyDescent="0.25"/>
    <row r="317" s="41" customFormat="1" x14ac:dyDescent="0.25"/>
    <row r="318" s="41" customFormat="1" x14ac:dyDescent="0.25"/>
    <row r="319" s="41" customFormat="1" x14ac:dyDescent="0.25"/>
    <row r="320" s="41" customFormat="1" x14ac:dyDescent="0.25"/>
    <row r="321" s="41" customFormat="1" x14ac:dyDescent="0.25"/>
    <row r="322" s="41" customFormat="1" x14ac:dyDescent="0.25"/>
    <row r="323" s="41" customFormat="1" x14ac:dyDescent="0.25"/>
    <row r="324" s="41" customFormat="1" x14ac:dyDescent="0.25"/>
    <row r="325" s="41" customFormat="1" x14ac:dyDescent="0.25"/>
    <row r="326" s="41" customFormat="1" x14ac:dyDescent="0.25"/>
    <row r="327" s="41" customFormat="1" x14ac:dyDescent="0.25"/>
    <row r="328" s="41" customFormat="1" x14ac:dyDescent="0.25"/>
    <row r="329" s="41" customFormat="1" x14ac:dyDescent="0.25"/>
    <row r="330" s="41" customFormat="1" x14ac:dyDescent="0.25"/>
    <row r="331" s="41" customFormat="1" x14ac:dyDescent="0.25"/>
    <row r="332" s="41" customFormat="1" x14ac:dyDescent="0.25"/>
    <row r="333" s="41" customFormat="1" x14ac:dyDescent="0.25"/>
    <row r="334" s="41" customFormat="1" x14ac:dyDescent="0.25"/>
    <row r="335" s="41" customFormat="1" x14ac:dyDescent="0.25"/>
    <row r="336" s="41" customFormat="1" x14ac:dyDescent="0.25"/>
    <row r="337" s="41" customFormat="1" x14ac:dyDescent="0.25"/>
    <row r="338" s="41" customFormat="1" x14ac:dyDescent="0.25"/>
    <row r="339" s="41" customFormat="1" x14ac:dyDescent="0.25"/>
    <row r="340" s="41" customFormat="1" x14ac:dyDescent="0.25"/>
    <row r="341" s="41" customFormat="1" x14ac:dyDescent="0.25"/>
    <row r="342" s="41" customFormat="1" x14ac:dyDescent="0.25"/>
    <row r="343" s="41" customFormat="1" x14ac:dyDescent="0.25"/>
    <row r="344" s="41" customFormat="1" x14ac:dyDescent="0.25"/>
    <row r="345" s="41" customFormat="1" x14ac:dyDescent="0.25"/>
    <row r="346" s="41" customFormat="1" x14ac:dyDescent="0.25"/>
    <row r="347" s="41" customFormat="1" x14ac:dyDescent="0.25"/>
    <row r="348" s="41" customFormat="1" x14ac:dyDescent="0.25"/>
    <row r="349" s="41" customFormat="1" x14ac:dyDescent="0.25"/>
    <row r="350" s="41" customFormat="1" x14ac:dyDescent="0.25"/>
    <row r="351" s="41" customFormat="1" x14ac:dyDescent="0.25"/>
    <row r="352" s="41" customFormat="1" x14ac:dyDescent="0.25"/>
    <row r="353" s="41" customFormat="1" x14ac:dyDescent="0.25"/>
    <row r="354" s="41" customFormat="1" x14ac:dyDescent="0.25"/>
    <row r="355" s="41" customFormat="1" x14ac:dyDescent="0.25"/>
    <row r="356" s="41" customFormat="1" x14ac:dyDescent="0.25"/>
    <row r="357" s="41" customFormat="1" x14ac:dyDescent="0.25"/>
    <row r="358" s="41" customFormat="1" x14ac:dyDescent="0.25"/>
    <row r="359" s="41" customFormat="1" x14ac:dyDescent="0.25"/>
    <row r="360" s="41" customFormat="1" x14ac:dyDescent="0.25"/>
    <row r="361" s="41" customFormat="1" x14ac:dyDescent="0.25"/>
    <row r="362" s="41" customFormat="1" x14ac:dyDescent="0.25"/>
    <row r="363" s="41" customFormat="1" x14ac:dyDescent="0.25"/>
    <row r="364" s="41" customFormat="1" x14ac:dyDescent="0.25"/>
    <row r="365" s="41" customFormat="1" x14ac:dyDescent="0.25"/>
    <row r="366" s="41" customFormat="1" x14ac:dyDescent="0.25"/>
    <row r="367" s="41" customFormat="1" x14ac:dyDescent="0.25"/>
    <row r="368" s="41" customFormat="1" x14ac:dyDescent="0.25"/>
    <row r="369" s="41" customFormat="1" x14ac:dyDescent="0.25"/>
    <row r="370" s="41" customFormat="1" x14ac:dyDescent="0.25"/>
    <row r="371" s="41" customFormat="1" x14ac:dyDescent="0.25"/>
    <row r="372" s="41" customFormat="1" x14ac:dyDescent="0.25"/>
    <row r="373" s="41" customFormat="1" x14ac:dyDescent="0.25"/>
    <row r="374" s="41" customFormat="1" x14ac:dyDescent="0.25"/>
    <row r="375" s="41" customFormat="1" x14ac:dyDescent="0.25"/>
    <row r="376" s="41" customFormat="1" x14ac:dyDescent="0.25"/>
    <row r="377" s="41" customFormat="1" x14ac:dyDescent="0.25"/>
    <row r="378" s="41" customFormat="1" x14ac:dyDescent="0.25"/>
    <row r="379" s="41" customFormat="1" x14ac:dyDescent="0.25"/>
    <row r="380" s="41" customFormat="1" x14ac:dyDescent="0.25"/>
    <row r="381" s="41" customFormat="1" x14ac:dyDescent="0.25"/>
    <row r="382" s="41" customFormat="1" x14ac:dyDescent="0.25"/>
    <row r="383" s="41" customFormat="1" x14ac:dyDescent="0.25"/>
    <row r="384" s="41" customFormat="1" x14ac:dyDescent="0.25"/>
    <row r="385" s="41" customFormat="1" x14ac:dyDescent="0.25"/>
    <row r="386" s="41" customFormat="1" x14ac:dyDescent="0.25"/>
    <row r="387" s="41" customFormat="1" x14ac:dyDescent="0.25"/>
    <row r="388" s="41" customFormat="1" x14ac:dyDescent="0.25"/>
    <row r="389" s="41" customFormat="1" x14ac:dyDescent="0.25"/>
    <row r="390" s="41" customFormat="1" x14ac:dyDescent="0.25"/>
    <row r="391" s="41" customFormat="1" x14ac:dyDescent="0.25"/>
    <row r="392" s="41" customFormat="1" x14ac:dyDescent="0.25"/>
    <row r="393" s="41" customFormat="1" x14ac:dyDescent="0.25"/>
    <row r="394" s="41" customFormat="1" x14ac:dyDescent="0.25"/>
    <row r="395" s="41" customFormat="1" x14ac:dyDescent="0.25"/>
    <row r="396" s="41" customFormat="1" x14ac:dyDescent="0.25"/>
    <row r="397" s="41" customFormat="1" x14ac:dyDescent="0.25"/>
    <row r="398" s="41" customFormat="1" x14ac:dyDescent="0.25"/>
    <row r="399" s="41" customFormat="1" x14ac:dyDescent="0.25"/>
    <row r="400" s="41" customFormat="1" x14ac:dyDescent="0.25"/>
    <row r="401" s="41" customFormat="1" x14ac:dyDescent="0.25"/>
    <row r="402" s="41" customFormat="1" x14ac:dyDescent="0.25"/>
    <row r="403" s="41" customFormat="1" x14ac:dyDescent="0.25"/>
    <row r="404" s="41" customFormat="1" x14ac:dyDescent="0.25"/>
    <row r="405" s="41" customFormat="1" x14ac:dyDescent="0.25"/>
    <row r="406" s="41" customFormat="1" x14ac:dyDescent="0.25"/>
    <row r="407" s="41" customFormat="1" x14ac:dyDescent="0.25"/>
    <row r="408" s="41" customFormat="1" x14ac:dyDescent="0.25"/>
    <row r="409" s="41" customFormat="1" x14ac:dyDescent="0.25"/>
    <row r="410" s="41" customFormat="1" x14ac:dyDescent="0.25"/>
    <row r="411" s="41" customFormat="1" x14ac:dyDescent="0.25"/>
    <row r="412" s="41" customFormat="1" x14ac:dyDescent="0.25"/>
    <row r="413" s="41" customFormat="1" x14ac:dyDescent="0.25"/>
    <row r="414" s="41" customFormat="1" x14ac:dyDescent="0.25"/>
    <row r="415" s="41" customFormat="1" x14ac:dyDescent="0.25"/>
    <row r="416" s="41" customFormat="1" x14ac:dyDescent="0.25"/>
    <row r="417" s="41" customFormat="1" x14ac:dyDescent="0.25"/>
    <row r="418" s="41" customFormat="1" x14ac:dyDescent="0.25"/>
    <row r="419" s="41" customFormat="1" x14ac:dyDescent="0.25"/>
    <row r="420" s="41" customFormat="1" x14ac:dyDescent="0.25"/>
    <row r="421" s="41" customFormat="1" x14ac:dyDescent="0.25"/>
    <row r="422" s="41" customFormat="1" x14ac:dyDescent="0.25"/>
    <row r="423" s="41" customFormat="1" x14ac:dyDescent="0.25"/>
    <row r="424" s="41" customFormat="1" x14ac:dyDescent="0.25"/>
    <row r="425" s="41" customFormat="1" x14ac:dyDescent="0.25"/>
    <row r="426" s="41" customFormat="1" x14ac:dyDescent="0.25"/>
    <row r="427" s="41" customFormat="1" x14ac:dyDescent="0.25"/>
    <row r="428" s="41" customFormat="1" x14ac:dyDescent="0.25"/>
    <row r="429" s="41" customFormat="1" x14ac:dyDescent="0.25"/>
    <row r="430" s="41" customFormat="1" x14ac:dyDescent="0.25"/>
    <row r="431" s="41" customFormat="1" x14ac:dyDescent="0.25"/>
    <row r="432" s="41" customFormat="1" x14ac:dyDescent="0.25"/>
    <row r="433" s="41" customFormat="1" x14ac:dyDescent="0.25"/>
    <row r="434" s="41" customFormat="1" x14ac:dyDescent="0.25"/>
    <row r="435" s="41" customFormat="1" x14ac:dyDescent="0.25"/>
    <row r="436" s="41" customFormat="1" x14ac:dyDescent="0.25"/>
    <row r="437" s="41" customFormat="1" x14ac:dyDescent="0.25"/>
    <row r="438" s="41" customFormat="1" x14ac:dyDescent="0.25"/>
    <row r="439" s="41" customFormat="1" x14ac:dyDescent="0.25"/>
    <row r="440" s="41" customFormat="1" x14ac:dyDescent="0.25"/>
    <row r="441" s="41" customFormat="1" x14ac:dyDescent="0.25"/>
    <row r="442" s="41" customFormat="1" x14ac:dyDescent="0.25"/>
    <row r="443" s="41" customFormat="1" x14ac:dyDescent="0.25"/>
    <row r="444" s="41" customFormat="1" x14ac:dyDescent="0.25"/>
    <row r="445" s="41" customFormat="1" x14ac:dyDescent="0.25"/>
    <row r="446" s="41" customFormat="1" x14ac:dyDescent="0.25"/>
    <row r="447" s="41" customFormat="1" x14ac:dyDescent="0.25"/>
    <row r="448" s="41" customFormat="1" x14ac:dyDescent="0.25"/>
    <row r="449" s="41" customFormat="1" x14ac:dyDescent="0.25"/>
    <row r="450" s="41" customFormat="1" x14ac:dyDescent="0.25"/>
    <row r="451" s="41" customFormat="1" x14ac:dyDescent="0.25"/>
    <row r="452" s="41" customFormat="1" x14ac:dyDescent="0.25"/>
    <row r="453" s="41" customFormat="1" x14ac:dyDescent="0.25"/>
    <row r="454" s="41" customFormat="1" x14ac:dyDescent="0.25"/>
    <row r="455" s="41" customFormat="1" x14ac:dyDescent="0.25"/>
    <row r="456" s="41" customFormat="1" x14ac:dyDescent="0.25"/>
    <row r="457" s="41" customFormat="1" x14ac:dyDescent="0.25"/>
    <row r="458" s="41" customFormat="1" x14ac:dyDescent="0.25"/>
    <row r="459" s="41" customFormat="1" x14ac:dyDescent="0.25"/>
    <row r="460" s="41" customFormat="1" x14ac:dyDescent="0.25"/>
    <row r="461" s="41" customFormat="1" x14ac:dyDescent="0.25"/>
    <row r="462" s="41" customFormat="1" x14ac:dyDescent="0.25"/>
    <row r="463" s="41" customFormat="1" x14ac:dyDescent="0.25"/>
    <row r="464" s="41" customFormat="1" x14ac:dyDescent="0.25"/>
    <row r="465" s="41" customFormat="1" x14ac:dyDescent="0.25"/>
    <row r="466" s="41" customFormat="1" x14ac:dyDescent="0.25"/>
    <row r="467" s="41" customFormat="1" x14ac:dyDescent="0.25"/>
    <row r="468" s="41" customFormat="1" x14ac:dyDescent="0.25"/>
    <row r="469" s="41" customFormat="1" x14ac:dyDescent="0.25"/>
    <row r="470" s="41" customFormat="1" x14ac:dyDescent="0.25"/>
    <row r="471" s="41" customFormat="1" x14ac:dyDescent="0.25"/>
    <row r="472" s="41" customFormat="1" x14ac:dyDescent="0.25"/>
    <row r="473" s="41" customFormat="1" x14ac:dyDescent="0.25"/>
    <row r="474" s="41" customFormat="1" x14ac:dyDescent="0.25"/>
    <row r="475" s="41" customFormat="1" x14ac:dyDescent="0.25"/>
    <row r="476" s="41" customFormat="1" x14ac:dyDescent="0.25"/>
    <row r="477" s="41" customFormat="1" x14ac:dyDescent="0.25"/>
    <row r="478" s="41" customFormat="1" x14ac:dyDescent="0.25"/>
    <row r="479" s="41" customFormat="1" x14ac:dyDescent="0.25"/>
    <row r="480" s="41" customFormat="1" x14ac:dyDescent="0.25"/>
    <row r="481" s="41" customFormat="1" x14ac:dyDescent="0.25"/>
    <row r="482" s="41" customFormat="1" x14ac:dyDescent="0.25"/>
    <row r="483" s="41" customFormat="1" x14ac:dyDescent="0.25"/>
    <row r="484" s="41" customFormat="1" x14ac:dyDescent="0.25"/>
    <row r="485" s="41" customFormat="1" x14ac:dyDescent="0.25"/>
    <row r="486" s="41" customFormat="1" x14ac:dyDescent="0.25"/>
    <row r="487" s="41" customFormat="1" x14ac:dyDescent="0.25"/>
    <row r="488" s="41" customFormat="1" x14ac:dyDescent="0.25"/>
    <row r="489" s="41" customFormat="1" x14ac:dyDescent="0.25"/>
    <row r="490" s="41" customFormat="1" x14ac:dyDescent="0.25"/>
    <row r="491" s="41" customFormat="1" x14ac:dyDescent="0.25"/>
    <row r="492" s="41" customFormat="1" x14ac:dyDescent="0.25"/>
    <row r="493" s="41" customFormat="1" x14ac:dyDescent="0.25"/>
    <row r="494" s="41" customFormat="1" x14ac:dyDescent="0.25"/>
    <row r="495" s="41" customFormat="1" x14ac:dyDescent="0.25"/>
  </sheetData>
  <sortState xmlns:xlrd2="http://schemas.microsoft.com/office/spreadsheetml/2017/richdata2" ref="B43:N53">
    <sortCondition ref="B43"/>
  </sortState>
  <mergeCells count="21">
    <mergeCell ref="C51:N51"/>
    <mergeCell ref="C57:N57"/>
    <mergeCell ref="C64:N64"/>
    <mergeCell ref="C69:N69"/>
    <mergeCell ref="C6:N6"/>
    <mergeCell ref="C14:N14"/>
    <mergeCell ref="C24:N24"/>
    <mergeCell ref="C31:N31"/>
    <mergeCell ref="C38:N38"/>
    <mergeCell ref="B2:B4"/>
    <mergeCell ref="C2:E2"/>
    <mergeCell ref="F2:H2"/>
    <mergeCell ref="I2:N2"/>
    <mergeCell ref="C3:C4"/>
    <mergeCell ref="D3:D4"/>
    <mergeCell ref="E3:E4"/>
    <mergeCell ref="F3:F4"/>
    <mergeCell ref="G3:G4"/>
    <mergeCell ref="H3:H4"/>
    <mergeCell ref="I3:K3"/>
    <mergeCell ref="L3:N3"/>
  </mergeCells>
  <pageMargins left="0.70866141732283472" right="0.70866141732283472" top="0.74803149606299213" bottom="0.74803149606299213" header="0.31496062992125984" footer="0.31496062992125984"/>
  <pageSetup paperSize="9" scale="3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M27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27.1796875" style="41" customWidth="1"/>
    <col min="3" max="7" width="13.7265625" style="41" customWidth="1"/>
    <col min="8" max="16384" width="8.7265625" style="41"/>
  </cols>
  <sheetData>
    <row r="1" spans="2:13" x14ac:dyDescent="0.25">
      <c r="B1" s="7" t="s">
        <v>421</v>
      </c>
      <c r="C1" s="7"/>
    </row>
    <row r="2" spans="2:13" s="7" customFormat="1" x14ac:dyDescent="0.25">
      <c r="B2" s="285" t="s">
        <v>182</v>
      </c>
      <c r="C2" s="248" t="s">
        <v>26</v>
      </c>
      <c r="D2" s="248"/>
      <c r="E2" s="248"/>
      <c r="F2" s="248"/>
      <c r="G2" s="248"/>
    </row>
    <row r="3" spans="2:13" s="7" customFormat="1" x14ac:dyDescent="0.25">
      <c r="B3" s="286"/>
      <c r="C3" s="86">
        <v>2018</v>
      </c>
      <c r="D3" s="86">
        <v>2019</v>
      </c>
      <c r="E3" s="86">
        <v>2020</v>
      </c>
      <c r="F3" s="86">
        <v>2021</v>
      </c>
      <c r="G3" s="86">
        <v>2022</v>
      </c>
    </row>
    <row r="4" spans="2:13" x14ac:dyDescent="0.25">
      <c r="B4" s="161" t="s">
        <v>197</v>
      </c>
      <c r="C4" s="228">
        <v>2052</v>
      </c>
      <c r="D4" s="228">
        <v>3739</v>
      </c>
      <c r="E4" s="228">
        <v>3118</v>
      </c>
      <c r="F4" s="228">
        <v>3251</v>
      </c>
      <c r="G4" s="228">
        <v>3598</v>
      </c>
      <c r="I4" s="150"/>
      <c r="J4" s="150"/>
      <c r="K4" s="150"/>
      <c r="L4" s="150"/>
      <c r="M4" s="150"/>
    </row>
    <row r="5" spans="2:13" x14ac:dyDescent="0.25">
      <c r="B5" s="46" t="s">
        <v>86</v>
      </c>
      <c r="C5" s="228">
        <v>100373</v>
      </c>
      <c r="D5" s="228">
        <v>117300</v>
      </c>
      <c r="E5" s="228">
        <v>115736</v>
      </c>
      <c r="F5" s="228">
        <v>117489</v>
      </c>
      <c r="G5" s="228">
        <v>101569</v>
      </c>
      <c r="I5" s="150"/>
      <c r="J5" s="150"/>
      <c r="K5" s="150"/>
      <c r="L5" s="150"/>
      <c r="M5" s="150"/>
    </row>
    <row r="6" spans="2:13" x14ac:dyDescent="0.25">
      <c r="B6" s="46" t="s">
        <v>87</v>
      </c>
      <c r="C6" s="228">
        <v>243950</v>
      </c>
      <c r="D6" s="228">
        <v>251615</v>
      </c>
      <c r="E6" s="228">
        <v>234036</v>
      </c>
      <c r="F6" s="228">
        <v>225375</v>
      </c>
      <c r="G6" s="228">
        <v>203766</v>
      </c>
      <c r="I6" s="150"/>
      <c r="J6" s="150"/>
      <c r="K6" s="150"/>
      <c r="L6" s="150"/>
      <c r="M6" s="150"/>
    </row>
    <row r="7" spans="2:13" x14ac:dyDescent="0.25">
      <c r="B7" s="46" t="s">
        <v>88</v>
      </c>
      <c r="C7" s="228">
        <v>253141</v>
      </c>
      <c r="D7" s="228">
        <v>264043</v>
      </c>
      <c r="E7" s="228">
        <v>252147</v>
      </c>
      <c r="F7" s="228">
        <v>246503</v>
      </c>
      <c r="G7" s="228">
        <v>232276</v>
      </c>
      <c r="I7" s="150"/>
      <c r="J7" s="150"/>
      <c r="K7" s="150"/>
      <c r="L7" s="150"/>
      <c r="M7" s="150"/>
    </row>
    <row r="8" spans="2:13" x14ac:dyDescent="0.25">
      <c r="B8" s="46" t="s">
        <v>89</v>
      </c>
      <c r="C8" s="228">
        <v>206470</v>
      </c>
      <c r="D8" s="228">
        <v>216656</v>
      </c>
      <c r="E8" s="228">
        <v>212986</v>
      </c>
      <c r="F8" s="228">
        <v>211203</v>
      </c>
      <c r="G8" s="228">
        <v>203622</v>
      </c>
      <c r="I8" s="150"/>
      <c r="J8" s="150"/>
      <c r="K8" s="150"/>
      <c r="L8" s="150"/>
      <c r="M8" s="150"/>
    </row>
    <row r="9" spans="2:13" x14ac:dyDescent="0.25">
      <c r="B9" s="46" t="s">
        <v>90</v>
      </c>
      <c r="C9" s="228">
        <v>115609</v>
      </c>
      <c r="D9" s="228">
        <v>125454</v>
      </c>
      <c r="E9" s="228">
        <v>128281</v>
      </c>
      <c r="F9" s="228">
        <v>130737</v>
      </c>
      <c r="G9" s="228">
        <v>127357</v>
      </c>
      <c r="I9" s="150"/>
      <c r="J9" s="150"/>
      <c r="K9" s="150"/>
      <c r="L9" s="150"/>
      <c r="M9" s="150"/>
    </row>
    <row r="10" spans="2:13" x14ac:dyDescent="0.25">
      <c r="B10" s="46" t="s">
        <v>91</v>
      </c>
      <c r="C10" s="228">
        <v>32812</v>
      </c>
      <c r="D10" s="228">
        <v>34097</v>
      </c>
      <c r="E10" s="228">
        <v>36329</v>
      </c>
      <c r="F10" s="228">
        <v>36034</v>
      </c>
      <c r="G10" s="228">
        <v>36797</v>
      </c>
      <c r="I10" s="150"/>
      <c r="J10" s="150"/>
      <c r="K10" s="150"/>
      <c r="L10" s="150"/>
      <c r="M10" s="150"/>
    </row>
    <row r="11" spans="2:13" x14ac:dyDescent="0.25">
      <c r="B11" s="46" t="s">
        <v>92</v>
      </c>
      <c r="C11" s="228">
        <v>2668</v>
      </c>
      <c r="D11" s="228">
        <v>2588</v>
      </c>
      <c r="E11" s="228">
        <v>2981</v>
      </c>
      <c r="F11" s="228">
        <v>2530</v>
      </c>
      <c r="G11" s="228">
        <v>2625</v>
      </c>
      <c r="I11" s="150"/>
      <c r="J11" s="150"/>
      <c r="K11" s="150"/>
      <c r="L11" s="150"/>
      <c r="M11" s="150"/>
    </row>
    <row r="12" spans="2:13" x14ac:dyDescent="0.25">
      <c r="B12" s="46" t="s">
        <v>93</v>
      </c>
      <c r="C12" s="228">
        <v>233</v>
      </c>
      <c r="D12" s="228">
        <v>164</v>
      </c>
      <c r="E12" s="228">
        <v>241</v>
      </c>
      <c r="F12" s="228">
        <v>139</v>
      </c>
      <c r="G12" s="228">
        <v>134</v>
      </c>
      <c r="I12" s="150"/>
      <c r="J12" s="150"/>
      <c r="K12" s="150"/>
      <c r="L12" s="150"/>
      <c r="M12" s="150"/>
    </row>
    <row r="13" spans="2:13" x14ac:dyDescent="0.25">
      <c r="B13" s="46" t="s">
        <v>201</v>
      </c>
      <c r="C13" s="228">
        <v>6656</v>
      </c>
      <c r="D13" s="228">
        <v>13961</v>
      </c>
      <c r="E13" s="228">
        <v>4195</v>
      </c>
      <c r="F13" s="228">
        <v>4910</v>
      </c>
      <c r="G13" s="228">
        <v>242</v>
      </c>
      <c r="I13" s="150"/>
      <c r="J13" s="150"/>
      <c r="K13" s="150"/>
      <c r="L13" s="150"/>
      <c r="M13" s="150"/>
    </row>
    <row r="14" spans="2:13" s="7" customFormat="1" x14ac:dyDescent="0.25">
      <c r="B14" s="3" t="s">
        <v>1</v>
      </c>
      <c r="C14" s="229">
        <v>963964</v>
      </c>
      <c r="D14" s="229">
        <v>1029617</v>
      </c>
      <c r="E14" s="229">
        <v>990050</v>
      </c>
      <c r="F14" s="229">
        <v>978171</v>
      </c>
      <c r="G14" s="229">
        <v>911986</v>
      </c>
      <c r="I14" s="150"/>
      <c r="J14" s="150"/>
      <c r="K14" s="150"/>
      <c r="L14" s="150"/>
      <c r="M14" s="150"/>
    </row>
    <row r="15" spans="2:13" x14ac:dyDescent="0.25">
      <c r="B15" s="230"/>
    </row>
    <row r="22" spans="2:2" x14ac:dyDescent="0.25">
      <c r="B22" s="186"/>
    </row>
    <row r="27" spans="2:2" x14ac:dyDescent="0.25">
      <c r="B27" s="186"/>
    </row>
  </sheetData>
  <mergeCells count="2">
    <mergeCell ref="B2:B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6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23" style="93" bestFit="1" customWidth="1"/>
    <col min="3" max="5" width="8.1796875" style="41" bestFit="1" customWidth="1"/>
    <col min="6" max="6" width="9.1796875" style="41" customWidth="1"/>
    <col min="7" max="7" width="8.1796875" style="41" bestFit="1" customWidth="1"/>
    <col min="8" max="8" width="6.453125" style="70" customWidth="1"/>
    <col min="9" max="17" width="6.453125" style="41" customWidth="1"/>
    <col min="18" max="16384" width="8.7265625" style="41"/>
  </cols>
  <sheetData>
    <row r="1" spans="2:18" x14ac:dyDescent="0.25">
      <c r="B1" s="145" t="s">
        <v>393</v>
      </c>
    </row>
    <row r="2" spans="2:18" x14ac:dyDescent="0.25">
      <c r="B2" s="247" t="s">
        <v>198</v>
      </c>
      <c r="C2" s="248" t="s">
        <v>0</v>
      </c>
      <c r="D2" s="248"/>
      <c r="E2" s="248"/>
      <c r="F2" s="248"/>
      <c r="G2" s="248"/>
      <c r="H2" s="248" t="s">
        <v>199</v>
      </c>
      <c r="I2" s="248"/>
      <c r="J2" s="248"/>
      <c r="K2" s="248"/>
      <c r="L2" s="248"/>
      <c r="M2" s="248" t="s">
        <v>200</v>
      </c>
      <c r="N2" s="248"/>
      <c r="O2" s="248"/>
      <c r="P2" s="248"/>
      <c r="Q2" s="248"/>
    </row>
    <row r="3" spans="2:18" x14ac:dyDescent="0.25">
      <c r="B3" s="247"/>
      <c r="C3" s="147">
        <v>2018</v>
      </c>
      <c r="D3" s="147">
        <v>2019</v>
      </c>
      <c r="E3" s="147">
        <v>2020</v>
      </c>
      <c r="F3" s="147">
        <v>2021</v>
      </c>
      <c r="G3" s="147">
        <v>2022</v>
      </c>
      <c r="H3" s="147">
        <v>2018</v>
      </c>
      <c r="I3" s="147">
        <v>2019</v>
      </c>
      <c r="J3" s="147">
        <v>2020</v>
      </c>
      <c r="K3" s="147">
        <v>2021</v>
      </c>
      <c r="L3" s="147">
        <v>2022</v>
      </c>
      <c r="M3" s="147">
        <v>2018</v>
      </c>
      <c r="N3" s="147">
        <v>2019</v>
      </c>
      <c r="O3" s="147">
        <v>2020</v>
      </c>
      <c r="P3" s="147">
        <v>2021</v>
      </c>
      <c r="Q3" s="147">
        <v>2022</v>
      </c>
    </row>
    <row r="4" spans="2:18" x14ac:dyDescent="0.25">
      <c r="B4" s="92" t="s">
        <v>63</v>
      </c>
      <c r="C4" s="148">
        <v>803286</v>
      </c>
      <c r="D4" s="148">
        <v>840746</v>
      </c>
      <c r="E4" s="148">
        <v>710814</v>
      </c>
      <c r="F4" s="148">
        <v>811622</v>
      </c>
      <c r="G4" s="148">
        <v>778716</v>
      </c>
      <c r="H4" s="100">
        <v>79.60696288147939</v>
      </c>
      <c r="I4" s="100">
        <v>79.971197866283148</v>
      </c>
      <c r="J4" s="100">
        <v>70.847108611820715</v>
      </c>
      <c r="K4" s="100">
        <v>74.630123785546274</v>
      </c>
      <c r="L4" s="100">
        <v>77.999362956522788</v>
      </c>
      <c r="M4" s="100">
        <v>79.60696288147939</v>
      </c>
      <c r="N4" s="100">
        <v>79.971197866283148</v>
      </c>
      <c r="O4" s="100">
        <v>70.847108611820715</v>
      </c>
      <c r="P4" s="100">
        <v>74.630123785546274</v>
      </c>
      <c r="Q4" s="100">
        <v>77.999362956522788</v>
      </c>
      <c r="R4" s="49"/>
    </row>
    <row r="5" spans="2:18" x14ac:dyDescent="0.25">
      <c r="B5" s="92" t="s">
        <v>64</v>
      </c>
      <c r="C5" s="148">
        <v>143260</v>
      </c>
      <c r="D5" s="148">
        <v>132367</v>
      </c>
      <c r="E5" s="148">
        <v>248209</v>
      </c>
      <c r="F5" s="148">
        <v>214578</v>
      </c>
      <c r="G5" s="148">
        <v>157565</v>
      </c>
      <c r="H5" s="100">
        <v>14.197301462244752</v>
      </c>
      <c r="I5" s="100">
        <v>12.59066061327238</v>
      </c>
      <c r="J5" s="100">
        <v>24.739087836524611</v>
      </c>
      <c r="K5" s="100">
        <v>19.730838619030717</v>
      </c>
      <c r="L5" s="100">
        <v>15.782351491743476</v>
      </c>
      <c r="M5" s="100">
        <v>93.804264343724142</v>
      </c>
      <c r="N5" s="100">
        <v>92.561858479555525</v>
      </c>
      <c r="O5" s="100">
        <v>95.586196448345333</v>
      </c>
      <c r="P5" s="100">
        <v>94.360962404576995</v>
      </c>
      <c r="Q5" s="100">
        <v>93.781714448266257</v>
      </c>
      <c r="R5" s="49"/>
    </row>
    <row r="6" spans="2:18" x14ac:dyDescent="0.25">
      <c r="B6" s="92" t="s">
        <v>65</v>
      </c>
      <c r="C6" s="148">
        <v>39219</v>
      </c>
      <c r="D6" s="148">
        <v>50580</v>
      </c>
      <c r="E6" s="148">
        <v>31332</v>
      </c>
      <c r="F6" s="148">
        <v>44278</v>
      </c>
      <c r="G6" s="148">
        <v>44456</v>
      </c>
      <c r="H6" s="100">
        <v>3.8866673603781718</v>
      </c>
      <c r="I6" s="100">
        <v>4.8111358104309758</v>
      </c>
      <c r="J6" s="100">
        <v>3.1228726601130066</v>
      </c>
      <c r="K6" s="100">
        <v>4.0714428896412596</v>
      </c>
      <c r="L6" s="100">
        <v>4.4528938401101001</v>
      </c>
      <c r="M6" s="100">
        <v>97.690931704102312</v>
      </c>
      <c r="N6" s="100">
        <v>97.372994289986508</v>
      </c>
      <c r="O6" s="100">
        <v>98.709069108458337</v>
      </c>
      <c r="P6" s="100">
        <v>98.432405294218256</v>
      </c>
      <c r="Q6" s="100">
        <v>98.234608288376364</v>
      </c>
      <c r="R6" s="49"/>
    </row>
    <row r="7" spans="2:18" x14ac:dyDescent="0.25">
      <c r="B7" s="92" t="s">
        <v>66</v>
      </c>
      <c r="C7" s="148">
        <v>23300</v>
      </c>
      <c r="D7" s="148">
        <v>27618</v>
      </c>
      <c r="E7" s="148">
        <v>12952</v>
      </c>
      <c r="F7" s="148">
        <v>17048</v>
      </c>
      <c r="G7" s="148">
        <v>17625</v>
      </c>
      <c r="H7" s="100">
        <v>2.3090682958976876</v>
      </c>
      <c r="I7" s="100">
        <v>2.6270057100134974</v>
      </c>
      <c r="J7" s="100">
        <v>1.2909308915416717</v>
      </c>
      <c r="K7" s="100">
        <v>1.567594705781747</v>
      </c>
      <c r="L7" s="100">
        <v>1.7653917116236393</v>
      </c>
      <c r="M7" s="30">
        <v>100</v>
      </c>
      <c r="N7" s="30">
        <v>100</v>
      </c>
      <c r="O7" s="30">
        <v>100.00000000000001</v>
      </c>
      <c r="P7" s="30">
        <v>100</v>
      </c>
      <c r="Q7" s="30">
        <v>100</v>
      </c>
    </row>
    <row r="8" spans="2:18" x14ac:dyDescent="0.25">
      <c r="B8" s="149" t="s">
        <v>1</v>
      </c>
      <c r="C8" s="13">
        <v>1009065</v>
      </c>
      <c r="D8" s="13">
        <v>1051311</v>
      </c>
      <c r="E8" s="13">
        <v>1003307</v>
      </c>
      <c r="F8" s="13">
        <v>1087526</v>
      </c>
      <c r="G8" s="13">
        <v>998362</v>
      </c>
      <c r="H8" s="30">
        <v>100</v>
      </c>
      <c r="I8" s="30">
        <v>100</v>
      </c>
      <c r="J8" s="30">
        <v>100</v>
      </c>
      <c r="K8" s="30">
        <v>100</v>
      </c>
      <c r="L8" s="30">
        <v>100</v>
      </c>
      <c r="M8" s="13"/>
      <c r="N8" s="13"/>
      <c r="O8" s="13"/>
      <c r="P8" s="13"/>
      <c r="Q8" s="46"/>
    </row>
    <row r="9" spans="2:18" x14ac:dyDescent="0.25">
      <c r="B9" s="93" t="s">
        <v>338</v>
      </c>
    </row>
    <row r="10" spans="2:18" x14ac:dyDescent="0.25">
      <c r="G10" s="150"/>
    </row>
    <row r="16" spans="2:18" x14ac:dyDescent="0.25">
      <c r="K16" s="70"/>
    </row>
  </sheetData>
  <mergeCells count="4">
    <mergeCell ref="B2:B3"/>
    <mergeCell ref="M2:Q2"/>
    <mergeCell ref="H2:L2"/>
    <mergeCell ref="C2:G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Q53"/>
  <sheetViews>
    <sheetView topLeftCell="C1"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1.453125" style="41" customWidth="1"/>
    <col min="3" max="3" width="6.7265625" style="41" customWidth="1"/>
    <col min="4" max="4" width="7.453125" style="41" customWidth="1"/>
    <col min="5" max="5" width="7.54296875" style="41" customWidth="1"/>
    <col min="6" max="6" width="7.26953125" style="41" customWidth="1"/>
    <col min="7" max="7" width="7.7265625" style="41" customWidth="1"/>
    <col min="8" max="8" width="7.26953125" style="41" customWidth="1"/>
    <col min="9" max="9" width="6.453125" style="41" customWidth="1"/>
    <col min="10" max="10" width="5.81640625" style="41" customWidth="1"/>
    <col min="11" max="11" width="6.81640625" style="41" customWidth="1"/>
    <col min="12" max="12" width="6.7265625" style="41" customWidth="1"/>
    <col min="13" max="13" width="8.1796875" style="41" bestFit="1" customWidth="1"/>
    <col min="14" max="16384" width="8.7265625" style="41"/>
  </cols>
  <sheetData>
    <row r="1" spans="2:17" x14ac:dyDescent="0.25">
      <c r="B1" s="7" t="s">
        <v>420</v>
      </c>
      <c r="C1" s="7"/>
    </row>
    <row r="2" spans="2:17" ht="18.75" customHeight="1" x14ac:dyDescent="0.25">
      <c r="B2" s="280" t="s">
        <v>195</v>
      </c>
      <c r="C2" s="289" t="s">
        <v>183</v>
      </c>
      <c r="D2" s="290"/>
      <c r="E2" s="290"/>
      <c r="F2" s="290"/>
      <c r="G2" s="290"/>
      <c r="H2" s="290"/>
      <c r="I2" s="290"/>
      <c r="J2" s="290"/>
      <c r="K2" s="290"/>
      <c r="L2" s="291"/>
      <c r="M2" s="287" t="s">
        <v>1</v>
      </c>
    </row>
    <row r="3" spans="2:17" s="7" customFormat="1" ht="18.75" customHeight="1" x14ac:dyDescent="0.25">
      <c r="B3" s="282"/>
      <c r="C3" s="185" t="s">
        <v>286</v>
      </c>
      <c r="D3" s="185" t="s">
        <v>86</v>
      </c>
      <c r="E3" s="185" t="s">
        <v>87</v>
      </c>
      <c r="F3" s="185" t="s">
        <v>88</v>
      </c>
      <c r="G3" s="185" t="s">
        <v>89</v>
      </c>
      <c r="H3" s="185" t="s">
        <v>90</v>
      </c>
      <c r="I3" s="185" t="s">
        <v>91</v>
      </c>
      <c r="J3" s="185" t="s">
        <v>92</v>
      </c>
      <c r="K3" s="185" t="s">
        <v>93</v>
      </c>
      <c r="L3" s="185" t="s">
        <v>184</v>
      </c>
      <c r="M3" s="288"/>
    </row>
    <row r="4" spans="2:17" x14ac:dyDescent="0.25">
      <c r="B4" s="46" t="s">
        <v>40</v>
      </c>
      <c r="C4" s="83">
        <v>449</v>
      </c>
      <c r="D4" s="231">
        <v>9215</v>
      </c>
      <c r="E4" s="231">
        <v>19724</v>
      </c>
      <c r="F4" s="231">
        <v>24996</v>
      </c>
      <c r="G4" s="231">
        <v>22593</v>
      </c>
      <c r="H4" s="231">
        <v>13380</v>
      </c>
      <c r="I4" s="231">
        <v>3487</v>
      </c>
      <c r="J4" s="231">
        <v>204</v>
      </c>
      <c r="K4" s="231">
        <v>9</v>
      </c>
      <c r="L4" s="232">
        <v>114</v>
      </c>
      <c r="M4" s="136">
        <f t="shared" ref="M4:M12" si="0">SUM(C4:L4)</f>
        <v>94171</v>
      </c>
      <c r="N4" s="150"/>
    </row>
    <row r="5" spans="2:17" ht="15.75" customHeight="1" x14ac:dyDescent="0.25">
      <c r="B5" s="46" t="s">
        <v>41</v>
      </c>
      <c r="C5" s="83">
        <v>798</v>
      </c>
      <c r="D5" s="231">
        <v>18217</v>
      </c>
      <c r="E5" s="231">
        <v>26874</v>
      </c>
      <c r="F5" s="231">
        <v>26679</v>
      </c>
      <c r="G5" s="231">
        <v>21329</v>
      </c>
      <c r="H5" s="231">
        <v>14131</v>
      </c>
      <c r="I5" s="231">
        <v>4313</v>
      </c>
      <c r="J5" s="231">
        <v>394</v>
      </c>
      <c r="K5" s="231">
        <v>31</v>
      </c>
      <c r="L5" s="232">
        <v>319</v>
      </c>
      <c r="M5" s="136">
        <f t="shared" si="0"/>
        <v>113085</v>
      </c>
      <c r="N5" s="150"/>
    </row>
    <row r="6" spans="2:17" x14ac:dyDescent="0.25">
      <c r="B6" s="46" t="s">
        <v>42</v>
      </c>
      <c r="C6" s="83">
        <v>113</v>
      </c>
      <c r="D6" s="231">
        <v>3546</v>
      </c>
      <c r="E6" s="231">
        <v>6113</v>
      </c>
      <c r="F6" s="231">
        <v>5905</v>
      </c>
      <c r="G6" s="231">
        <v>4959</v>
      </c>
      <c r="H6" s="231">
        <v>2992</v>
      </c>
      <c r="I6" s="231">
        <v>905</v>
      </c>
      <c r="J6" s="231">
        <v>58</v>
      </c>
      <c r="K6" s="231">
        <v>2</v>
      </c>
      <c r="L6" s="232">
        <v>81</v>
      </c>
      <c r="M6" s="136">
        <f t="shared" si="0"/>
        <v>24674</v>
      </c>
      <c r="N6" s="150"/>
      <c r="Q6" s="186"/>
    </row>
    <row r="7" spans="2:17" x14ac:dyDescent="0.25">
      <c r="B7" s="46" t="s">
        <v>43</v>
      </c>
      <c r="C7" s="83">
        <v>200</v>
      </c>
      <c r="D7" s="231">
        <v>5538</v>
      </c>
      <c r="E7" s="231">
        <v>10927</v>
      </c>
      <c r="F7" s="231">
        <v>11688</v>
      </c>
      <c r="G7" s="231">
        <v>10271</v>
      </c>
      <c r="H7" s="231">
        <v>6110</v>
      </c>
      <c r="I7" s="231">
        <v>1826</v>
      </c>
      <c r="J7" s="231">
        <v>112</v>
      </c>
      <c r="K7" s="231">
        <v>5</v>
      </c>
      <c r="L7" s="232">
        <v>120</v>
      </c>
      <c r="M7" s="136">
        <f t="shared" si="0"/>
        <v>46797</v>
      </c>
      <c r="N7" s="150"/>
    </row>
    <row r="8" spans="2:17" x14ac:dyDescent="0.25">
      <c r="B8" s="46" t="s">
        <v>32</v>
      </c>
      <c r="C8" s="83">
        <v>1476</v>
      </c>
      <c r="D8" s="231">
        <v>35736</v>
      </c>
      <c r="E8" s="233">
        <v>52635</v>
      </c>
      <c r="F8" s="231">
        <v>52719</v>
      </c>
      <c r="G8" s="231">
        <v>42276</v>
      </c>
      <c r="H8" s="231">
        <v>26507</v>
      </c>
      <c r="I8" s="231">
        <v>7197</v>
      </c>
      <c r="J8" s="231">
        <v>584</v>
      </c>
      <c r="K8" s="231">
        <v>44</v>
      </c>
      <c r="L8" s="232">
        <v>632</v>
      </c>
      <c r="M8" s="136">
        <f t="shared" si="0"/>
        <v>219806</v>
      </c>
      <c r="N8" s="150"/>
    </row>
    <row r="9" spans="2:17" x14ac:dyDescent="0.25">
      <c r="B9" s="46" t="s">
        <v>45</v>
      </c>
      <c r="C9" s="83">
        <v>317</v>
      </c>
      <c r="D9" s="231">
        <v>7760</v>
      </c>
      <c r="E9" s="233">
        <v>14104</v>
      </c>
      <c r="F9" s="233">
        <v>14323</v>
      </c>
      <c r="G9" s="233">
        <v>12080</v>
      </c>
      <c r="H9" s="233">
        <v>7550</v>
      </c>
      <c r="I9" s="233">
        <v>2339</v>
      </c>
      <c r="J9" s="233">
        <v>141</v>
      </c>
      <c r="K9" s="233">
        <v>6</v>
      </c>
      <c r="L9" s="234">
        <v>112</v>
      </c>
      <c r="M9" s="136">
        <f t="shared" si="0"/>
        <v>58732</v>
      </c>
      <c r="N9" s="150"/>
    </row>
    <row r="10" spans="2:17" x14ac:dyDescent="0.25">
      <c r="B10" s="46" t="s">
        <v>33</v>
      </c>
      <c r="C10" s="83">
        <v>989</v>
      </c>
      <c r="D10" s="231">
        <v>20092</v>
      </c>
      <c r="E10" s="231">
        <v>40914</v>
      </c>
      <c r="F10" s="233">
        <v>57482</v>
      </c>
      <c r="G10" s="231">
        <v>57091</v>
      </c>
      <c r="H10" s="231">
        <v>35282</v>
      </c>
      <c r="I10" s="231">
        <v>10288</v>
      </c>
      <c r="J10" s="231">
        <v>918</v>
      </c>
      <c r="K10" s="232">
        <v>126</v>
      </c>
      <c r="L10" s="232">
        <v>8634</v>
      </c>
      <c r="M10" s="136">
        <f t="shared" si="0"/>
        <v>231816</v>
      </c>
      <c r="N10" s="150"/>
    </row>
    <row r="11" spans="2:17" x14ac:dyDescent="0.25">
      <c r="B11" s="46" t="s">
        <v>46</v>
      </c>
      <c r="C11" s="83">
        <v>513</v>
      </c>
      <c r="D11" s="231">
        <v>12296</v>
      </c>
      <c r="E11" s="233">
        <v>19861</v>
      </c>
      <c r="F11" s="233">
        <v>20344</v>
      </c>
      <c r="G11" s="233">
        <v>17310</v>
      </c>
      <c r="H11" s="233">
        <v>11143</v>
      </c>
      <c r="I11" s="233">
        <v>3356</v>
      </c>
      <c r="J11" s="233">
        <v>272</v>
      </c>
      <c r="K11" s="233">
        <v>31</v>
      </c>
      <c r="L11" s="234">
        <v>90</v>
      </c>
      <c r="M11" s="136">
        <f t="shared" si="0"/>
        <v>85216</v>
      </c>
      <c r="N11" s="150"/>
    </row>
    <row r="12" spans="2:17" x14ac:dyDescent="0.25">
      <c r="B12" s="46" t="s">
        <v>34</v>
      </c>
      <c r="C12" s="83">
        <v>729</v>
      </c>
      <c r="D12" s="231">
        <v>15666</v>
      </c>
      <c r="E12" s="233">
        <v>27526</v>
      </c>
      <c r="F12" s="233">
        <v>30653</v>
      </c>
      <c r="G12" s="233">
        <v>26244</v>
      </c>
      <c r="H12" s="233">
        <v>17216</v>
      </c>
      <c r="I12" s="233">
        <v>5492</v>
      </c>
      <c r="J12" s="233">
        <v>439</v>
      </c>
      <c r="K12" s="233">
        <v>14</v>
      </c>
      <c r="L12" s="234">
        <v>86</v>
      </c>
      <c r="M12" s="136">
        <f t="shared" si="0"/>
        <v>124065</v>
      </c>
      <c r="N12" s="150"/>
    </row>
    <row r="13" spans="2:17" s="7" customFormat="1" x14ac:dyDescent="0.25">
      <c r="B13" s="3" t="s">
        <v>1</v>
      </c>
      <c r="C13" s="235">
        <f>SUM(C4:C12)</f>
        <v>5584</v>
      </c>
      <c r="D13" s="235">
        <f t="shared" ref="D13:M13" si="1">SUM(D4:D12)</f>
        <v>128066</v>
      </c>
      <c r="E13" s="235">
        <f t="shared" si="1"/>
        <v>218678</v>
      </c>
      <c r="F13" s="235">
        <f t="shared" si="1"/>
        <v>244789</v>
      </c>
      <c r="G13" s="235">
        <f t="shared" si="1"/>
        <v>214153</v>
      </c>
      <c r="H13" s="235">
        <f t="shared" si="1"/>
        <v>134311</v>
      </c>
      <c r="I13" s="235">
        <f t="shared" si="1"/>
        <v>39203</v>
      </c>
      <c r="J13" s="235">
        <f t="shared" si="1"/>
        <v>3122</v>
      </c>
      <c r="K13" s="235">
        <f t="shared" si="1"/>
        <v>268</v>
      </c>
      <c r="L13" s="235">
        <f t="shared" si="1"/>
        <v>10188</v>
      </c>
      <c r="M13" s="235">
        <f t="shared" si="1"/>
        <v>998362</v>
      </c>
      <c r="N13" s="150"/>
    </row>
    <row r="14" spans="2:17" x14ac:dyDescent="0.25">
      <c r="B14" s="230" t="s">
        <v>202</v>
      </c>
      <c r="L14" s="236"/>
      <c r="M14" s="88"/>
    </row>
    <row r="15" spans="2:17" x14ac:dyDescent="0.25">
      <c r="B15" s="41" t="s">
        <v>185</v>
      </c>
      <c r="L15" s="150"/>
    </row>
    <row r="16" spans="2:17" x14ac:dyDescent="0.25">
      <c r="N16" s="41" t="s">
        <v>339</v>
      </c>
    </row>
    <row r="18" spans="14:14" x14ac:dyDescent="0.25">
      <c r="N18" s="41" t="s">
        <v>339</v>
      </c>
    </row>
    <row r="39" spans="5:14" x14ac:dyDescent="0.25">
      <c r="G39" s="41" t="s">
        <v>285</v>
      </c>
    </row>
    <row r="41" spans="5:14" x14ac:dyDescent="0.25">
      <c r="E41" s="41" t="s">
        <v>31</v>
      </c>
      <c r="G41" s="186">
        <v>43022</v>
      </c>
      <c r="H41" s="41" t="s">
        <v>4</v>
      </c>
      <c r="I41" s="41" t="s">
        <v>5</v>
      </c>
      <c r="J41" s="41" t="s">
        <v>6</v>
      </c>
      <c r="K41" s="41" t="s">
        <v>7</v>
      </c>
      <c r="L41" s="41" t="s">
        <v>8</v>
      </c>
      <c r="M41" s="41" t="s">
        <v>9</v>
      </c>
      <c r="N41" s="41" t="s">
        <v>10</v>
      </c>
    </row>
    <row r="42" spans="5:14" x14ac:dyDescent="0.25">
      <c r="E42" s="41">
        <v>1</v>
      </c>
      <c r="F42" s="41" t="s">
        <v>30</v>
      </c>
      <c r="G42" s="41">
        <v>174</v>
      </c>
      <c r="H42" s="41">
        <v>9237</v>
      </c>
      <c r="I42" s="41">
        <v>21809</v>
      </c>
      <c r="J42" s="41">
        <v>24926</v>
      </c>
      <c r="K42" s="41">
        <v>22290</v>
      </c>
      <c r="L42" s="41">
        <v>11028</v>
      </c>
      <c r="M42" s="41">
        <v>2809</v>
      </c>
      <c r="N42" s="41">
        <v>161</v>
      </c>
    </row>
    <row r="43" spans="5:14" x14ac:dyDescent="0.25">
      <c r="E43" s="41">
        <v>2</v>
      </c>
      <c r="F43" s="41" t="s">
        <v>30</v>
      </c>
      <c r="G43" s="41">
        <v>405</v>
      </c>
      <c r="H43" s="41">
        <v>16572</v>
      </c>
      <c r="I43" s="41">
        <v>27882</v>
      </c>
      <c r="J43" s="41">
        <v>23086</v>
      </c>
      <c r="K43" s="41">
        <v>18053</v>
      </c>
      <c r="L43" s="41">
        <v>10060</v>
      </c>
      <c r="M43" s="41">
        <v>3319</v>
      </c>
      <c r="N43" s="41">
        <v>311</v>
      </c>
    </row>
    <row r="44" spans="5:14" x14ac:dyDescent="0.25">
      <c r="E44" s="41">
        <v>3</v>
      </c>
      <c r="F44" s="41" t="s">
        <v>30</v>
      </c>
      <c r="G44" s="41">
        <v>20</v>
      </c>
      <c r="H44" s="41">
        <v>3536</v>
      </c>
      <c r="I44" s="41">
        <v>6159</v>
      </c>
      <c r="J44" s="41">
        <v>5586</v>
      </c>
      <c r="K44" s="41">
        <v>4376</v>
      </c>
      <c r="L44" s="41">
        <v>2302</v>
      </c>
      <c r="M44" s="41">
        <v>676</v>
      </c>
      <c r="N44" s="41">
        <v>49</v>
      </c>
    </row>
    <row r="45" spans="5:14" x14ac:dyDescent="0.25">
      <c r="E45" s="41">
        <v>4</v>
      </c>
      <c r="F45" s="41" t="s">
        <v>30</v>
      </c>
      <c r="G45" s="41">
        <v>25</v>
      </c>
      <c r="H45" s="41">
        <v>5056</v>
      </c>
      <c r="I45" s="41">
        <v>11695</v>
      </c>
      <c r="J45" s="41">
        <v>12218</v>
      </c>
      <c r="K45" s="41">
        <v>9558</v>
      </c>
      <c r="L45" s="41">
        <v>4974</v>
      </c>
      <c r="M45" s="41">
        <v>1368</v>
      </c>
      <c r="N45" s="41">
        <v>86</v>
      </c>
    </row>
    <row r="46" spans="5:14" x14ac:dyDescent="0.25">
      <c r="E46" s="41">
        <v>5</v>
      </c>
      <c r="F46" s="41" t="s">
        <v>30</v>
      </c>
      <c r="G46" s="41">
        <v>276</v>
      </c>
      <c r="H46" s="41">
        <v>27551</v>
      </c>
      <c r="I46" s="41">
        <v>50425</v>
      </c>
      <c r="J46" s="41">
        <v>43276</v>
      </c>
      <c r="K46" s="41">
        <v>33088</v>
      </c>
      <c r="L46" s="41">
        <v>16606</v>
      </c>
      <c r="M46" s="41">
        <v>4903</v>
      </c>
      <c r="N46" s="41">
        <v>311</v>
      </c>
    </row>
    <row r="47" spans="5:14" x14ac:dyDescent="0.25">
      <c r="E47" s="41">
        <v>6</v>
      </c>
      <c r="F47" s="41" t="s">
        <v>30</v>
      </c>
      <c r="G47" s="41">
        <v>71</v>
      </c>
      <c r="H47" s="41">
        <v>7527</v>
      </c>
      <c r="I47" s="41">
        <v>17273</v>
      </c>
      <c r="J47" s="41">
        <v>16963</v>
      </c>
      <c r="K47" s="41">
        <v>13151</v>
      </c>
      <c r="L47" s="41">
        <v>7260</v>
      </c>
      <c r="M47" s="41">
        <v>2385</v>
      </c>
      <c r="N47" s="41">
        <v>154</v>
      </c>
    </row>
    <row r="48" spans="5:14" x14ac:dyDescent="0.25">
      <c r="E48" s="41">
        <v>7</v>
      </c>
      <c r="F48" s="41" t="s">
        <v>30</v>
      </c>
      <c r="G48" s="41">
        <v>136</v>
      </c>
      <c r="H48" s="41">
        <v>13329</v>
      </c>
      <c r="I48" s="41">
        <v>39939</v>
      </c>
      <c r="J48" s="41">
        <v>52209</v>
      </c>
      <c r="K48" s="41">
        <v>46964</v>
      </c>
      <c r="L48" s="41">
        <v>24613</v>
      </c>
      <c r="M48" s="41">
        <v>6862</v>
      </c>
      <c r="N48" s="41">
        <v>361</v>
      </c>
    </row>
    <row r="49" spans="4:14" x14ac:dyDescent="0.25">
      <c r="E49" s="41">
        <v>8</v>
      </c>
      <c r="F49" s="41" t="s">
        <v>30</v>
      </c>
      <c r="G49" s="41">
        <v>230</v>
      </c>
      <c r="H49" s="41">
        <v>10828</v>
      </c>
      <c r="I49" s="41">
        <v>19599</v>
      </c>
      <c r="J49" s="41">
        <v>18653</v>
      </c>
      <c r="K49" s="41">
        <v>14354</v>
      </c>
      <c r="L49" s="41">
        <v>7305</v>
      </c>
      <c r="M49" s="41">
        <v>2411</v>
      </c>
      <c r="N49" s="41">
        <v>182</v>
      </c>
    </row>
    <row r="50" spans="4:14" x14ac:dyDescent="0.25">
      <c r="E50" s="41">
        <v>9</v>
      </c>
      <c r="F50" s="41" t="s">
        <v>30</v>
      </c>
      <c r="G50" s="41">
        <v>107</v>
      </c>
      <c r="H50" s="41">
        <v>14088</v>
      </c>
      <c r="I50" s="41">
        <v>31065</v>
      </c>
      <c r="J50" s="41">
        <v>30074</v>
      </c>
      <c r="K50" s="41">
        <v>23126</v>
      </c>
      <c r="L50" s="41">
        <v>13068</v>
      </c>
      <c r="M50" s="41">
        <v>4565</v>
      </c>
      <c r="N50" s="41">
        <v>317</v>
      </c>
    </row>
    <row r="51" spans="4:14" x14ac:dyDescent="0.25">
      <c r="E51" s="41">
        <v>99</v>
      </c>
      <c r="F51" s="41" t="s">
        <v>30</v>
      </c>
      <c r="G51" s="41">
        <v>0</v>
      </c>
      <c r="H51" s="41">
        <v>6</v>
      </c>
      <c r="I51" s="41">
        <v>1</v>
      </c>
      <c r="J51" s="41">
        <v>5</v>
      </c>
      <c r="K51" s="41">
        <v>2</v>
      </c>
      <c r="L51" s="41">
        <v>2</v>
      </c>
      <c r="M51" s="41">
        <v>0</v>
      </c>
      <c r="N51" s="41">
        <v>0</v>
      </c>
    </row>
    <row r="52" spans="4:14" x14ac:dyDescent="0.25">
      <c r="G52" s="41">
        <v>1444</v>
      </c>
      <c r="H52" s="41">
        <v>107730</v>
      </c>
      <c r="I52" s="41">
        <v>225847</v>
      </c>
      <c r="J52" s="41">
        <v>226996</v>
      </c>
      <c r="K52" s="41">
        <v>184962</v>
      </c>
      <c r="L52" s="41">
        <v>97218</v>
      </c>
      <c r="M52" s="41">
        <v>29298</v>
      </c>
      <c r="N52" s="41">
        <v>1932</v>
      </c>
    </row>
    <row r="53" spans="4:14" x14ac:dyDescent="0.25">
      <c r="D53" s="41" t="s">
        <v>30</v>
      </c>
    </row>
  </sheetData>
  <sortState xmlns:xlrd2="http://schemas.microsoft.com/office/spreadsheetml/2017/richdata2" ref="A4:M12">
    <sortCondition ref="A4:A12"/>
  </sortState>
  <mergeCells count="3">
    <mergeCell ref="B2:B3"/>
    <mergeCell ref="M2:M3"/>
    <mergeCell ref="C2:L2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B1:P78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28.1796875" style="41" customWidth="1"/>
    <col min="3" max="7" width="8.7265625" style="41" customWidth="1"/>
    <col min="8" max="8" width="8.7265625" style="41"/>
    <col min="9" max="9" width="17.453125" style="41" bestFit="1" customWidth="1"/>
    <col min="10" max="14" width="8.26953125" style="41" bestFit="1" customWidth="1"/>
    <col min="15" max="16384" width="8.7265625" style="41"/>
  </cols>
  <sheetData>
    <row r="1" spans="2:16" x14ac:dyDescent="0.25">
      <c r="B1" s="292" t="s">
        <v>422</v>
      </c>
      <c r="C1" s="292"/>
      <c r="D1" s="292"/>
      <c r="E1" s="292"/>
      <c r="F1" s="292"/>
      <c r="G1" s="292"/>
      <c r="H1" s="292"/>
      <c r="I1" s="292"/>
      <c r="J1" s="292"/>
    </row>
    <row r="2" spans="2:16" ht="15" customHeight="1" x14ac:dyDescent="0.25">
      <c r="B2" s="280" t="s">
        <v>186</v>
      </c>
      <c r="C2" s="249" t="s">
        <v>187</v>
      </c>
      <c r="D2" s="250"/>
      <c r="E2" s="250"/>
      <c r="F2" s="250"/>
      <c r="G2" s="251"/>
    </row>
    <row r="3" spans="2:16" ht="16.5" customHeight="1" x14ac:dyDescent="0.25">
      <c r="B3" s="282"/>
      <c r="C3" s="86">
        <v>2018</v>
      </c>
      <c r="D3" s="86">
        <v>2019</v>
      </c>
      <c r="E3" s="86">
        <v>2020</v>
      </c>
      <c r="F3" s="86">
        <v>2021</v>
      </c>
      <c r="G3" s="86">
        <v>2022</v>
      </c>
      <c r="H3" s="7"/>
    </row>
    <row r="4" spans="2:16" x14ac:dyDescent="0.25">
      <c r="B4" s="3" t="s">
        <v>127</v>
      </c>
      <c r="C4" s="224">
        <v>963835</v>
      </c>
      <c r="D4" s="224">
        <v>1029436</v>
      </c>
      <c r="E4" s="224">
        <v>990050</v>
      </c>
      <c r="F4" s="224">
        <v>978170</v>
      </c>
      <c r="G4" s="224">
        <v>911986</v>
      </c>
      <c r="H4" s="150"/>
      <c r="P4" s="150"/>
    </row>
    <row r="5" spans="2:16" x14ac:dyDescent="0.25">
      <c r="B5" s="219" t="s">
        <v>40</v>
      </c>
      <c r="C5" s="220"/>
      <c r="D5" s="220"/>
      <c r="E5" s="220"/>
      <c r="F5" s="220"/>
      <c r="G5" s="221"/>
    </row>
    <row r="6" spans="2:16" x14ac:dyDescent="0.25">
      <c r="B6" s="46" t="s">
        <v>128</v>
      </c>
      <c r="C6" s="207">
        <v>14155</v>
      </c>
      <c r="D6" s="207">
        <v>13654</v>
      </c>
      <c r="E6" s="207">
        <v>16051</v>
      </c>
      <c r="F6" s="207">
        <v>14154</v>
      </c>
      <c r="G6" s="207">
        <v>12910</v>
      </c>
      <c r="P6" s="150"/>
    </row>
    <row r="7" spans="2:16" x14ac:dyDescent="0.25">
      <c r="B7" s="46" t="s">
        <v>129</v>
      </c>
      <c r="C7" s="207">
        <v>1198</v>
      </c>
      <c r="D7" s="207">
        <v>1311</v>
      </c>
      <c r="E7" s="207">
        <v>1431</v>
      </c>
      <c r="F7" s="207">
        <v>1297</v>
      </c>
      <c r="G7" s="207">
        <v>1189</v>
      </c>
      <c r="P7" s="150"/>
    </row>
    <row r="8" spans="2:16" x14ac:dyDescent="0.25">
      <c r="B8" s="46" t="s">
        <v>130</v>
      </c>
      <c r="C8" s="207">
        <v>65693</v>
      </c>
      <c r="D8" s="207">
        <v>70355</v>
      </c>
      <c r="E8" s="207">
        <v>60183</v>
      </c>
      <c r="F8" s="207">
        <v>59892</v>
      </c>
      <c r="G8" s="207">
        <v>57159</v>
      </c>
      <c r="I8" s="150"/>
      <c r="P8" s="150"/>
    </row>
    <row r="9" spans="2:16" x14ac:dyDescent="0.25">
      <c r="B9" s="46" t="s">
        <v>131</v>
      </c>
      <c r="C9" s="207">
        <v>9456</v>
      </c>
      <c r="D9" s="207">
        <v>9854</v>
      </c>
      <c r="E9" s="207">
        <v>9649</v>
      </c>
      <c r="F9" s="207">
        <v>9219</v>
      </c>
      <c r="G9" s="207">
        <v>8675</v>
      </c>
      <c r="P9" s="150"/>
    </row>
    <row r="10" spans="2:16" x14ac:dyDescent="0.25">
      <c r="B10" s="46" t="s">
        <v>132</v>
      </c>
      <c r="C10" s="207">
        <v>4059</v>
      </c>
      <c r="D10" s="207">
        <v>4687</v>
      </c>
      <c r="E10" s="207">
        <v>5312</v>
      </c>
      <c r="F10" s="207">
        <v>4752</v>
      </c>
      <c r="G10" s="207">
        <v>4509</v>
      </c>
      <c r="P10" s="150"/>
    </row>
    <row r="11" spans="2:16" x14ac:dyDescent="0.25">
      <c r="B11" s="46" t="s">
        <v>133</v>
      </c>
      <c r="C11" s="207">
        <v>4992</v>
      </c>
      <c r="D11" s="207">
        <v>6577</v>
      </c>
      <c r="E11" s="207">
        <v>7082</v>
      </c>
      <c r="F11" s="207">
        <v>5902</v>
      </c>
      <c r="G11" s="207">
        <v>5354</v>
      </c>
      <c r="P11" s="150"/>
    </row>
    <row r="12" spans="2:16" x14ac:dyDescent="0.25">
      <c r="B12" s="3" t="s">
        <v>28</v>
      </c>
      <c r="C12" s="224">
        <v>99553</v>
      </c>
      <c r="D12" s="224">
        <v>106438</v>
      </c>
      <c r="E12" s="224">
        <v>99708</v>
      </c>
      <c r="F12" s="224">
        <v>95216</v>
      </c>
      <c r="G12" s="224">
        <v>89796</v>
      </c>
      <c r="P12" s="150"/>
    </row>
    <row r="13" spans="2:16" x14ac:dyDescent="0.25">
      <c r="B13" s="219" t="s">
        <v>41</v>
      </c>
      <c r="C13" s="220"/>
      <c r="D13" s="220"/>
      <c r="E13" s="220"/>
      <c r="F13" s="220"/>
      <c r="G13" s="221"/>
    </row>
    <row r="14" spans="2:16" x14ac:dyDescent="0.25">
      <c r="B14" s="46" t="s">
        <v>134</v>
      </c>
      <c r="C14" s="207">
        <v>14331</v>
      </c>
      <c r="D14" s="207">
        <v>15856</v>
      </c>
      <c r="E14" s="207">
        <v>17260</v>
      </c>
      <c r="F14" s="207">
        <v>13966</v>
      </c>
      <c r="G14" s="207">
        <v>12883</v>
      </c>
      <c r="P14" s="150"/>
    </row>
    <row r="15" spans="2:16" x14ac:dyDescent="0.25">
      <c r="B15" s="46" t="s">
        <v>193</v>
      </c>
      <c r="C15" s="207">
        <v>11281</v>
      </c>
      <c r="D15" s="207">
        <v>12203</v>
      </c>
      <c r="E15" s="207">
        <v>12842</v>
      </c>
      <c r="F15" s="207">
        <v>11456</v>
      </c>
      <c r="G15" s="207">
        <v>9792</v>
      </c>
      <c r="P15" s="150"/>
    </row>
    <row r="16" spans="2:16" x14ac:dyDescent="0.25">
      <c r="B16" s="46" t="s">
        <v>135</v>
      </c>
      <c r="C16" s="207">
        <v>15147</v>
      </c>
      <c r="D16" s="207">
        <v>15198</v>
      </c>
      <c r="E16" s="207">
        <v>13726</v>
      </c>
      <c r="F16" s="207">
        <v>14266</v>
      </c>
      <c r="G16" s="207">
        <v>13047</v>
      </c>
      <c r="P16" s="150"/>
    </row>
    <row r="17" spans="2:16" x14ac:dyDescent="0.25">
      <c r="B17" s="46" t="s">
        <v>137</v>
      </c>
      <c r="C17" s="207">
        <v>12293</v>
      </c>
      <c r="D17" s="207">
        <v>13147</v>
      </c>
      <c r="E17" s="207">
        <v>13558</v>
      </c>
      <c r="F17" s="207">
        <v>12235</v>
      </c>
      <c r="G17" s="207">
        <v>10651</v>
      </c>
      <c r="P17" s="150"/>
    </row>
    <row r="18" spans="2:16" x14ac:dyDescent="0.25">
      <c r="B18" s="46" t="s">
        <v>347</v>
      </c>
      <c r="C18" s="207">
        <v>4865</v>
      </c>
      <c r="D18" s="207">
        <v>5211</v>
      </c>
      <c r="E18" s="207">
        <v>5647</v>
      </c>
      <c r="F18" s="207">
        <v>5555</v>
      </c>
      <c r="G18" s="207">
        <v>5340</v>
      </c>
      <c r="P18" s="150"/>
    </row>
    <row r="19" spans="2:16" x14ac:dyDescent="0.25">
      <c r="B19" s="46" t="s">
        <v>348</v>
      </c>
      <c r="C19" s="207">
        <v>17479</v>
      </c>
      <c r="D19" s="207">
        <v>18880</v>
      </c>
      <c r="E19" s="207">
        <v>17893</v>
      </c>
      <c r="F19" s="207">
        <v>18322</v>
      </c>
      <c r="G19" s="207">
        <v>16817</v>
      </c>
      <c r="P19" s="150"/>
    </row>
    <row r="20" spans="2:16" x14ac:dyDescent="0.25">
      <c r="B20" s="46" t="s">
        <v>194</v>
      </c>
      <c r="C20" s="207">
        <v>29413</v>
      </c>
      <c r="D20" s="207">
        <v>31288</v>
      </c>
      <c r="E20" s="207">
        <v>32371</v>
      </c>
      <c r="F20" s="207">
        <v>32938</v>
      </c>
      <c r="G20" s="207">
        <v>28961</v>
      </c>
      <c r="P20" s="150"/>
    </row>
    <row r="21" spans="2:16" x14ac:dyDescent="0.25">
      <c r="B21" s="46" t="s">
        <v>353</v>
      </c>
      <c r="C21" s="207">
        <v>5532</v>
      </c>
      <c r="D21" s="207">
        <v>5856</v>
      </c>
      <c r="E21" s="207">
        <v>6616</v>
      </c>
      <c r="F21" s="207">
        <v>6003</v>
      </c>
      <c r="G21" s="207">
        <v>5438</v>
      </c>
      <c r="P21" s="150"/>
    </row>
    <row r="22" spans="2:16" x14ac:dyDescent="0.25">
      <c r="B22" s="3" t="s">
        <v>28</v>
      </c>
      <c r="C22" s="224">
        <v>110341</v>
      </c>
      <c r="D22" s="224">
        <v>117639</v>
      </c>
      <c r="E22" s="224">
        <v>119913</v>
      </c>
      <c r="F22" s="224">
        <v>114741</v>
      </c>
      <c r="G22" s="224">
        <v>102929</v>
      </c>
      <c r="P22" s="150"/>
    </row>
    <row r="23" spans="2:16" x14ac:dyDescent="0.25">
      <c r="B23" s="219" t="s">
        <v>42</v>
      </c>
      <c r="C23" s="220"/>
      <c r="D23" s="220"/>
      <c r="E23" s="220"/>
      <c r="F23" s="220"/>
      <c r="G23" s="221"/>
      <c r="P23" s="150"/>
    </row>
    <row r="24" spans="2:16" x14ac:dyDescent="0.25">
      <c r="B24" s="46" t="s">
        <v>140</v>
      </c>
      <c r="C24" s="207">
        <v>9505</v>
      </c>
      <c r="D24" s="207">
        <v>9160</v>
      </c>
      <c r="E24" s="207">
        <v>8986</v>
      </c>
      <c r="F24" s="207">
        <v>8918</v>
      </c>
      <c r="G24" s="207">
        <v>8499</v>
      </c>
      <c r="P24" s="150"/>
    </row>
    <row r="25" spans="2:16" x14ac:dyDescent="0.25">
      <c r="B25" s="46" t="s">
        <v>141</v>
      </c>
      <c r="C25" s="207">
        <v>5397</v>
      </c>
      <c r="D25" s="207">
        <v>5530</v>
      </c>
      <c r="E25" s="207">
        <v>5063</v>
      </c>
      <c r="F25" s="207">
        <v>5249</v>
      </c>
      <c r="G25" s="207">
        <v>5354</v>
      </c>
      <c r="P25" s="150"/>
    </row>
    <row r="26" spans="2:16" x14ac:dyDescent="0.25">
      <c r="B26" s="46" t="s">
        <v>142</v>
      </c>
      <c r="C26" s="207">
        <v>1678</v>
      </c>
      <c r="D26" s="207">
        <v>1628</v>
      </c>
      <c r="E26" s="207">
        <v>1518</v>
      </c>
      <c r="F26" s="207">
        <v>1679</v>
      </c>
      <c r="G26" s="207">
        <v>1711</v>
      </c>
      <c r="P26" s="150"/>
    </row>
    <row r="27" spans="2:16" x14ac:dyDescent="0.25">
      <c r="B27" s="46" t="s">
        <v>143</v>
      </c>
      <c r="C27" s="207">
        <v>3118</v>
      </c>
      <c r="D27" s="207">
        <v>3259</v>
      </c>
      <c r="E27" s="207">
        <v>3800</v>
      </c>
      <c r="F27" s="207">
        <v>4544</v>
      </c>
      <c r="G27" s="207">
        <v>2987</v>
      </c>
      <c r="P27" s="150"/>
    </row>
    <row r="28" spans="2:16" x14ac:dyDescent="0.25">
      <c r="B28" s="46" t="s">
        <v>349</v>
      </c>
      <c r="C28" s="207">
        <v>5038</v>
      </c>
      <c r="D28" s="207">
        <v>5335</v>
      </c>
      <c r="E28" s="207">
        <v>5290</v>
      </c>
      <c r="F28" s="207">
        <v>5485</v>
      </c>
      <c r="G28" s="207">
        <v>5101</v>
      </c>
      <c r="P28" s="150"/>
    </row>
    <row r="29" spans="2:16" x14ac:dyDescent="0.25">
      <c r="B29" s="3" t="s">
        <v>28</v>
      </c>
      <c r="C29" s="224">
        <v>24736</v>
      </c>
      <c r="D29" s="224">
        <v>24912</v>
      </c>
      <c r="E29" s="224">
        <v>24657</v>
      </c>
      <c r="F29" s="224">
        <v>25875</v>
      </c>
      <c r="G29" s="224">
        <v>23652</v>
      </c>
      <c r="P29" s="150"/>
    </row>
    <row r="30" spans="2:16" x14ac:dyDescent="0.25">
      <c r="B30" s="219" t="s">
        <v>43</v>
      </c>
      <c r="C30" s="220"/>
      <c r="D30" s="220"/>
      <c r="E30" s="220"/>
      <c r="F30" s="220"/>
      <c r="G30" s="221"/>
      <c r="P30" s="150"/>
    </row>
    <row r="31" spans="2:16" x14ac:dyDescent="0.25">
      <c r="B31" s="46" t="s">
        <v>145</v>
      </c>
      <c r="C31" s="207">
        <v>7880</v>
      </c>
      <c r="D31" s="207">
        <v>7704</v>
      </c>
      <c r="E31" s="207">
        <v>7777</v>
      </c>
      <c r="F31" s="207">
        <v>8231</v>
      </c>
      <c r="G31" s="207">
        <v>6988</v>
      </c>
      <c r="P31" s="150"/>
    </row>
    <row r="32" spans="2:16" x14ac:dyDescent="0.25">
      <c r="B32" s="46" t="s">
        <v>146</v>
      </c>
      <c r="C32" s="207">
        <v>9455</v>
      </c>
      <c r="D32" s="207">
        <v>9655</v>
      </c>
      <c r="E32" s="207">
        <v>9694</v>
      </c>
      <c r="F32" s="207">
        <v>10270</v>
      </c>
      <c r="G32" s="207">
        <v>10195</v>
      </c>
      <c r="P32" s="150"/>
    </row>
    <row r="33" spans="2:16" x14ac:dyDescent="0.25">
      <c r="B33" s="46" t="s">
        <v>147</v>
      </c>
      <c r="C33" s="207">
        <v>16034</v>
      </c>
      <c r="D33" s="207">
        <v>16561</v>
      </c>
      <c r="E33" s="207">
        <v>13207</v>
      </c>
      <c r="F33" s="207">
        <v>15015</v>
      </c>
      <c r="G33" s="207">
        <v>13712</v>
      </c>
      <c r="P33" s="150"/>
    </row>
    <row r="34" spans="2:16" x14ac:dyDescent="0.25">
      <c r="B34" s="46" t="s">
        <v>148</v>
      </c>
      <c r="C34" s="207">
        <v>13462</v>
      </c>
      <c r="D34" s="207">
        <v>13940</v>
      </c>
      <c r="E34" s="207">
        <v>13367</v>
      </c>
      <c r="F34" s="207">
        <v>13287</v>
      </c>
      <c r="G34" s="207">
        <v>11931</v>
      </c>
      <c r="P34" s="150"/>
    </row>
    <row r="35" spans="2:16" x14ac:dyDescent="0.25">
      <c r="B35" s="46" t="s">
        <v>149</v>
      </c>
      <c r="C35" s="207">
        <v>1568</v>
      </c>
      <c r="D35" s="207">
        <v>1996</v>
      </c>
      <c r="E35" s="207">
        <v>1724</v>
      </c>
      <c r="F35" s="207">
        <v>1480</v>
      </c>
      <c r="G35" s="207">
        <v>1527</v>
      </c>
      <c r="P35" s="150"/>
    </row>
    <row r="36" spans="2:16" x14ac:dyDescent="0.25">
      <c r="B36" s="3" t="s">
        <v>28</v>
      </c>
      <c r="C36" s="224">
        <v>48399</v>
      </c>
      <c r="D36" s="224">
        <v>49856</v>
      </c>
      <c r="E36" s="224">
        <v>45769</v>
      </c>
      <c r="F36" s="224">
        <v>48283</v>
      </c>
      <c r="G36" s="224">
        <v>44353</v>
      </c>
      <c r="P36" s="150"/>
    </row>
    <row r="37" spans="2:16" ht="13.5" customHeight="1" x14ac:dyDescent="0.25">
      <c r="B37" s="219" t="s">
        <v>32</v>
      </c>
      <c r="C37" s="220"/>
      <c r="D37" s="220"/>
      <c r="E37" s="220"/>
      <c r="F37" s="220"/>
      <c r="G37" s="221"/>
      <c r="P37" s="150"/>
    </row>
    <row r="38" spans="2:16" ht="13.5" customHeight="1" x14ac:dyDescent="0.25">
      <c r="B38" s="46" t="s">
        <v>150</v>
      </c>
      <c r="C38" s="207">
        <v>9104</v>
      </c>
      <c r="D38" s="207">
        <v>9934</v>
      </c>
      <c r="E38" s="207"/>
      <c r="F38" s="207">
        <v>8533</v>
      </c>
      <c r="G38" s="207">
        <v>8902</v>
      </c>
      <c r="P38" s="150"/>
    </row>
    <row r="39" spans="2:16" ht="13.5" customHeight="1" x14ac:dyDescent="0.25">
      <c r="B39" s="46" t="s">
        <v>414</v>
      </c>
      <c r="C39" s="207">
        <v>9585</v>
      </c>
      <c r="D39" s="207">
        <v>10797</v>
      </c>
      <c r="E39" s="207">
        <v>10894</v>
      </c>
      <c r="F39" s="207">
        <v>9974</v>
      </c>
      <c r="G39" s="207">
        <v>9227</v>
      </c>
    </row>
    <row r="40" spans="2:16" ht="13.5" customHeight="1" x14ac:dyDescent="0.25">
      <c r="B40" s="46" t="s">
        <v>415</v>
      </c>
      <c r="C40" s="207">
        <v>19631</v>
      </c>
      <c r="D40" s="207">
        <v>21568</v>
      </c>
      <c r="E40" s="207">
        <v>20601</v>
      </c>
      <c r="F40" s="207">
        <v>20182</v>
      </c>
      <c r="G40" s="207">
        <v>19354</v>
      </c>
    </row>
    <row r="41" spans="2:16" ht="13.5" customHeight="1" x14ac:dyDescent="0.25">
      <c r="B41" s="46" t="s">
        <v>154</v>
      </c>
      <c r="C41" s="207">
        <v>13841</v>
      </c>
      <c r="D41" s="207">
        <v>15192</v>
      </c>
      <c r="E41" s="207">
        <v>14124</v>
      </c>
      <c r="F41" s="207">
        <v>14115</v>
      </c>
      <c r="G41" s="207">
        <v>13661</v>
      </c>
    </row>
    <row r="42" spans="2:16" ht="13.5" customHeight="1" x14ac:dyDescent="0.25">
      <c r="B42" s="46" t="s">
        <v>160</v>
      </c>
      <c r="C42" s="207">
        <v>18056</v>
      </c>
      <c r="D42" s="207">
        <v>20571</v>
      </c>
      <c r="E42" s="207">
        <v>19731</v>
      </c>
      <c r="F42" s="207">
        <v>20910</v>
      </c>
      <c r="G42" s="207">
        <v>19761</v>
      </c>
    </row>
    <row r="43" spans="2:16" ht="13.5" customHeight="1" x14ac:dyDescent="0.25">
      <c r="B43" s="46" t="s">
        <v>151</v>
      </c>
      <c r="C43" s="207">
        <v>60737</v>
      </c>
      <c r="D43" s="207">
        <v>66522</v>
      </c>
      <c r="E43" s="207">
        <v>57798</v>
      </c>
      <c r="F43" s="207">
        <v>59918</v>
      </c>
      <c r="G43" s="207">
        <v>59179</v>
      </c>
    </row>
    <row r="44" spans="2:16" ht="13.5" customHeight="1" x14ac:dyDescent="0.25">
      <c r="B44" s="46" t="s">
        <v>152</v>
      </c>
      <c r="C44" s="207">
        <v>11355</v>
      </c>
      <c r="D44" s="207">
        <v>13340</v>
      </c>
      <c r="E44" s="207">
        <v>12257</v>
      </c>
      <c r="F44" s="207">
        <v>11116</v>
      </c>
      <c r="G44" s="207">
        <v>9819</v>
      </c>
    </row>
    <row r="45" spans="2:16" ht="13.5" customHeight="1" x14ac:dyDescent="0.25">
      <c r="B45" s="46" t="s">
        <v>155</v>
      </c>
      <c r="C45" s="207">
        <v>15936</v>
      </c>
      <c r="D45" s="207">
        <v>17895</v>
      </c>
      <c r="E45" s="207">
        <v>16261</v>
      </c>
      <c r="F45" s="207">
        <v>15204</v>
      </c>
      <c r="G45" s="207">
        <v>15615</v>
      </c>
      <c r="J45" s="45"/>
    </row>
    <row r="46" spans="2:16" ht="13.5" customHeight="1" x14ac:dyDescent="0.25">
      <c r="B46" s="46" t="s">
        <v>156</v>
      </c>
      <c r="C46" s="207">
        <v>18472</v>
      </c>
      <c r="D46" s="207">
        <v>18465</v>
      </c>
      <c r="E46" s="207">
        <v>18370</v>
      </c>
      <c r="F46" s="207">
        <v>15551</v>
      </c>
      <c r="G46" s="207">
        <v>15380</v>
      </c>
      <c r="J46" s="225"/>
      <c r="K46" s="225"/>
      <c r="L46" s="225"/>
      <c r="M46" s="225"/>
      <c r="N46" s="225"/>
    </row>
    <row r="47" spans="2:16" ht="13.5" customHeight="1" x14ac:dyDescent="0.25">
      <c r="B47" s="46" t="s">
        <v>157</v>
      </c>
      <c r="C47" s="207">
        <v>13798</v>
      </c>
      <c r="D47" s="207">
        <v>15447</v>
      </c>
      <c r="E47" s="207">
        <v>14691</v>
      </c>
      <c r="F47" s="207">
        <v>13835</v>
      </c>
      <c r="G47" s="207">
        <v>13383</v>
      </c>
      <c r="I47" s="7"/>
      <c r="J47" s="159"/>
      <c r="K47" s="159"/>
      <c r="L47" s="159"/>
      <c r="M47" s="159"/>
      <c r="N47" s="159"/>
    </row>
    <row r="48" spans="2:16" ht="13.5" customHeight="1" x14ac:dyDescent="0.25">
      <c r="B48" s="46" t="s">
        <v>158</v>
      </c>
      <c r="C48" s="207">
        <v>12841</v>
      </c>
      <c r="D48" s="207">
        <v>14788</v>
      </c>
      <c r="E48" s="207">
        <v>14299</v>
      </c>
      <c r="F48" s="207">
        <v>13974</v>
      </c>
      <c r="G48" s="207">
        <v>13563</v>
      </c>
      <c r="I48" s="7"/>
      <c r="J48" s="159"/>
      <c r="K48" s="159"/>
      <c r="L48" s="159"/>
      <c r="M48" s="159"/>
      <c r="N48" s="159"/>
    </row>
    <row r="49" spans="2:16" ht="13.5" customHeight="1" x14ac:dyDescent="0.25">
      <c r="B49" s="3" t="s">
        <v>28</v>
      </c>
      <c r="C49" s="224">
        <v>203356</v>
      </c>
      <c r="D49" s="224">
        <v>224519</v>
      </c>
      <c r="E49" s="224">
        <v>207200</v>
      </c>
      <c r="F49" s="224">
        <v>203312</v>
      </c>
      <c r="G49" s="224">
        <v>197844</v>
      </c>
      <c r="I49" s="7"/>
      <c r="J49" s="159"/>
      <c r="K49" s="159"/>
      <c r="L49" s="159"/>
      <c r="M49" s="159"/>
      <c r="N49" s="159"/>
      <c r="P49" s="150"/>
    </row>
    <row r="50" spans="2:16" ht="13.5" customHeight="1" x14ac:dyDescent="0.25">
      <c r="B50" s="219" t="s">
        <v>45</v>
      </c>
      <c r="C50" s="220"/>
      <c r="D50" s="220"/>
      <c r="E50" s="220"/>
      <c r="F50" s="220"/>
      <c r="G50" s="221"/>
      <c r="P50" s="150"/>
    </row>
    <row r="51" spans="2:16" ht="13.5" customHeight="1" x14ac:dyDescent="0.25">
      <c r="B51" s="46" t="s">
        <v>161</v>
      </c>
      <c r="C51" s="148">
        <v>16859</v>
      </c>
      <c r="D51" s="148">
        <v>23280</v>
      </c>
      <c r="E51" s="148">
        <v>22645</v>
      </c>
      <c r="F51" s="148">
        <v>17548</v>
      </c>
      <c r="G51" s="148">
        <v>17073</v>
      </c>
      <c r="I51" s="7"/>
      <c r="J51" s="159"/>
      <c r="K51" s="159"/>
      <c r="L51" s="159"/>
      <c r="M51" s="159"/>
      <c r="N51" s="159"/>
      <c r="P51" s="150"/>
    </row>
    <row r="52" spans="2:16" ht="13.5" customHeight="1" x14ac:dyDescent="0.25">
      <c r="B52" s="46" t="s">
        <v>162</v>
      </c>
      <c r="C52" s="207">
        <v>13005</v>
      </c>
      <c r="D52" s="207">
        <v>13976</v>
      </c>
      <c r="E52" s="207">
        <v>12900</v>
      </c>
      <c r="F52" s="207">
        <v>12948</v>
      </c>
      <c r="G52" s="207">
        <v>12236</v>
      </c>
      <c r="J52" s="159"/>
      <c r="K52" s="159"/>
      <c r="L52" s="159"/>
      <c r="M52" s="159"/>
      <c r="N52" s="159"/>
      <c r="P52" s="150"/>
    </row>
    <row r="53" spans="2:16" ht="13.5" customHeight="1" x14ac:dyDescent="0.25">
      <c r="B53" s="46" t="s">
        <v>163</v>
      </c>
      <c r="C53" s="207">
        <v>9941</v>
      </c>
      <c r="D53" s="207">
        <v>10819</v>
      </c>
      <c r="E53" s="207">
        <v>10061</v>
      </c>
      <c r="F53" s="207">
        <v>10853</v>
      </c>
      <c r="G53" s="207">
        <v>10016</v>
      </c>
      <c r="P53" s="150"/>
    </row>
    <row r="54" spans="2:16" ht="13.5" customHeight="1" x14ac:dyDescent="0.25">
      <c r="B54" s="46" t="s">
        <v>164</v>
      </c>
      <c r="C54" s="207">
        <v>16795</v>
      </c>
      <c r="D54" s="207">
        <v>11664</v>
      </c>
      <c r="E54" s="207">
        <v>11739</v>
      </c>
      <c r="F54" s="207">
        <v>16785</v>
      </c>
      <c r="G54" s="207">
        <v>16057</v>
      </c>
      <c r="P54" s="150"/>
    </row>
    <row r="55" spans="2:16" ht="13.5" customHeight="1" x14ac:dyDescent="0.25">
      <c r="B55" s="3" t="s">
        <v>1</v>
      </c>
      <c r="C55" s="224">
        <v>56600</v>
      </c>
      <c r="D55" s="224">
        <v>59739</v>
      </c>
      <c r="E55" s="224">
        <v>57345</v>
      </c>
      <c r="F55" s="224">
        <v>58134</v>
      </c>
      <c r="G55" s="224">
        <v>55382</v>
      </c>
      <c r="P55" s="150"/>
    </row>
    <row r="56" spans="2:16" ht="13.5" customHeight="1" x14ac:dyDescent="0.25">
      <c r="B56" s="219" t="s">
        <v>33</v>
      </c>
      <c r="C56" s="220"/>
      <c r="D56" s="220"/>
      <c r="E56" s="220"/>
      <c r="F56" s="220"/>
      <c r="G56" s="221"/>
      <c r="P56" s="150"/>
    </row>
    <row r="57" spans="2:16" ht="13.5" customHeight="1" x14ac:dyDescent="0.25">
      <c r="B57" s="46" t="s">
        <v>165</v>
      </c>
      <c r="C57" s="207">
        <v>61008</v>
      </c>
      <c r="D57" s="207">
        <v>63345</v>
      </c>
      <c r="E57" s="207">
        <v>59668</v>
      </c>
      <c r="F57" s="207">
        <v>55406</v>
      </c>
      <c r="G57" s="207">
        <v>52938</v>
      </c>
      <c r="P57" s="150"/>
    </row>
    <row r="58" spans="2:16" ht="13.5" customHeight="1" x14ac:dyDescent="0.25">
      <c r="B58" s="46" t="s">
        <v>166</v>
      </c>
      <c r="C58" s="207">
        <v>61297</v>
      </c>
      <c r="D58" s="207">
        <v>64218</v>
      </c>
      <c r="E58" s="207">
        <v>59292</v>
      </c>
      <c r="F58" s="207">
        <v>59897</v>
      </c>
      <c r="G58" s="207">
        <v>55093</v>
      </c>
      <c r="P58" s="150"/>
    </row>
    <row r="59" spans="2:16" ht="13.5" customHeight="1" x14ac:dyDescent="0.25">
      <c r="B59" s="46" t="s">
        <v>167</v>
      </c>
      <c r="C59" s="207">
        <v>62414</v>
      </c>
      <c r="D59" s="207">
        <v>67066</v>
      </c>
      <c r="E59" s="207">
        <v>61627</v>
      </c>
      <c r="F59" s="207">
        <v>62020</v>
      </c>
      <c r="G59" s="207">
        <v>58791</v>
      </c>
      <c r="P59" s="150"/>
    </row>
    <row r="60" spans="2:16" ht="13.5" customHeight="1" x14ac:dyDescent="0.25">
      <c r="B60" s="46" t="s">
        <v>168</v>
      </c>
      <c r="C60" s="207">
        <v>16907</v>
      </c>
      <c r="D60" s="207">
        <v>15438</v>
      </c>
      <c r="E60" s="207">
        <v>15574</v>
      </c>
      <c r="F60" s="207">
        <v>17225</v>
      </c>
      <c r="G60" s="207">
        <v>16746</v>
      </c>
      <c r="P60" s="150"/>
    </row>
    <row r="61" spans="2:16" ht="13.5" customHeight="1" x14ac:dyDescent="0.25">
      <c r="B61" s="46" t="s">
        <v>169</v>
      </c>
      <c r="C61" s="207">
        <v>13203</v>
      </c>
      <c r="D61" s="207">
        <v>15179</v>
      </c>
      <c r="E61" s="207">
        <v>14800</v>
      </c>
      <c r="F61" s="207">
        <v>14500</v>
      </c>
      <c r="G61" s="207">
        <v>13994</v>
      </c>
      <c r="P61" s="150"/>
    </row>
    <row r="62" spans="2:16" ht="13.5" customHeight="1" x14ac:dyDescent="0.25">
      <c r="B62" s="3" t="s">
        <v>28</v>
      </c>
      <c r="C62" s="224">
        <v>214829</v>
      </c>
      <c r="D62" s="224">
        <v>225246</v>
      </c>
      <c r="E62" s="224">
        <v>210961</v>
      </c>
      <c r="F62" s="224">
        <v>209048</v>
      </c>
      <c r="G62" s="224">
        <v>197562</v>
      </c>
      <c r="P62" s="150"/>
    </row>
    <row r="63" spans="2:16" ht="13.5" customHeight="1" x14ac:dyDescent="0.25">
      <c r="B63" s="237" t="s">
        <v>46</v>
      </c>
      <c r="C63" s="238"/>
      <c r="D63" s="238"/>
      <c r="E63" s="238"/>
      <c r="F63" s="238"/>
      <c r="G63" s="239"/>
      <c r="P63" s="150"/>
    </row>
    <row r="64" spans="2:16" ht="13.5" customHeight="1" x14ac:dyDescent="0.25">
      <c r="B64" s="46" t="s">
        <v>170</v>
      </c>
      <c r="C64" s="207">
        <v>38377</v>
      </c>
      <c r="D64" s="207">
        <v>43934</v>
      </c>
      <c r="E64" s="207">
        <v>49207</v>
      </c>
      <c r="F64" s="207">
        <v>46441</v>
      </c>
      <c r="G64" s="207">
        <v>38696</v>
      </c>
      <c r="P64" s="150"/>
    </row>
    <row r="65" spans="2:16" ht="13.5" customHeight="1" x14ac:dyDescent="0.25">
      <c r="B65" s="46" t="s">
        <v>171</v>
      </c>
      <c r="C65" s="207">
        <v>19970</v>
      </c>
      <c r="D65" s="207">
        <v>18878</v>
      </c>
      <c r="E65" s="207">
        <v>21518</v>
      </c>
      <c r="F65" s="207">
        <v>23721</v>
      </c>
      <c r="G65" s="207">
        <v>20025</v>
      </c>
      <c r="P65" s="150"/>
    </row>
    <row r="66" spans="2:16" ht="13.5" customHeight="1" x14ac:dyDescent="0.25">
      <c r="B66" s="46" t="s">
        <v>172</v>
      </c>
      <c r="C66" s="207">
        <v>21386</v>
      </c>
      <c r="D66" s="207">
        <v>23284</v>
      </c>
      <c r="E66" s="207">
        <v>25688</v>
      </c>
      <c r="F66" s="207">
        <v>24404</v>
      </c>
      <c r="G66" s="207">
        <v>21613</v>
      </c>
      <c r="P66" s="150"/>
    </row>
    <row r="67" spans="2:16" ht="13.5" customHeight="1" x14ac:dyDescent="0.25">
      <c r="B67" s="240" t="s">
        <v>28</v>
      </c>
      <c r="C67" s="241">
        <v>79733</v>
      </c>
      <c r="D67" s="241">
        <v>86096</v>
      </c>
      <c r="E67" s="241">
        <v>96413</v>
      </c>
      <c r="F67" s="241">
        <v>94566</v>
      </c>
      <c r="G67" s="241">
        <v>80334</v>
      </c>
      <c r="P67" s="150"/>
    </row>
    <row r="68" spans="2:16" ht="13.5" customHeight="1" x14ac:dyDescent="0.25">
      <c r="B68" s="237" t="s">
        <v>34</v>
      </c>
      <c r="C68" s="238"/>
      <c r="D68" s="238"/>
      <c r="E68" s="238"/>
      <c r="F68" s="238"/>
      <c r="G68" s="239"/>
      <c r="P68" s="150"/>
    </row>
    <row r="69" spans="2:16" ht="13.5" customHeight="1" x14ac:dyDescent="0.25">
      <c r="B69" s="63" t="s">
        <v>173</v>
      </c>
      <c r="C69" s="242">
        <v>30767</v>
      </c>
      <c r="D69" s="242">
        <v>31364</v>
      </c>
      <c r="E69" s="242">
        <v>28449</v>
      </c>
      <c r="F69" s="242">
        <v>29764</v>
      </c>
      <c r="G69" s="242">
        <v>28671</v>
      </c>
      <c r="P69" s="150"/>
    </row>
    <row r="70" spans="2:16" ht="13.5" customHeight="1" x14ac:dyDescent="0.25">
      <c r="B70" s="46" t="s">
        <v>174</v>
      </c>
      <c r="C70" s="207">
        <v>25853</v>
      </c>
      <c r="D70" s="207">
        <v>26061</v>
      </c>
      <c r="E70" s="207">
        <v>24116</v>
      </c>
      <c r="F70" s="207">
        <v>26097</v>
      </c>
      <c r="G70" s="207">
        <v>24342</v>
      </c>
      <c r="P70" s="150"/>
    </row>
    <row r="71" spans="2:16" ht="13.5" customHeight="1" x14ac:dyDescent="0.25">
      <c r="B71" s="46" t="s">
        <v>175</v>
      </c>
      <c r="C71" s="207">
        <v>25899</v>
      </c>
      <c r="D71" s="207">
        <v>26727</v>
      </c>
      <c r="E71" s="207">
        <v>27120</v>
      </c>
      <c r="F71" s="207">
        <v>27356</v>
      </c>
      <c r="G71" s="207">
        <v>24978</v>
      </c>
      <c r="P71" s="150"/>
    </row>
    <row r="72" spans="2:16" ht="13.5" customHeight="1" x14ac:dyDescent="0.25">
      <c r="B72" s="46" t="s">
        <v>176</v>
      </c>
      <c r="C72" s="207">
        <v>28912</v>
      </c>
      <c r="D72" s="207">
        <v>34221</v>
      </c>
      <c r="E72" s="207">
        <v>31911</v>
      </c>
      <c r="F72" s="207">
        <v>30960</v>
      </c>
      <c r="G72" s="207">
        <v>28025</v>
      </c>
      <c r="P72" s="150"/>
    </row>
    <row r="73" spans="2:16" ht="13.5" customHeight="1" x14ac:dyDescent="0.25">
      <c r="B73" s="46" t="s">
        <v>177</v>
      </c>
      <c r="C73" s="207">
        <v>14857</v>
      </c>
      <c r="D73" s="207">
        <v>16618</v>
      </c>
      <c r="E73" s="207">
        <v>16488</v>
      </c>
      <c r="F73" s="207">
        <v>14818</v>
      </c>
      <c r="G73" s="207">
        <v>14118</v>
      </c>
      <c r="P73" s="150"/>
    </row>
    <row r="74" spans="2:16" ht="13.5" customHeight="1" x14ac:dyDescent="0.25">
      <c r="B74" s="3" t="s">
        <v>28</v>
      </c>
      <c r="C74" s="224">
        <v>126288</v>
      </c>
      <c r="D74" s="224">
        <v>134991</v>
      </c>
      <c r="E74" s="224">
        <v>128084</v>
      </c>
      <c r="F74" s="224">
        <v>128995</v>
      </c>
      <c r="G74" s="224">
        <v>120134</v>
      </c>
      <c r="P74" s="150"/>
    </row>
    <row r="75" spans="2:16" ht="13.5" customHeight="1" x14ac:dyDescent="0.25">
      <c r="B75" s="3" t="s">
        <v>37</v>
      </c>
      <c r="C75" s="224"/>
      <c r="D75" s="224"/>
      <c r="E75" s="224"/>
      <c r="F75" s="224"/>
      <c r="G75" s="224">
        <v>0</v>
      </c>
      <c r="P75" s="150"/>
    </row>
    <row r="76" spans="2:16" ht="13.5" customHeight="1" x14ac:dyDescent="0.25"/>
    <row r="77" spans="2:16" x14ac:dyDescent="0.25">
      <c r="B77" s="41" t="s">
        <v>423</v>
      </c>
    </row>
    <row r="78" spans="2:16" x14ac:dyDescent="0.25">
      <c r="B78" s="41" t="s">
        <v>295</v>
      </c>
    </row>
  </sheetData>
  <mergeCells count="3">
    <mergeCell ref="C2:G2"/>
    <mergeCell ref="B2:B3"/>
    <mergeCell ref="B1:J1"/>
  </mergeCells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G380"/>
  <sheetViews>
    <sheetView topLeftCell="A6" zoomScale="80" zoomScaleNormal="80" workbookViewId="0">
      <selection activeCell="L38" sqref="L38"/>
    </sheetView>
  </sheetViews>
  <sheetFormatPr defaultRowHeight="11.5" x14ac:dyDescent="0.25"/>
  <cols>
    <col min="1" max="2" width="8.7265625" style="41"/>
    <col min="3" max="6" width="12.54296875" style="41" customWidth="1"/>
    <col min="7" max="16384" width="8.7265625" style="41"/>
  </cols>
  <sheetData>
    <row r="1" spans="2:6" x14ac:dyDescent="0.25">
      <c r="B1" s="145" t="s">
        <v>465</v>
      </c>
    </row>
    <row r="2" spans="2:6" x14ac:dyDescent="0.25">
      <c r="B2" s="54" t="s">
        <v>27</v>
      </c>
      <c r="C2" s="55" t="s">
        <v>196</v>
      </c>
      <c r="D2" s="56" t="s">
        <v>35</v>
      </c>
      <c r="E2" s="56" t="s">
        <v>36</v>
      </c>
      <c r="F2" s="57" t="s">
        <v>1</v>
      </c>
    </row>
    <row r="3" spans="2:6" x14ac:dyDescent="0.25">
      <c r="B3" s="293">
        <v>1994</v>
      </c>
      <c r="C3" s="58" t="s">
        <v>13</v>
      </c>
      <c r="D3" s="51">
        <v>41978</v>
      </c>
      <c r="E3" s="51">
        <v>41516</v>
      </c>
      <c r="F3" s="52">
        <v>83494</v>
      </c>
    </row>
    <row r="4" spans="2:6" x14ac:dyDescent="0.25">
      <c r="B4" s="294"/>
      <c r="C4" s="59" t="s">
        <v>14</v>
      </c>
      <c r="D4" s="51">
        <v>37985</v>
      </c>
      <c r="E4" s="51">
        <v>37591</v>
      </c>
      <c r="F4" s="52">
        <v>75576</v>
      </c>
    </row>
    <row r="5" spans="2:6" x14ac:dyDescent="0.25">
      <c r="B5" s="294"/>
      <c r="C5" s="59" t="s">
        <v>15</v>
      </c>
      <c r="D5" s="51">
        <v>41739</v>
      </c>
      <c r="E5" s="51">
        <v>41333</v>
      </c>
      <c r="F5" s="52">
        <v>83072</v>
      </c>
    </row>
    <row r="6" spans="2:6" x14ac:dyDescent="0.25">
      <c r="B6" s="294"/>
      <c r="C6" s="59" t="s">
        <v>16</v>
      </c>
      <c r="D6" s="51">
        <v>42304</v>
      </c>
      <c r="E6" s="51">
        <v>42375</v>
      </c>
      <c r="F6" s="52">
        <v>84679</v>
      </c>
    </row>
    <row r="7" spans="2:6" x14ac:dyDescent="0.25">
      <c r="B7" s="294"/>
      <c r="C7" s="59" t="s">
        <v>17</v>
      </c>
      <c r="D7" s="51">
        <v>41068</v>
      </c>
      <c r="E7" s="51">
        <v>40789</v>
      </c>
      <c r="F7" s="52">
        <v>81857</v>
      </c>
    </row>
    <row r="8" spans="2:6" x14ac:dyDescent="0.25">
      <c r="B8" s="294"/>
      <c r="C8" s="59" t="s">
        <v>18</v>
      </c>
      <c r="D8" s="51">
        <v>42692</v>
      </c>
      <c r="E8" s="51">
        <v>42735</v>
      </c>
      <c r="F8" s="52">
        <v>85427</v>
      </c>
    </row>
    <row r="9" spans="2:6" x14ac:dyDescent="0.25">
      <c r="B9" s="294"/>
      <c r="C9" s="59" t="s">
        <v>19</v>
      </c>
      <c r="D9" s="51">
        <v>40083</v>
      </c>
      <c r="E9" s="51">
        <v>39508</v>
      </c>
      <c r="F9" s="52">
        <v>79591</v>
      </c>
    </row>
    <row r="10" spans="2:6" x14ac:dyDescent="0.25">
      <c r="B10" s="294"/>
      <c r="C10" s="59" t="s">
        <v>20</v>
      </c>
      <c r="D10" s="51">
        <v>41835</v>
      </c>
      <c r="E10" s="51">
        <v>41638</v>
      </c>
      <c r="F10" s="52">
        <v>83473</v>
      </c>
    </row>
    <row r="11" spans="2:6" x14ac:dyDescent="0.25">
      <c r="B11" s="294"/>
      <c r="C11" s="59" t="s">
        <v>21</v>
      </c>
      <c r="D11" s="51">
        <v>46135</v>
      </c>
      <c r="E11" s="51">
        <v>45669</v>
      </c>
      <c r="F11" s="52">
        <v>91804</v>
      </c>
    </row>
    <row r="12" spans="2:6" x14ac:dyDescent="0.25">
      <c r="B12" s="294"/>
      <c r="C12" s="59" t="s">
        <v>22</v>
      </c>
      <c r="D12" s="51">
        <v>40360</v>
      </c>
      <c r="E12" s="51">
        <v>39914</v>
      </c>
      <c r="F12" s="52">
        <v>80274</v>
      </c>
    </row>
    <row r="13" spans="2:6" x14ac:dyDescent="0.25">
      <c r="B13" s="294"/>
      <c r="C13" s="59" t="s">
        <v>23</v>
      </c>
      <c r="D13" s="51">
        <v>37926</v>
      </c>
      <c r="E13" s="51">
        <v>37990</v>
      </c>
      <c r="F13" s="52">
        <v>75916</v>
      </c>
    </row>
    <row r="14" spans="2:6" x14ac:dyDescent="0.25">
      <c r="B14" s="294"/>
      <c r="C14" s="60" t="s">
        <v>24</v>
      </c>
      <c r="D14" s="51">
        <v>43204</v>
      </c>
      <c r="E14" s="51">
        <v>42859</v>
      </c>
      <c r="F14" s="52">
        <v>86063</v>
      </c>
    </row>
    <row r="15" spans="2:6" x14ac:dyDescent="0.25">
      <c r="B15" s="295"/>
      <c r="C15" s="61" t="s">
        <v>1</v>
      </c>
      <c r="D15" s="53">
        <v>497309</v>
      </c>
      <c r="E15" s="53">
        <v>493917</v>
      </c>
      <c r="F15" s="52">
        <v>991226</v>
      </c>
    </row>
    <row r="16" spans="2:6" x14ac:dyDescent="0.25">
      <c r="B16" s="293">
        <v>1995</v>
      </c>
      <c r="C16" s="58" t="s">
        <v>13</v>
      </c>
      <c r="D16" s="51">
        <v>41244</v>
      </c>
      <c r="E16" s="51">
        <v>40975</v>
      </c>
      <c r="F16" s="52">
        <v>82219</v>
      </c>
    </row>
    <row r="17" spans="2:7" x14ac:dyDescent="0.25">
      <c r="B17" s="294"/>
      <c r="C17" s="59" t="s">
        <v>14</v>
      </c>
      <c r="D17" s="51">
        <v>36227</v>
      </c>
      <c r="E17" s="51">
        <v>35952</v>
      </c>
      <c r="F17" s="52">
        <v>72179</v>
      </c>
    </row>
    <row r="18" spans="2:7" x14ac:dyDescent="0.25">
      <c r="B18" s="294"/>
      <c r="C18" s="59" t="s">
        <v>15</v>
      </c>
      <c r="D18" s="51">
        <v>40413</v>
      </c>
      <c r="E18" s="51">
        <v>40100</v>
      </c>
      <c r="F18" s="52">
        <v>80513</v>
      </c>
    </row>
    <row r="19" spans="2:7" x14ac:dyDescent="0.25">
      <c r="B19" s="294"/>
      <c r="C19" s="59" t="s">
        <v>16</v>
      </c>
      <c r="D19" s="51">
        <v>38472</v>
      </c>
      <c r="E19" s="51">
        <v>38578</v>
      </c>
      <c r="F19" s="52">
        <v>77050</v>
      </c>
    </row>
    <row r="20" spans="2:7" x14ac:dyDescent="0.25">
      <c r="B20" s="294"/>
      <c r="C20" s="59" t="s">
        <v>17</v>
      </c>
      <c r="D20" s="51">
        <v>40312</v>
      </c>
      <c r="E20" s="51">
        <v>39679</v>
      </c>
      <c r="F20" s="52">
        <v>79991</v>
      </c>
    </row>
    <row r="21" spans="2:7" x14ac:dyDescent="0.25">
      <c r="B21" s="294"/>
      <c r="C21" s="59" t="s">
        <v>18</v>
      </c>
      <c r="D21" s="51">
        <v>41707</v>
      </c>
      <c r="E21" s="51">
        <v>41126</v>
      </c>
      <c r="F21" s="52">
        <v>82833</v>
      </c>
    </row>
    <row r="22" spans="2:7" x14ac:dyDescent="0.25">
      <c r="B22" s="294"/>
      <c r="C22" s="59" t="s">
        <v>19</v>
      </c>
      <c r="D22" s="51">
        <v>39297</v>
      </c>
      <c r="E22" s="51">
        <v>39536</v>
      </c>
      <c r="F22" s="52">
        <v>78833</v>
      </c>
    </row>
    <row r="23" spans="2:7" x14ac:dyDescent="0.25">
      <c r="B23" s="294"/>
      <c r="C23" s="59" t="s">
        <v>20</v>
      </c>
      <c r="D23" s="51">
        <v>41062</v>
      </c>
      <c r="E23" s="51">
        <v>40498</v>
      </c>
      <c r="F23" s="52">
        <v>81560</v>
      </c>
    </row>
    <row r="24" spans="2:7" x14ac:dyDescent="0.25">
      <c r="B24" s="294"/>
      <c r="C24" s="59" t="s">
        <v>21</v>
      </c>
      <c r="D24" s="51">
        <v>45148</v>
      </c>
      <c r="E24" s="51">
        <v>45048</v>
      </c>
      <c r="F24" s="52">
        <v>90196</v>
      </c>
    </row>
    <row r="25" spans="2:7" x14ac:dyDescent="0.25">
      <c r="B25" s="294"/>
      <c r="C25" s="59" t="s">
        <v>22</v>
      </c>
      <c r="D25" s="51">
        <v>39069</v>
      </c>
      <c r="E25" s="51">
        <v>39333</v>
      </c>
      <c r="F25" s="52">
        <v>78402</v>
      </c>
    </row>
    <row r="26" spans="2:7" x14ac:dyDescent="0.25">
      <c r="B26" s="294"/>
      <c r="C26" s="59" t="s">
        <v>23</v>
      </c>
      <c r="D26" s="51">
        <v>37009</v>
      </c>
      <c r="E26" s="51">
        <v>36849</v>
      </c>
      <c r="F26" s="52">
        <v>73858</v>
      </c>
    </row>
    <row r="27" spans="2:7" x14ac:dyDescent="0.25">
      <c r="B27" s="294"/>
      <c r="C27" s="60" t="s">
        <v>24</v>
      </c>
      <c r="D27" s="51">
        <v>41769</v>
      </c>
      <c r="E27" s="51">
        <v>41271</v>
      </c>
      <c r="F27" s="52">
        <v>83040</v>
      </c>
      <c r="G27" s="158"/>
    </row>
    <row r="28" spans="2:7" x14ac:dyDescent="0.25">
      <c r="B28" s="295"/>
      <c r="C28" s="61" t="s">
        <v>1</v>
      </c>
      <c r="D28" s="53">
        <v>481729</v>
      </c>
      <c r="E28" s="53">
        <v>478945</v>
      </c>
      <c r="F28" s="52">
        <v>960674</v>
      </c>
    </row>
    <row r="29" spans="2:7" x14ac:dyDescent="0.25">
      <c r="B29" s="293">
        <v>1996</v>
      </c>
      <c r="C29" s="58" t="s">
        <v>13</v>
      </c>
      <c r="D29" s="51">
        <v>42928</v>
      </c>
      <c r="E29" s="51">
        <v>42943</v>
      </c>
      <c r="F29" s="52">
        <v>85871</v>
      </c>
    </row>
    <row r="30" spans="2:7" x14ac:dyDescent="0.25">
      <c r="B30" s="294"/>
      <c r="C30" s="59" t="s">
        <v>14</v>
      </c>
      <c r="D30" s="51">
        <v>37986</v>
      </c>
      <c r="E30" s="51">
        <v>37552</v>
      </c>
      <c r="F30" s="52">
        <v>75538</v>
      </c>
    </row>
    <row r="31" spans="2:7" x14ac:dyDescent="0.25">
      <c r="B31" s="294"/>
      <c r="C31" s="59" t="s">
        <v>15</v>
      </c>
      <c r="D31" s="51">
        <v>40257</v>
      </c>
      <c r="E31" s="51">
        <v>39595</v>
      </c>
      <c r="F31" s="52">
        <v>79852</v>
      </c>
    </row>
    <row r="32" spans="2:7" x14ac:dyDescent="0.25">
      <c r="B32" s="294"/>
      <c r="C32" s="59" t="s">
        <v>16</v>
      </c>
      <c r="D32" s="51">
        <v>40834</v>
      </c>
      <c r="E32" s="51">
        <v>40714</v>
      </c>
      <c r="F32" s="52">
        <v>81548</v>
      </c>
    </row>
    <row r="33" spans="2:6" x14ac:dyDescent="0.25">
      <c r="B33" s="294"/>
      <c r="C33" s="59" t="s">
        <v>17</v>
      </c>
      <c r="D33" s="51">
        <v>43115</v>
      </c>
      <c r="E33" s="51">
        <v>42627</v>
      </c>
      <c r="F33" s="52">
        <v>85742</v>
      </c>
    </row>
    <row r="34" spans="2:6" x14ac:dyDescent="0.25">
      <c r="B34" s="294"/>
      <c r="C34" s="59" t="s">
        <v>18</v>
      </c>
      <c r="D34" s="51">
        <v>40549</v>
      </c>
      <c r="E34" s="51">
        <v>40506</v>
      </c>
      <c r="F34" s="52">
        <v>81055</v>
      </c>
    </row>
    <row r="35" spans="2:6" x14ac:dyDescent="0.25">
      <c r="B35" s="294"/>
      <c r="C35" s="59" t="s">
        <v>19</v>
      </c>
      <c r="D35" s="51">
        <v>41955</v>
      </c>
      <c r="E35" s="51">
        <v>41589</v>
      </c>
      <c r="F35" s="52">
        <v>83544</v>
      </c>
    </row>
    <row r="36" spans="2:6" x14ac:dyDescent="0.25">
      <c r="B36" s="294"/>
      <c r="C36" s="59" t="s">
        <v>20</v>
      </c>
      <c r="D36" s="51">
        <v>46329</v>
      </c>
      <c r="E36" s="51">
        <v>46156</v>
      </c>
      <c r="F36" s="52">
        <v>92485</v>
      </c>
    </row>
    <row r="37" spans="2:6" x14ac:dyDescent="0.25">
      <c r="B37" s="294"/>
      <c r="C37" s="59" t="s">
        <v>21</v>
      </c>
      <c r="D37" s="51">
        <v>39858</v>
      </c>
      <c r="E37" s="51">
        <v>39099</v>
      </c>
      <c r="F37" s="52">
        <v>78957</v>
      </c>
    </row>
    <row r="38" spans="2:6" x14ac:dyDescent="0.25">
      <c r="B38" s="294"/>
      <c r="C38" s="59" t="s">
        <v>22</v>
      </c>
      <c r="D38" s="51">
        <v>36969</v>
      </c>
      <c r="E38" s="51"/>
      <c r="F38" s="52">
        <v>74036</v>
      </c>
    </row>
    <row r="39" spans="2:6" x14ac:dyDescent="0.25">
      <c r="B39" s="294"/>
      <c r="C39" s="59" t="s">
        <v>23</v>
      </c>
      <c r="D39" s="51">
        <v>42502</v>
      </c>
      <c r="E39" s="51">
        <v>41918</v>
      </c>
      <c r="F39" s="52">
        <v>84420</v>
      </c>
    </row>
    <row r="40" spans="2:6" x14ac:dyDescent="0.25">
      <c r="B40" s="294"/>
      <c r="C40" s="60" t="s">
        <v>24</v>
      </c>
      <c r="D40" s="51">
        <v>41537</v>
      </c>
      <c r="E40" s="51">
        <v>41431</v>
      </c>
      <c r="F40" s="52">
        <v>82968</v>
      </c>
    </row>
    <row r="41" spans="2:6" x14ac:dyDescent="0.25">
      <c r="B41" s="295"/>
      <c r="C41" s="61" t="s">
        <v>1</v>
      </c>
      <c r="D41" s="53">
        <v>494819</v>
      </c>
      <c r="E41" s="53">
        <v>491197</v>
      </c>
      <c r="F41" s="53">
        <v>986016</v>
      </c>
    </row>
    <row r="42" spans="2:6" x14ac:dyDescent="0.25">
      <c r="B42" s="293">
        <v>1997</v>
      </c>
      <c r="C42" s="58" t="s">
        <v>13</v>
      </c>
      <c r="D42" s="51">
        <v>42008</v>
      </c>
      <c r="E42" s="51">
        <v>41871</v>
      </c>
      <c r="F42" s="52">
        <v>83879</v>
      </c>
    </row>
    <row r="43" spans="2:6" x14ac:dyDescent="0.25">
      <c r="B43" s="294"/>
      <c r="C43" s="59" t="s">
        <v>14</v>
      </c>
      <c r="D43" s="51">
        <v>37427</v>
      </c>
      <c r="E43" s="51">
        <v>37323</v>
      </c>
      <c r="F43" s="52">
        <v>74750</v>
      </c>
    </row>
    <row r="44" spans="2:6" x14ac:dyDescent="0.25">
      <c r="B44" s="294"/>
      <c r="C44" s="59" t="s">
        <v>15</v>
      </c>
      <c r="D44" s="51">
        <v>42792</v>
      </c>
      <c r="E44" s="51">
        <v>42660</v>
      </c>
      <c r="F44" s="52">
        <v>85452</v>
      </c>
    </row>
    <row r="45" spans="2:6" x14ac:dyDescent="0.25">
      <c r="B45" s="294"/>
      <c r="C45" s="59" t="s">
        <v>16</v>
      </c>
      <c r="D45" s="51">
        <v>39924</v>
      </c>
      <c r="E45" s="51">
        <v>40205</v>
      </c>
      <c r="F45" s="52">
        <v>80129</v>
      </c>
    </row>
    <row r="46" spans="2:6" x14ac:dyDescent="0.25">
      <c r="B46" s="294"/>
      <c r="C46" s="59" t="s">
        <v>17</v>
      </c>
      <c r="D46" s="51">
        <v>39955</v>
      </c>
      <c r="E46" s="51">
        <v>40012</v>
      </c>
      <c r="F46" s="52">
        <v>79967</v>
      </c>
    </row>
    <row r="47" spans="2:6" x14ac:dyDescent="0.25">
      <c r="B47" s="294"/>
      <c r="C47" s="59" t="s">
        <v>18</v>
      </c>
      <c r="D47" s="51">
        <v>41098</v>
      </c>
      <c r="E47" s="51">
        <v>41384</v>
      </c>
      <c r="F47" s="52">
        <v>82482</v>
      </c>
    </row>
    <row r="48" spans="2:6" x14ac:dyDescent="0.25">
      <c r="B48" s="294"/>
      <c r="C48" s="59" t="s">
        <v>19</v>
      </c>
      <c r="D48" s="51">
        <v>40692</v>
      </c>
      <c r="E48" s="51">
        <v>40516</v>
      </c>
      <c r="F48" s="52">
        <v>81208</v>
      </c>
    </row>
    <row r="49" spans="2:6" x14ac:dyDescent="0.25">
      <c r="B49" s="294"/>
      <c r="C49" s="59" t="s">
        <v>20</v>
      </c>
      <c r="D49" s="51">
        <v>40772</v>
      </c>
      <c r="E49" s="51">
        <v>40962</v>
      </c>
      <c r="F49" s="52">
        <v>81734</v>
      </c>
    </row>
    <row r="50" spans="2:6" x14ac:dyDescent="0.25">
      <c r="B50" s="294"/>
      <c r="C50" s="59" t="s">
        <v>21</v>
      </c>
      <c r="D50" s="51">
        <v>45176</v>
      </c>
      <c r="E50" s="51">
        <v>44650</v>
      </c>
      <c r="F50" s="52">
        <v>89826</v>
      </c>
    </row>
    <row r="51" spans="2:6" x14ac:dyDescent="0.25">
      <c r="B51" s="294"/>
      <c r="C51" s="59" t="s">
        <v>22</v>
      </c>
      <c r="D51" s="51">
        <v>38832</v>
      </c>
      <c r="E51" s="51">
        <v>38238</v>
      </c>
      <c r="F51" s="52">
        <v>77070</v>
      </c>
    </row>
    <row r="52" spans="2:6" x14ac:dyDescent="0.25">
      <c r="B52" s="294"/>
      <c r="C52" s="59" t="s">
        <v>23</v>
      </c>
      <c r="D52" s="51">
        <v>36203</v>
      </c>
      <c r="E52" s="51">
        <v>35772</v>
      </c>
      <c r="F52" s="52">
        <v>71975</v>
      </c>
    </row>
    <row r="53" spans="2:6" x14ac:dyDescent="0.25">
      <c r="B53" s="294"/>
      <c r="C53" s="60" t="s">
        <v>24</v>
      </c>
      <c r="D53" s="51">
        <v>40890</v>
      </c>
      <c r="E53" s="51">
        <v>40854</v>
      </c>
      <c r="F53" s="52">
        <v>81744</v>
      </c>
    </row>
    <row r="54" spans="2:6" x14ac:dyDescent="0.25">
      <c r="B54" s="295"/>
      <c r="C54" s="61" t="s">
        <v>1</v>
      </c>
      <c r="D54" s="53">
        <v>485769</v>
      </c>
      <c r="E54" s="53">
        <v>484447</v>
      </c>
      <c r="F54" s="52">
        <v>970216</v>
      </c>
    </row>
    <row r="55" spans="2:6" x14ac:dyDescent="0.25">
      <c r="B55" s="293">
        <v>1998</v>
      </c>
      <c r="C55" s="58" t="s">
        <v>13</v>
      </c>
      <c r="D55" s="51">
        <v>41134</v>
      </c>
      <c r="E55" s="51">
        <v>41414</v>
      </c>
      <c r="F55" s="52">
        <v>82548</v>
      </c>
    </row>
    <row r="56" spans="2:6" x14ac:dyDescent="0.25">
      <c r="B56" s="294"/>
      <c r="C56" s="59" t="s">
        <v>14</v>
      </c>
      <c r="D56" s="51">
        <v>37335</v>
      </c>
      <c r="E56" s="51">
        <v>37255</v>
      </c>
      <c r="F56" s="52">
        <v>74590</v>
      </c>
    </row>
    <row r="57" spans="2:6" x14ac:dyDescent="0.25">
      <c r="B57" s="294"/>
      <c r="C57" s="59" t="s">
        <v>15</v>
      </c>
      <c r="D57" s="51">
        <v>42112</v>
      </c>
      <c r="E57" s="51">
        <v>41917</v>
      </c>
      <c r="F57" s="52">
        <v>84029</v>
      </c>
    </row>
    <row r="58" spans="2:6" x14ac:dyDescent="0.25">
      <c r="B58" s="294"/>
      <c r="C58" s="59" t="s">
        <v>16</v>
      </c>
      <c r="D58" s="51">
        <v>39094</v>
      </c>
      <c r="E58" s="51">
        <v>39622</v>
      </c>
      <c r="F58" s="52">
        <v>78716</v>
      </c>
    </row>
    <row r="59" spans="2:6" x14ac:dyDescent="0.25">
      <c r="B59" s="294"/>
      <c r="C59" s="59" t="s">
        <v>17</v>
      </c>
      <c r="D59" s="51">
        <v>40117</v>
      </c>
      <c r="E59" s="51">
        <v>39602</v>
      </c>
      <c r="F59" s="52">
        <v>79719</v>
      </c>
    </row>
    <row r="60" spans="2:6" x14ac:dyDescent="0.25">
      <c r="B60" s="294"/>
      <c r="C60" s="59" t="s">
        <v>18</v>
      </c>
      <c r="D60" s="51">
        <v>40523</v>
      </c>
      <c r="E60" s="51">
        <v>40393</v>
      </c>
      <c r="F60" s="52">
        <v>80916</v>
      </c>
    </row>
    <row r="61" spans="2:6" x14ac:dyDescent="0.25">
      <c r="B61" s="294"/>
      <c r="C61" s="59" t="s">
        <v>19</v>
      </c>
      <c r="D61" s="51">
        <v>39361</v>
      </c>
      <c r="E61" s="51">
        <v>38921</v>
      </c>
      <c r="F61" s="52">
        <v>78282</v>
      </c>
    </row>
    <row r="62" spans="2:6" x14ac:dyDescent="0.25">
      <c r="B62" s="294"/>
      <c r="C62" s="59" t="s">
        <v>20</v>
      </c>
      <c r="D62" s="51">
        <v>39842</v>
      </c>
      <c r="E62" s="51">
        <v>40231</v>
      </c>
      <c r="F62" s="52">
        <v>80073</v>
      </c>
    </row>
    <row r="63" spans="2:6" x14ac:dyDescent="0.25">
      <c r="B63" s="294"/>
      <c r="C63" s="59" t="s">
        <v>21</v>
      </c>
      <c r="D63" s="51">
        <v>44391</v>
      </c>
      <c r="E63" s="51">
        <v>44039</v>
      </c>
      <c r="F63" s="52">
        <v>88430</v>
      </c>
    </row>
    <row r="64" spans="2:6" x14ac:dyDescent="0.25">
      <c r="B64" s="294"/>
      <c r="C64" s="59" t="s">
        <v>22</v>
      </c>
      <c r="D64" s="51">
        <v>38204</v>
      </c>
      <c r="E64" s="51">
        <v>38089</v>
      </c>
      <c r="F64" s="52">
        <v>76293</v>
      </c>
    </row>
    <row r="65" spans="2:6" x14ac:dyDescent="0.25">
      <c r="B65" s="294"/>
      <c r="C65" s="59" t="s">
        <v>23</v>
      </c>
      <c r="D65" s="51">
        <v>35530</v>
      </c>
      <c r="E65" s="51">
        <v>35279</v>
      </c>
      <c r="F65" s="52">
        <v>70809</v>
      </c>
    </row>
    <row r="66" spans="2:6" x14ac:dyDescent="0.25">
      <c r="B66" s="294"/>
      <c r="C66" s="60" t="s">
        <v>24</v>
      </c>
      <c r="D66" s="51">
        <v>39587</v>
      </c>
      <c r="E66" s="51">
        <v>39690</v>
      </c>
      <c r="F66" s="52">
        <v>79277</v>
      </c>
    </row>
    <row r="67" spans="2:6" x14ac:dyDescent="0.25">
      <c r="B67" s="295"/>
      <c r="C67" s="61" t="s">
        <v>1</v>
      </c>
      <c r="D67" s="53">
        <v>477230</v>
      </c>
      <c r="E67" s="53">
        <v>476452</v>
      </c>
      <c r="F67" s="52">
        <v>953682</v>
      </c>
    </row>
    <row r="68" spans="2:6" x14ac:dyDescent="0.25">
      <c r="B68" s="293">
        <v>1999</v>
      </c>
      <c r="C68" s="58" t="s">
        <v>13</v>
      </c>
      <c r="D68" s="51">
        <v>40222</v>
      </c>
      <c r="E68" s="51">
        <v>40348</v>
      </c>
      <c r="F68" s="52">
        <v>80570</v>
      </c>
    </row>
    <row r="69" spans="2:6" x14ac:dyDescent="0.25">
      <c r="B69" s="294"/>
      <c r="C69" s="59" t="s">
        <v>14</v>
      </c>
      <c r="D69" s="51">
        <v>36005</v>
      </c>
      <c r="E69" s="51">
        <v>35704</v>
      </c>
      <c r="F69" s="52">
        <v>71709</v>
      </c>
    </row>
    <row r="70" spans="2:6" x14ac:dyDescent="0.25">
      <c r="B70" s="294"/>
      <c r="C70" s="59" t="s">
        <v>15</v>
      </c>
      <c r="D70" s="51">
        <v>41505</v>
      </c>
      <c r="E70" s="51">
        <v>41762</v>
      </c>
      <c r="F70" s="52">
        <v>83267</v>
      </c>
    </row>
    <row r="71" spans="2:6" x14ac:dyDescent="0.25">
      <c r="B71" s="294"/>
      <c r="C71" s="59" t="s">
        <v>16</v>
      </c>
      <c r="D71" s="51">
        <v>41095</v>
      </c>
      <c r="E71" s="51">
        <v>41313</v>
      </c>
      <c r="F71" s="52">
        <v>82408</v>
      </c>
    </row>
    <row r="72" spans="2:6" x14ac:dyDescent="0.25">
      <c r="B72" s="294"/>
      <c r="C72" s="59" t="s">
        <v>17</v>
      </c>
      <c r="D72" s="51">
        <v>41547</v>
      </c>
      <c r="E72" s="51">
        <v>41653</v>
      </c>
      <c r="F72" s="52">
        <v>83200</v>
      </c>
    </row>
    <row r="73" spans="2:6" x14ac:dyDescent="0.25">
      <c r="B73" s="294"/>
      <c r="C73" s="59" t="s">
        <v>18</v>
      </c>
      <c r="D73" s="51">
        <v>41822</v>
      </c>
      <c r="E73" s="51">
        <v>41807</v>
      </c>
      <c r="F73" s="52">
        <v>83629</v>
      </c>
    </row>
    <row r="74" spans="2:6" x14ac:dyDescent="0.25">
      <c r="B74" s="294"/>
      <c r="C74" s="59" t="s">
        <v>19</v>
      </c>
      <c r="D74" s="51">
        <v>40182</v>
      </c>
      <c r="E74" s="51">
        <v>39963</v>
      </c>
      <c r="F74" s="52">
        <v>80145</v>
      </c>
    </row>
    <row r="75" spans="2:6" x14ac:dyDescent="0.25">
      <c r="B75" s="294"/>
      <c r="C75" s="59" t="s">
        <v>20</v>
      </c>
      <c r="D75" s="51">
        <v>40661</v>
      </c>
      <c r="E75" s="51">
        <v>40508</v>
      </c>
      <c r="F75" s="52">
        <v>81169</v>
      </c>
    </row>
    <row r="76" spans="2:6" x14ac:dyDescent="0.25">
      <c r="B76" s="294"/>
      <c r="C76" s="59" t="s">
        <v>21</v>
      </c>
      <c r="D76" s="51">
        <v>44695</v>
      </c>
      <c r="E76" s="51">
        <v>44387</v>
      </c>
      <c r="F76" s="52">
        <v>89082</v>
      </c>
    </row>
    <row r="77" spans="2:6" x14ac:dyDescent="0.25">
      <c r="B77" s="294"/>
      <c r="C77" s="59" t="s">
        <v>22</v>
      </c>
      <c r="D77" s="51">
        <v>38514</v>
      </c>
      <c r="E77" s="51">
        <v>38826</v>
      </c>
      <c r="F77" s="52">
        <v>77340</v>
      </c>
    </row>
    <row r="78" spans="2:6" x14ac:dyDescent="0.25">
      <c r="B78" s="294"/>
      <c r="C78" s="59" t="s">
        <v>23</v>
      </c>
      <c r="D78" s="51">
        <v>37370</v>
      </c>
      <c r="E78" s="51">
        <v>36628</v>
      </c>
      <c r="F78" s="52">
        <v>73998</v>
      </c>
    </row>
    <row r="79" spans="2:6" x14ac:dyDescent="0.25">
      <c r="B79" s="294"/>
      <c r="C79" s="60" t="s">
        <v>24</v>
      </c>
      <c r="D79" s="51">
        <v>41612</v>
      </c>
      <c r="E79" s="51">
        <v>41408</v>
      </c>
      <c r="F79" s="52">
        <v>83020</v>
      </c>
    </row>
    <row r="80" spans="2:6" x14ac:dyDescent="0.25">
      <c r="B80" s="295"/>
      <c r="C80" s="61" t="s">
        <v>1</v>
      </c>
      <c r="D80" s="53">
        <v>485230</v>
      </c>
      <c r="E80" s="53">
        <v>484307</v>
      </c>
      <c r="F80" s="53">
        <v>969537</v>
      </c>
    </row>
    <row r="81" spans="2:6" x14ac:dyDescent="0.25">
      <c r="B81" s="293">
        <v>2000</v>
      </c>
      <c r="C81" s="58" t="s">
        <v>13</v>
      </c>
      <c r="D81" s="51">
        <v>43065</v>
      </c>
      <c r="E81" s="51">
        <v>42892</v>
      </c>
      <c r="F81" s="52">
        <v>85957</v>
      </c>
    </row>
    <row r="82" spans="2:6" x14ac:dyDescent="0.25">
      <c r="B82" s="294"/>
      <c r="C82" s="59" t="s">
        <v>14</v>
      </c>
      <c r="D82" s="51">
        <v>40156</v>
      </c>
      <c r="E82" s="51">
        <v>39758</v>
      </c>
      <c r="F82" s="52">
        <v>79914</v>
      </c>
    </row>
    <row r="83" spans="2:6" x14ac:dyDescent="0.25">
      <c r="B83" s="294"/>
      <c r="C83" s="59" t="s">
        <v>15</v>
      </c>
      <c r="D83" s="51">
        <v>43156</v>
      </c>
      <c r="E83" s="51">
        <v>43110</v>
      </c>
      <c r="F83" s="52">
        <v>86266</v>
      </c>
    </row>
    <row r="84" spans="2:6" x14ac:dyDescent="0.25">
      <c r="B84" s="294"/>
      <c r="C84" s="59" t="s">
        <v>16</v>
      </c>
      <c r="D84" s="51">
        <v>40799</v>
      </c>
      <c r="E84" s="51">
        <v>40891</v>
      </c>
      <c r="F84" s="52">
        <v>81690</v>
      </c>
    </row>
    <row r="85" spans="2:6" x14ac:dyDescent="0.25">
      <c r="B85" s="294"/>
      <c r="C85" s="59" t="s">
        <v>17</v>
      </c>
      <c r="D85" s="51">
        <v>41520</v>
      </c>
      <c r="E85" s="51">
        <v>41781</v>
      </c>
      <c r="F85" s="52">
        <v>83301</v>
      </c>
    </row>
    <row r="86" spans="2:6" x14ac:dyDescent="0.25">
      <c r="B86" s="294"/>
      <c r="C86" s="59" t="s">
        <v>18</v>
      </c>
      <c r="D86" s="51">
        <v>42021</v>
      </c>
      <c r="E86" s="51">
        <v>41757</v>
      </c>
      <c r="F86" s="52">
        <v>83778</v>
      </c>
    </row>
    <row r="87" spans="2:6" x14ac:dyDescent="0.25">
      <c r="B87" s="294"/>
      <c r="C87" s="59" t="s">
        <v>19</v>
      </c>
      <c r="D87" s="51">
        <v>40392</v>
      </c>
      <c r="E87" s="51">
        <v>40364</v>
      </c>
      <c r="F87" s="52">
        <v>80756</v>
      </c>
    </row>
    <row r="88" spans="2:6" x14ac:dyDescent="0.25">
      <c r="B88" s="294"/>
      <c r="C88" s="59" t="s">
        <v>20</v>
      </c>
      <c r="D88" s="51">
        <v>41144</v>
      </c>
      <c r="E88" s="51">
        <v>40654</v>
      </c>
      <c r="F88" s="52">
        <v>81798</v>
      </c>
    </row>
    <row r="89" spans="2:6" x14ac:dyDescent="0.25">
      <c r="B89" s="294"/>
      <c r="C89" s="59" t="s">
        <v>21</v>
      </c>
      <c r="D89" s="51">
        <v>44172</v>
      </c>
      <c r="E89" s="51">
        <v>43891</v>
      </c>
      <c r="F89" s="52">
        <v>88063</v>
      </c>
    </row>
    <row r="90" spans="2:6" x14ac:dyDescent="0.25">
      <c r="B90" s="294"/>
      <c r="C90" s="59" t="s">
        <v>22</v>
      </c>
      <c r="D90" s="51">
        <v>39048</v>
      </c>
      <c r="E90" s="51">
        <v>38777</v>
      </c>
      <c r="F90" s="52">
        <v>77825</v>
      </c>
    </row>
    <row r="91" spans="2:6" x14ac:dyDescent="0.25">
      <c r="B91" s="294"/>
      <c r="C91" s="59" t="s">
        <v>23</v>
      </c>
      <c r="D91" s="51">
        <v>36778</v>
      </c>
      <c r="E91" s="51">
        <v>36850</v>
      </c>
      <c r="F91" s="52">
        <v>73628</v>
      </c>
    </row>
    <row r="92" spans="2:6" x14ac:dyDescent="0.25">
      <c r="B92" s="294"/>
      <c r="C92" s="60" t="s">
        <v>24</v>
      </c>
      <c r="D92" s="51">
        <v>39638</v>
      </c>
      <c r="E92" s="51">
        <v>39441</v>
      </c>
      <c r="F92" s="52">
        <v>79079</v>
      </c>
    </row>
    <row r="93" spans="2:6" x14ac:dyDescent="0.25">
      <c r="B93" s="295"/>
      <c r="C93" s="61" t="s">
        <v>1</v>
      </c>
      <c r="D93" s="53">
        <v>491889</v>
      </c>
      <c r="E93" s="53">
        <v>490166</v>
      </c>
      <c r="F93" s="52">
        <v>982055</v>
      </c>
    </row>
    <row r="94" spans="2:6" x14ac:dyDescent="0.25">
      <c r="B94" s="293">
        <v>2001</v>
      </c>
      <c r="C94" s="58" t="s">
        <v>13</v>
      </c>
      <c r="D94" s="51">
        <v>43614</v>
      </c>
      <c r="E94" s="51">
        <v>43400</v>
      </c>
      <c r="F94" s="52">
        <v>87014</v>
      </c>
    </row>
    <row r="95" spans="2:6" x14ac:dyDescent="0.25">
      <c r="B95" s="294"/>
      <c r="C95" s="59" t="s">
        <v>14</v>
      </c>
      <c r="D95" s="51">
        <v>37055</v>
      </c>
      <c r="E95" s="51">
        <v>37307</v>
      </c>
      <c r="F95" s="52">
        <v>74362</v>
      </c>
    </row>
    <row r="96" spans="2:6" x14ac:dyDescent="0.25">
      <c r="B96" s="294"/>
      <c r="C96" s="59" t="s">
        <v>15</v>
      </c>
      <c r="D96" s="51">
        <v>42661</v>
      </c>
      <c r="E96" s="51">
        <v>42255</v>
      </c>
      <c r="F96" s="52">
        <v>84916</v>
      </c>
    </row>
    <row r="97" spans="2:6" x14ac:dyDescent="0.25">
      <c r="B97" s="294"/>
      <c r="C97" s="59" t="s">
        <v>16</v>
      </c>
      <c r="D97" s="51">
        <v>40491</v>
      </c>
      <c r="E97" s="51">
        <v>40396</v>
      </c>
      <c r="F97" s="52">
        <v>80887</v>
      </c>
    </row>
    <row r="98" spans="2:6" x14ac:dyDescent="0.25">
      <c r="B98" s="294"/>
      <c r="C98" s="59" t="s">
        <v>17</v>
      </c>
      <c r="D98" s="51">
        <v>40984</v>
      </c>
      <c r="E98" s="51">
        <v>41227</v>
      </c>
      <c r="F98" s="52">
        <v>82211</v>
      </c>
    </row>
    <row r="99" spans="2:6" x14ac:dyDescent="0.25">
      <c r="B99" s="294"/>
      <c r="C99" s="59" t="s">
        <v>18</v>
      </c>
      <c r="D99" s="51">
        <v>40410</v>
      </c>
      <c r="E99" s="51">
        <v>40780</v>
      </c>
      <c r="F99" s="52">
        <v>81190</v>
      </c>
    </row>
    <row r="100" spans="2:6" x14ac:dyDescent="0.25">
      <c r="B100" s="294"/>
      <c r="C100" s="59" t="s">
        <v>19</v>
      </c>
      <c r="D100" s="51">
        <v>39833</v>
      </c>
      <c r="E100" s="51">
        <v>39224</v>
      </c>
      <c r="F100" s="52">
        <v>79057</v>
      </c>
    </row>
    <row r="101" spans="2:6" x14ac:dyDescent="0.25">
      <c r="B101" s="294"/>
      <c r="C101" s="59" t="s">
        <v>20</v>
      </c>
      <c r="D101" s="51">
        <v>39907</v>
      </c>
      <c r="E101" s="51">
        <v>39943</v>
      </c>
      <c r="F101" s="52">
        <v>79850</v>
      </c>
    </row>
    <row r="102" spans="2:6" x14ac:dyDescent="0.25">
      <c r="B102" s="294"/>
      <c r="C102" s="59" t="s">
        <v>21</v>
      </c>
      <c r="D102" s="51">
        <v>43441</v>
      </c>
      <c r="E102" s="51">
        <v>42993</v>
      </c>
      <c r="F102" s="52">
        <v>86434</v>
      </c>
    </row>
    <row r="103" spans="2:6" x14ac:dyDescent="0.25">
      <c r="B103" s="294"/>
      <c r="C103" s="59" t="s">
        <v>22</v>
      </c>
      <c r="D103" s="51">
        <v>38340</v>
      </c>
      <c r="E103" s="51">
        <v>38714</v>
      </c>
      <c r="F103" s="52">
        <v>77054</v>
      </c>
    </row>
    <row r="104" spans="2:6" x14ac:dyDescent="0.25">
      <c r="B104" s="294"/>
      <c r="C104" s="59" t="s">
        <v>23</v>
      </c>
      <c r="D104" s="51">
        <v>36649</v>
      </c>
      <c r="E104" s="51">
        <v>36130</v>
      </c>
      <c r="F104" s="52">
        <v>72779</v>
      </c>
    </row>
    <row r="105" spans="2:6" x14ac:dyDescent="0.25">
      <c r="B105" s="294"/>
      <c r="C105" s="60" t="s">
        <v>24</v>
      </c>
      <c r="D105" s="51">
        <v>39815</v>
      </c>
      <c r="E105" s="51">
        <v>39236</v>
      </c>
      <c r="F105" s="52">
        <v>79051</v>
      </c>
    </row>
    <row r="106" spans="2:6" x14ac:dyDescent="0.25">
      <c r="B106" s="295"/>
      <c r="C106" s="61" t="s">
        <v>1</v>
      </c>
      <c r="D106" s="53">
        <v>483200</v>
      </c>
      <c r="E106" s="53">
        <v>481605</v>
      </c>
      <c r="F106" s="52">
        <v>964805</v>
      </c>
    </row>
    <row r="107" spans="2:6" x14ac:dyDescent="0.25">
      <c r="B107" s="293">
        <v>2002</v>
      </c>
      <c r="C107" s="58" t="s">
        <v>13</v>
      </c>
      <c r="D107" s="51">
        <v>43600</v>
      </c>
      <c r="E107" s="51">
        <v>43207</v>
      </c>
      <c r="F107" s="52">
        <v>86807</v>
      </c>
    </row>
    <row r="108" spans="2:6" x14ac:dyDescent="0.25">
      <c r="B108" s="294"/>
      <c r="C108" s="59" t="s">
        <v>14</v>
      </c>
      <c r="D108" s="51">
        <v>38365</v>
      </c>
      <c r="E108" s="51">
        <v>38198</v>
      </c>
      <c r="F108" s="52">
        <v>76563</v>
      </c>
    </row>
    <row r="109" spans="2:6" x14ac:dyDescent="0.25">
      <c r="B109" s="294"/>
      <c r="C109" s="59" t="s">
        <v>15</v>
      </c>
      <c r="D109" s="51">
        <v>41466</v>
      </c>
      <c r="E109" s="51">
        <v>41830</v>
      </c>
      <c r="F109" s="52">
        <v>83296</v>
      </c>
    </row>
    <row r="110" spans="2:6" x14ac:dyDescent="0.25">
      <c r="B110" s="294"/>
      <c r="C110" s="59" t="s">
        <v>16</v>
      </c>
      <c r="D110" s="51">
        <v>39559</v>
      </c>
      <c r="E110" s="51">
        <v>39853</v>
      </c>
      <c r="F110" s="52">
        <v>79412</v>
      </c>
    </row>
    <row r="111" spans="2:6" x14ac:dyDescent="0.25">
      <c r="B111" s="294"/>
      <c r="C111" s="59" t="s">
        <v>17</v>
      </c>
      <c r="D111" s="51">
        <v>40881</v>
      </c>
      <c r="E111" s="51">
        <v>41138</v>
      </c>
      <c r="F111" s="52">
        <v>82019</v>
      </c>
    </row>
    <row r="112" spans="2:6" x14ac:dyDescent="0.25">
      <c r="B112" s="294"/>
      <c r="C112" s="59" t="s">
        <v>18</v>
      </c>
      <c r="D112" s="51">
        <v>41582</v>
      </c>
      <c r="E112" s="51">
        <v>41314</v>
      </c>
      <c r="F112" s="52">
        <v>82896</v>
      </c>
    </row>
    <row r="113" spans="2:6" x14ac:dyDescent="0.25">
      <c r="B113" s="294"/>
      <c r="C113" s="59" t="s">
        <v>19</v>
      </c>
      <c r="D113" s="51">
        <v>40988</v>
      </c>
      <c r="E113" s="51">
        <v>41257</v>
      </c>
      <c r="F113" s="52">
        <v>82245</v>
      </c>
    </row>
    <row r="114" spans="2:6" x14ac:dyDescent="0.25">
      <c r="B114" s="294"/>
      <c r="C114" s="59" t="s">
        <v>20</v>
      </c>
      <c r="D114" s="51">
        <v>41056</v>
      </c>
      <c r="E114" s="51">
        <v>40083</v>
      </c>
      <c r="F114" s="52">
        <v>81139</v>
      </c>
    </row>
    <row r="115" spans="2:6" x14ac:dyDescent="0.25">
      <c r="B115" s="294"/>
      <c r="C115" s="59" t="s">
        <v>21</v>
      </c>
      <c r="D115" s="51">
        <v>44619</v>
      </c>
      <c r="E115" s="51">
        <v>44068</v>
      </c>
      <c r="F115" s="52">
        <v>88687</v>
      </c>
    </row>
    <row r="116" spans="2:6" x14ac:dyDescent="0.25">
      <c r="B116" s="294"/>
      <c r="C116" s="59" t="s">
        <v>22</v>
      </c>
      <c r="D116" s="51">
        <v>39196</v>
      </c>
      <c r="E116" s="51">
        <v>39638</v>
      </c>
      <c r="F116" s="52">
        <v>78834</v>
      </c>
    </row>
    <row r="117" spans="2:6" x14ac:dyDescent="0.25">
      <c r="B117" s="294"/>
      <c r="C117" s="59" t="s">
        <v>23</v>
      </c>
      <c r="D117" s="51">
        <v>36670</v>
      </c>
      <c r="E117" s="51">
        <v>36371</v>
      </c>
      <c r="F117" s="52">
        <v>73041</v>
      </c>
    </row>
    <row r="118" spans="2:6" x14ac:dyDescent="0.25">
      <c r="B118" s="294"/>
      <c r="C118" s="60" t="s">
        <v>24</v>
      </c>
      <c r="D118" s="51">
        <v>40395</v>
      </c>
      <c r="E118" s="51">
        <v>40161</v>
      </c>
      <c r="F118" s="52">
        <v>80556</v>
      </c>
    </row>
    <row r="119" spans="2:6" x14ac:dyDescent="0.25">
      <c r="B119" s="295"/>
      <c r="C119" s="61" t="s">
        <v>1</v>
      </c>
      <c r="D119" s="53">
        <v>488377</v>
      </c>
      <c r="E119" s="53">
        <v>487118</v>
      </c>
      <c r="F119" s="53">
        <v>975495</v>
      </c>
    </row>
    <row r="120" spans="2:6" x14ac:dyDescent="0.25">
      <c r="B120" s="293">
        <v>2003</v>
      </c>
      <c r="C120" s="58" t="s">
        <v>13</v>
      </c>
      <c r="D120" s="51">
        <v>42892</v>
      </c>
      <c r="E120" s="51">
        <v>42429</v>
      </c>
      <c r="F120" s="52">
        <v>85321</v>
      </c>
    </row>
    <row r="121" spans="2:6" x14ac:dyDescent="0.25">
      <c r="B121" s="294"/>
      <c r="C121" s="59" t="s">
        <v>14</v>
      </c>
      <c r="D121" s="51">
        <v>38000</v>
      </c>
      <c r="E121" s="51">
        <v>37822</v>
      </c>
      <c r="F121" s="52">
        <v>75822</v>
      </c>
    </row>
    <row r="122" spans="2:6" x14ac:dyDescent="0.25">
      <c r="B122" s="294"/>
      <c r="C122" s="59" t="s">
        <v>15</v>
      </c>
      <c r="D122" s="51">
        <v>43398</v>
      </c>
      <c r="E122" s="51">
        <v>43245</v>
      </c>
      <c r="F122" s="52">
        <v>86643</v>
      </c>
    </row>
    <row r="123" spans="2:6" x14ac:dyDescent="0.25">
      <c r="B123" s="294"/>
      <c r="C123" s="59" t="s">
        <v>16</v>
      </c>
      <c r="D123" s="51">
        <v>40845</v>
      </c>
      <c r="E123" s="51">
        <v>40485</v>
      </c>
      <c r="F123" s="52">
        <v>81330</v>
      </c>
    </row>
    <row r="124" spans="2:6" x14ac:dyDescent="0.25">
      <c r="B124" s="294"/>
      <c r="C124" s="59" t="s">
        <v>17</v>
      </c>
      <c r="D124" s="51">
        <v>41527</v>
      </c>
      <c r="E124" s="51">
        <v>41075</v>
      </c>
      <c r="F124" s="52">
        <v>82602</v>
      </c>
    </row>
    <row r="125" spans="2:6" x14ac:dyDescent="0.25">
      <c r="B125" s="294"/>
      <c r="C125" s="59" t="s">
        <v>18</v>
      </c>
      <c r="D125" s="51">
        <v>41118</v>
      </c>
      <c r="E125" s="51">
        <v>40783</v>
      </c>
      <c r="F125" s="52">
        <v>81901</v>
      </c>
    </row>
    <row r="126" spans="2:6" x14ac:dyDescent="0.25">
      <c r="B126" s="294"/>
      <c r="C126" s="59" t="s">
        <v>19</v>
      </c>
      <c r="D126" s="51">
        <v>39981</v>
      </c>
      <c r="E126" s="51">
        <v>39595</v>
      </c>
      <c r="F126" s="52">
        <v>79576</v>
      </c>
    </row>
    <row r="127" spans="2:6" x14ac:dyDescent="0.25">
      <c r="B127" s="294"/>
      <c r="C127" s="59" t="s">
        <v>20</v>
      </c>
      <c r="D127" s="51">
        <v>40383</v>
      </c>
      <c r="E127" s="51">
        <v>40214</v>
      </c>
      <c r="F127" s="52">
        <v>80597</v>
      </c>
    </row>
    <row r="128" spans="2:6" x14ac:dyDescent="0.25">
      <c r="B128" s="294"/>
      <c r="C128" s="59" t="s">
        <v>21</v>
      </c>
      <c r="D128" s="51">
        <v>44889</v>
      </c>
      <c r="E128" s="51">
        <v>44165</v>
      </c>
      <c r="F128" s="52">
        <v>89054</v>
      </c>
    </row>
    <row r="129" spans="2:6" x14ac:dyDescent="0.25">
      <c r="B129" s="294"/>
      <c r="C129" s="59" t="s">
        <v>22</v>
      </c>
      <c r="D129" s="51">
        <v>38543</v>
      </c>
      <c r="E129" s="51">
        <v>38517</v>
      </c>
      <c r="F129" s="52">
        <v>77060</v>
      </c>
    </row>
    <row r="130" spans="2:6" x14ac:dyDescent="0.25">
      <c r="B130" s="294"/>
      <c r="C130" s="59" t="s">
        <v>23</v>
      </c>
      <c r="D130" s="51">
        <v>35855</v>
      </c>
      <c r="E130" s="51">
        <v>35506</v>
      </c>
      <c r="F130" s="52">
        <v>71361</v>
      </c>
    </row>
    <row r="131" spans="2:6" x14ac:dyDescent="0.25">
      <c r="B131" s="294"/>
      <c r="C131" s="60" t="s">
        <v>24</v>
      </c>
      <c r="D131" s="51">
        <v>40133</v>
      </c>
      <c r="E131" s="51">
        <v>39409</v>
      </c>
      <c r="F131" s="52">
        <v>79542</v>
      </c>
    </row>
    <row r="132" spans="2:6" x14ac:dyDescent="0.25">
      <c r="B132" s="295"/>
      <c r="C132" s="61" t="s">
        <v>1</v>
      </c>
      <c r="D132" s="53">
        <v>487564</v>
      </c>
      <c r="E132" s="53">
        <v>483245</v>
      </c>
      <c r="F132" s="52">
        <v>970809</v>
      </c>
    </row>
    <row r="133" spans="2:6" x14ac:dyDescent="0.25">
      <c r="B133" s="293">
        <v>2004</v>
      </c>
      <c r="C133" s="58" t="s">
        <v>13</v>
      </c>
      <c r="D133" s="51">
        <v>43103</v>
      </c>
      <c r="E133" s="51">
        <v>42288</v>
      </c>
      <c r="F133" s="52">
        <v>85391</v>
      </c>
    </row>
    <row r="134" spans="2:6" x14ac:dyDescent="0.25">
      <c r="B134" s="294"/>
      <c r="C134" s="59" t="s">
        <v>14</v>
      </c>
      <c r="D134" s="51">
        <v>39623</v>
      </c>
      <c r="E134" s="51">
        <v>38634</v>
      </c>
      <c r="F134" s="52">
        <v>78257</v>
      </c>
    </row>
    <row r="135" spans="2:6" x14ac:dyDescent="0.25">
      <c r="B135" s="294"/>
      <c r="C135" s="59" t="s">
        <v>15</v>
      </c>
      <c r="D135" s="51">
        <v>43197</v>
      </c>
      <c r="E135" s="51">
        <v>42908</v>
      </c>
      <c r="F135" s="52">
        <v>86105</v>
      </c>
    </row>
    <row r="136" spans="2:6" x14ac:dyDescent="0.25">
      <c r="B136" s="294"/>
      <c r="C136" s="59" t="s">
        <v>16</v>
      </c>
      <c r="D136" s="51">
        <v>41670</v>
      </c>
      <c r="E136" s="51">
        <v>41121</v>
      </c>
      <c r="F136" s="52">
        <v>82791</v>
      </c>
    </row>
    <row r="137" spans="2:6" x14ac:dyDescent="0.25">
      <c r="B137" s="294"/>
      <c r="C137" s="59" t="s">
        <v>17</v>
      </c>
      <c r="D137" s="51">
        <v>42576</v>
      </c>
      <c r="E137" s="51">
        <v>42478</v>
      </c>
      <c r="F137" s="52">
        <v>85054</v>
      </c>
    </row>
    <row r="138" spans="2:6" x14ac:dyDescent="0.25">
      <c r="B138" s="294"/>
      <c r="C138" s="59" t="s">
        <v>18</v>
      </c>
      <c r="D138" s="51">
        <v>43284</v>
      </c>
      <c r="E138" s="51">
        <v>43124</v>
      </c>
      <c r="F138" s="52">
        <v>86408</v>
      </c>
    </row>
    <row r="139" spans="2:6" x14ac:dyDescent="0.25">
      <c r="B139" s="294"/>
      <c r="C139" s="59" t="s">
        <v>19</v>
      </c>
      <c r="D139" s="51">
        <v>43552</v>
      </c>
      <c r="E139" s="51">
        <v>42920</v>
      </c>
      <c r="F139" s="52">
        <v>86472</v>
      </c>
    </row>
    <row r="140" spans="2:6" x14ac:dyDescent="0.25">
      <c r="B140" s="294"/>
      <c r="C140" s="59" t="s">
        <v>20</v>
      </c>
      <c r="D140" s="51">
        <v>44963</v>
      </c>
      <c r="E140" s="51">
        <v>44358</v>
      </c>
      <c r="F140" s="52">
        <v>89321</v>
      </c>
    </row>
    <row r="141" spans="2:6" x14ac:dyDescent="0.25">
      <c r="B141" s="294"/>
      <c r="C141" s="59" t="s">
        <v>21</v>
      </c>
      <c r="D141" s="51">
        <v>48576</v>
      </c>
      <c r="E141" s="51">
        <v>48368</v>
      </c>
      <c r="F141" s="52">
        <v>96944</v>
      </c>
    </row>
    <row r="142" spans="2:6" x14ac:dyDescent="0.25">
      <c r="B142" s="294"/>
      <c r="C142" s="59" t="s">
        <v>22</v>
      </c>
      <c r="D142" s="51">
        <v>41974</v>
      </c>
      <c r="E142" s="51">
        <v>41744</v>
      </c>
      <c r="F142" s="52">
        <v>83718</v>
      </c>
    </row>
    <row r="143" spans="2:6" x14ac:dyDescent="0.25">
      <c r="B143" s="294"/>
      <c r="C143" s="59" t="s">
        <v>23</v>
      </c>
      <c r="D143" s="51">
        <v>40659</v>
      </c>
      <c r="E143" s="51">
        <v>40477</v>
      </c>
      <c r="F143" s="52">
        <v>81136</v>
      </c>
    </row>
    <row r="144" spans="2:6" x14ac:dyDescent="0.25">
      <c r="B144" s="294"/>
      <c r="C144" s="60" t="s">
        <v>24</v>
      </c>
      <c r="D144" s="51">
        <v>44245</v>
      </c>
      <c r="E144" s="51">
        <v>43582</v>
      </c>
      <c r="F144" s="52">
        <v>87827</v>
      </c>
    </row>
    <row r="145" spans="2:6" x14ac:dyDescent="0.25">
      <c r="B145" s="295"/>
      <c r="C145" s="61" t="s">
        <v>1</v>
      </c>
      <c r="D145" s="53">
        <v>517422</v>
      </c>
      <c r="E145" s="53">
        <v>512002</v>
      </c>
      <c r="F145" s="52">
        <v>1029424</v>
      </c>
    </row>
    <row r="146" spans="2:6" x14ac:dyDescent="0.25">
      <c r="B146" s="293">
        <v>2005</v>
      </c>
      <c r="C146" s="58" t="s">
        <v>13</v>
      </c>
      <c r="D146" s="51">
        <v>45993</v>
      </c>
      <c r="E146" s="51">
        <v>44838</v>
      </c>
      <c r="F146" s="52">
        <v>90831</v>
      </c>
    </row>
    <row r="147" spans="2:6" x14ac:dyDescent="0.25">
      <c r="B147" s="294"/>
      <c r="C147" s="59" t="s">
        <v>14</v>
      </c>
      <c r="D147" s="51">
        <v>41320</v>
      </c>
      <c r="E147" s="51">
        <v>40897</v>
      </c>
      <c r="F147" s="52">
        <v>82217</v>
      </c>
    </row>
    <row r="148" spans="2:6" x14ac:dyDescent="0.25">
      <c r="B148" s="294"/>
      <c r="C148" s="59" t="s">
        <v>15</v>
      </c>
      <c r="D148" s="51">
        <v>46922</v>
      </c>
      <c r="E148" s="51">
        <v>46836</v>
      </c>
      <c r="F148" s="52">
        <v>93758</v>
      </c>
    </row>
    <row r="149" spans="2:6" x14ac:dyDescent="0.25">
      <c r="B149" s="294"/>
      <c r="C149" s="59" t="s">
        <v>16</v>
      </c>
      <c r="D149" s="51">
        <v>45096</v>
      </c>
      <c r="E149" s="51">
        <v>44895</v>
      </c>
      <c r="F149" s="52">
        <v>89991</v>
      </c>
    </row>
    <row r="150" spans="2:6" x14ac:dyDescent="0.25">
      <c r="B150" s="294"/>
      <c r="C150" s="59" t="s">
        <v>17</v>
      </c>
      <c r="D150" s="51">
        <v>47035</v>
      </c>
      <c r="E150" s="51">
        <v>46415</v>
      </c>
      <c r="F150" s="52">
        <v>93450</v>
      </c>
    </row>
    <row r="151" spans="2:6" x14ac:dyDescent="0.25">
      <c r="B151" s="294"/>
      <c r="C151" s="59" t="s">
        <v>18</v>
      </c>
      <c r="D151" s="51">
        <v>45816</v>
      </c>
      <c r="E151" s="51">
        <v>45857</v>
      </c>
      <c r="F151" s="52">
        <v>91673</v>
      </c>
    </row>
    <row r="152" spans="2:6" x14ac:dyDescent="0.25">
      <c r="B152" s="294"/>
      <c r="C152" s="59" t="s">
        <v>19</v>
      </c>
      <c r="D152" s="51">
        <v>44771</v>
      </c>
      <c r="E152" s="51">
        <v>44308</v>
      </c>
      <c r="F152" s="52">
        <v>89079</v>
      </c>
    </row>
    <row r="153" spans="2:6" x14ac:dyDescent="0.25">
      <c r="B153" s="294"/>
      <c r="C153" s="59" t="s">
        <v>20</v>
      </c>
      <c r="D153" s="51">
        <v>45021</v>
      </c>
      <c r="E153" s="51">
        <v>44054</v>
      </c>
      <c r="F153" s="52">
        <v>89075</v>
      </c>
    </row>
    <row r="154" spans="2:6" x14ac:dyDescent="0.25">
      <c r="B154" s="294"/>
      <c r="C154" s="59" t="s">
        <v>21</v>
      </c>
      <c r="D154" s="51">
        <v>47368</v>
      </c>
      <c r="E154" s="51">
        <v>46901</v>
      </c>
      <c r="F154" s="52">
        <v>94269</v>
      </c>
    </row>
    <row r="155" spans="2:6" x14ac:dyDescent="0.25">
      <c r="B155" s="294"/>
      <c r="C155" s="59" t="s">
        <v>22</v>
      </c>
      <c r="D155" s="51">
        <v>41987</v>
      </c>
      <c r="E155" s="51">
        <v>41185</v>
      </c>
      <c r="F155" s="52">
        <v>83172</v>
      </c>
    </row>
    <row r="156" spans="2:6" x14ac:dyDescent="0.25">
      <c r="B156" s="294"/>
      <c r="C156" s="59" t="s">
        <v>23</v>
      </c>
      <c r="D156" s="51">
        <v>41502</v>
      </c>
      <c r="E156" s="51">
        <v>40760</v>
      </c>
      <c r="F156" s="52">
        <v>82262</v>
      </c>
    </row>
    <row r="157" spans="2:6" x14ac:dyDescent="0.25">
      <c r="B157" s="294"/>
      <c r="C157" s="60" t="s">
        <v>24</v>
      </c>
      <c r="D157" s="51">
        <v>45978</v>
      </c>
      <c r="E157" s="51">
        <v>45373</v>
      </c>
      <c r="F157" s="52">
        <v>91351</v>
      </c>
    </row>
    <row r="158" spans="2:6" x14ac:dyDescent="0.25">
      <c r="B158" s="295"/>
      <c r="C158" s="61" t="s">
        <v>1</v>
      </c>
      <c r="D158" s="53">
        <v>538809</v>
      </c>
      <c r="E158" s="53">
        <v>532319</v>
      </c>
      <c r="F158" s="53">
        <v>1071128</v>
      </c>
    </row>
    <row r="159" spans="2:6" x14ac:dyDescent="0.25">
      <c r="B159" s="293">
        <v>2006</v>
      </c>
      <c r="C159" s="58" t="s">
        <v>13</v>
      </c>
      <c r="D159" s="51">
        <v>47852</v>
      </c>
      <c r="E159" s="51">
        <v>47425</v>
      </c>
      <c r="F159" s="52">
        <v>95277</v>
      </c>
    </row>
    <row r="160" spans="2:6" x14ac:dyDescent="0.25">
      <c r="B160" s="294"/>
      <c r="C160" s="59" t="s">
        <v>14</v>
      </c>
      <c r="D160" s="51">
        <v>43111</v>
      </c>
      <c r="E160" s="51">
        <v>43154</v>
      </c>
      <c r="F160" s="52">
        <v>86265</v>
      </c>
    </row>
    <row r="161" spans="2:6" x14ac:dyDescent="0.25">
      <c r="B161" s="294"/>
      <c r="C161" s="59" t="s">
        <v>15</v>
      </c>
      <c r="D161" s="51">
        <v>48023</v>
      </c>
      <c r="E161" s="51">
        <v>48023</v>
      </c>
      <c r="F161" s="52">
        <v>96046</v>
      </c>
    </row>
    <row r="162" spans="2:6" x14ac:dyDescent="0.25">
      <c r="B162" s="294"/>
      <c r="C162" s="59" t="s">
        <v>16</v>
      </c>
      <c r="D162" s="51">
        <v>46093</v>
      </c>
      <c r="E162" s="51">
        <v>45984</v>
      </c>
      <c r="F162" s="52">
        <v>92077</v>
      </c>
    </row>
    <row r="163" spans="2:6" x14ac:dyDescent="0.25">
      <c r="B163" s="294"/>
      <c r="C163" s="59" t="s">
        <v>17</v>
      </c>
      <c r="D163" s="51">
        <v>47902</v>
      </c>
      <c r="E163" s="51">
        <v>47282</v>
      </c>
      <c r="F163" s="52">
        <v>95184</v>
      </c>
    </row>
    <row r="164" spans="2:6" x14ac:dyDescent="0.25">
      <c r="B164" s="294"/>
      <c r="C164" s="59" t="s">
        <v>18</v>
      </c>
      <c r="D164" s="51">
        <v>47071</v>
      </c>
      <c r="E164" s="51">
        <v>46616</v>
      </c>
      <c r="F164" s="52">
        <v>93687</v>
      </c>
    </row>
    <row r="165" spans="2:6" x14ac:dyDescent="0.25">
      <c r="B165" s="294"/>
      <c r="C165" s="59" t="s">
        <v>19</v>
      </c>
      <c r="D165" s="51">
        <v>46135</v>
      </c>
      <c r="E165" s="51">
        <v>45808</v>
      </c>
      <c r="F165" s="52">
        <v>91943</v>
      </c>
    </row>
    <row r="166" spans="2:6" x14ac:dyDescent="0.25">
      <c r="B166" s="294"/>
      <c r="C166" s="59" t="s">
        <v>20</v>
      </c>
      <c r="D166" s="51">
        <v>46288</v>
      </c>
      <c r="E166" s="51">
        <v>46115</v>
      </c>
      <c r="F166" s="52">
        <v>92403</v>
      </c>
    </row>
    <row r="167" spans="2:6" x14ac:dyDescent="0.25">
      <c r="B167" s="294"/>
      <c r="C167" s="59" t="s">
        <v>21</v>
      </c>
      <c r="D167" s="51">
        <v>50160</v>
      </c>
      <c r="E167" s="51">
        <v>49908</v>
      </c>
      <c r="F167" s="52">
        <v>100068</v>
      </c>
    </row>
    <row r="168" spans="2:6" x14ac:dyDescent="0.25">
      <c r="B168" s="294"/>
      <c r="C168" s="59" t="s">
        <v>22</v>
      </c>
      <c r="D168" s="51">
        <v>43934</v>
      </c>
      <c r="E168" s="51">
        <v>43321</v>
      </c>
      <c r="F168" s="52">
        <v>87255</v>
      </c>
    </row>
    <row r="169" spans="2:6" x14ac:dyDescent="0.25">
      <c r="B169" s="294"/>
      <c r="C169" s="59" t="s">
        <v>23</v>
      </c>
      <c r="D169" s="51">
        <v>41863</v>
      </c>
      <c r="E169" s="51">
        <v>40788</v>
      </c>
      <c r="F169" s="52">
        <v>82651</v>
      </c>
    </row>
    <row r="170" spans="2:6" x14ac:dyDescent="0.25">
      <c r="B170" s="294"/>
      <c r="C170" s="60" t="s">
        <v>24</v>
      </c>
      <c r="D170" s="51">
        <v>45405</v>
      </c>
      <c r="E170" s="51">
        <v>44382</v>
      </c>
      <c r="F170" s="52">
        <v>89787</v>
      </c>
    </row>
    <row r="171" spans="2:6" x14ac:dyDescent="0.25">
      <c r="B171" s="295"/>
      <c r="C171" s="61" t="s">
        <v>1</v>
      </c>
      <c r="D171" s="53">
        <v>553837</v>
      </c>
      <c r="E171" s="53">
        <v>548806</v>
      </c>
      <c r="F171" s="52">
        <v>1102643</v>
      </c>
    </row>
    <row r="172" spans="2:6" x14ac:dyDescent="0.25">
      <c r="B172" s="293">
        <v>2007</v>
      </c>
      <c r="C172" s="58" t="s">
        <v>13</v>
      </c>
      <c r="D172" s="51">
        <v>48848</v>
      </c>
      <c r="E172" s="51">
        <v>48416</v>
      </c>
      <c r="F172" s="52">
        <v>97264</v>
      </c>
    </row>
    <row r="173" spans="2:6" x14ac:dyDescent="0.25">
      <c r="B173" s="294"/>
      <c r="C173" s="59" t="s">
        <v>14</v>
      </c>
      <c r="D173" s="51">
        <v>42544</v>
      </c>
      <c r="E173" s="51">
        <v>41688</v>
      </c>
      <c r="F173" s="52">
        <v>84232</v>
      </c>
    </row>
    <row r="174" spans="2:6" x14ac:dyDescent="0.25">
      <c r="B174" s="294"/>
      <c r="C174" s="59" t="s">
        <v>15</v>
      </c>
      <c r="D174" s="51">
        <v>48225</v>
      </c>
      <c r="E174" s="51">
        <v>47511</v>
      </c>
      <c r="F174" s="52">
        <v>95736</v>
      </c>
    </row>
    <row r="175" spans="2:6" x14ac:dyDescent="0.25">
      <c r="B175" s="294"/>
      <c r="C175" s="59" t="s">
        <v>16</v>
      </c>
      <c r="D175" s="51">
        <v>46599</v>
      </c>
      <c r="E175" s="51">
        <v>46388</v>
      </c>
      <c r="F175" s="52">
        <v>92987</v>
      </c>
    </row>
    <row r="176" spans="2:6" x14ac:dyDescent="0.25">
      <c r="B176" s="294"/>
      <c r="C176" s="59" t="s">
        <v>17</v>
      </c>
      <c r="D176" s="51">
        <v>47955</v>
      </c>
      <c r="E176" s="51">
        <v>47812</v>
      </c>
      <c r="F176" s="52">
        <v>95767</v>
      </c>
    </row>
    <row r="177" spans="2:6" x14ac:dyDescent="0.25">
      <c r="B177" s="294"/>
      <c r="C177" s="59" t="s">
        <v>18</v>
      </c>
      <c r="D177" s="51">
        <v>46561</v>
      </c>
      <c r="E177" s="51">
        <v>45472</v>
      </c>
      <c r="F177" s="52">
        <v>92033</v>
      </c>
    </row>
    <row r="178" spans="2:6" x14ac:dyDescent="0.25">
      <c r="B178" s="294"/>
      <c r="C178" s="59" t="s">
        <v>19</v>
      </c>
      <c r="D178" s="51">
        <v>45822</v>
      </c>
      <c r="E178" s="51">
        <v>45564</v>
      </c>
      <c r="F178" s="52">
        <v>91386</v>
      </c>
    </row>
    <row r="179" spans="2:6" x14ac:dyDescent="0.25">
      <c r="B179" s="294"/>
      <c r="C179" s="59" t="s">
        <v>20</v>
      </c>
      <c r="D179" s="51">
        <v>45240</v>
      </c>
      <c r="E179" s="51">
        <v>44762</v>
      </c>
      <c r="F179" s="52">
        <v>90002</v>
      </c>
    </row>
    <row r="180" spans="2:6" x14ac:dyDescent="0.25">
      <c r="B180" s="294"/>
      <c r="C180" s="59" t="s">
        <v>21</v>
      </c>
      <c r="D180" s="51">
        <v>48160</v>
      </c>
      <c r="E180" s="51">
        <v>47346</v>
      </c>
      <c r="F180" s="52">
        <v>95506</v>
      </c>
    </row>
    <row r="181" spans="2:6" x14ac:dyDescent="0.25">
      <c r="B181" s="294"/>
      <c r="C181" s="59" t="s">
        <v>22</v>
      </c>
      <c r="D181" s="51">
        <v>42147</v>
      </c>
      <c r="E181" s="51">
        <v>41229</v>
      </c>
      <c r="F181" s="52">
        <v>83376</v>
      </c>
    </row>
    <row r="182" spans="2:6" x14ac:dyDescent="0.25">
      <c r="B182" s="294"/>
      <c r="C182" s="59" t="s">
        <v>23</v>
      </c>
      <c r="D182" s="51">
        <v>40673</v>
      </c>
      <c r="E182" s="51">
        <v>40242</v>
      </c>
      <c r="F182" s="52">
        <v>80915</v>
      </c>
    </row>
    <row r="183" spans="2:6" x14ac:dyDescent="0.25">
      <c r="B183" s="294"/>
      <c r="C183" s="60" t="s">
        <v>24</v>
      </c>
      <c r="D183" s="51">
        <v>45216</v>
      </c>
      <c r="E183" s="51">
        <v>44107</v>
      </c>
      <c r="F183" s="52">
        <v>89323</v>
      </c>
    </row>
    <row r="184" spans="2:6" x14ac:dyDescent="0.25">
      <c r="B184" s="295"/>
      <c r="C184" s="61" t="s">
        <v>1</v>
      </c>
      <c r="D184" s="53">
        <v>547990</v>
      </c>
      <c r="E184" s="53">
        <v>540537</v>
      </c>
      <c r="F184" s="52">
        <v>1088527</v>
      </c>
    </row>
    <row r="185" spans="2:6" x14ac:dyDescent="0.25">
      <c r="B185" s="293">
        <v>2008</v>
      </c>
      <c r="C185" s="58" t="s">
        <v>13</v>
      </c>
      <c r="D185" s="51">
        <v>48125</v>
      </c>
      <c r="E185" s="51">
        <v>47514</v>
      </c>
      <c r="F185" s="52">
        <v>95639</v>
      </c>
    </row>
    <row r="186" spans="2:6" x14ac:dyDescent="0.25">
      <c r="B186" s="294"/>
      <c r="C186" s="59" t="s">
        <v>14</v>
      </c>
      <c r="D186" s="51">
        <v>45150</v>
      </c>
      <c r="E186" s="51">
        <v>44485</v>
      </c>
      <c r="F186" s="52">
        <v>89635</v>
      </c>
    </row>
    <row r="187" spans="2:6" x14ac:dyDescent="0.25">
      <c r="B187" s="294"/>
      <c r="C187" s="59" t="s">
        <v>15</v>
      </c>
      <c r="D187" s="51">
        <v>49051</v>
      </c>
      <c r="E187" s="51">
        <v>48965</v>
      </c>
      <c r="F187" s="52">
        <v>98016</v>
      </c>
    </row>
    <row r="188" spans="2:6" x14ac:dyDescent="0.25">
      <c r="B188" s="294"/>
      <c r="C188" s="59" t="s">
        <v>16</v>
      </c>
      <c r="D188" s="51">
        <v>46494</v>
      </c>
      <c r="E188" s="51">
        <v>46257</v>
      </c>
      <c r="F188" s="52">
        <v>92751</v>
      </c>
    </row>
    <row r="189" spans="2:6" x14ac:dyDescent="0.25">
      <c r="B189" s="294"/>
      <c r="C189" s="59" t="s">
        <v>17</v>
      </c>
      <c r="D189" s="51">
        <v>46421</v>
      </c>
      <c r="E189" s="51">
        <v>46099</v>
      </c>
      <c r="F189" s="52">
        <v>92520</v>
      </c>
    </row>
    <row r="190" spans="2:6" x14ac:dyDescent="0.25">
      <c r="B190" s="294"/>
      <c r="C190" s="59" t="s">
        <v>18</v>
      </c>
      <c r="D190" s="51">
        <v>46116</v>
      </c>
      <c r="E190" s="51">
        <v>45537</v>
      </c>
      <c r="F190" s="52">
        <v>91653</v>
      </c>
    </row>
    <row r="191" spans="2:6" x14ac:dyDescent="0.25">
      <c r="B191" s="294"/>
      <c r="C191" s="59" t="s">
        <v>19</v>
      </c>
      <c r="D191" s="51">
        <v>47029</v>
      </c>
      <c r="E191" s="51">
        <v>46985</v>
      </c>
      <c r="F191" s="52">
        <v>94014</v>
      </c>
    </row>
    <row r="192" spans="2:6" x14ac:dyDescent="0.25">
      <c r="B192" s="294"/>
      <c r="C192" s="59" t="s">
        <v>20</v>
      </c>
      <c r="D192" s="51">
        <v>47408</v>
      </c>
      <c r="E192" s="51">
        <v>46417</v>
      </c>
      <c r="F192" s="52">
        <v>93825</v>
      </c>
    </row>
    <row r="193" spans="2:6" x14ac:dyDescent="0.25">
      <c r="B193" s="294"/>
      <c r="C193" s="59" t="s">
        <v>21</v>
      </c>
      <c r="D193" s="51">
        <v>50889</v>
      </c>
      <c r="E193" s="51">
        <v>49770</v>
      </c>
      <c r="F193" s="52">
        <v>100659</v>
      </c>
    </row>
    <row r="194" spans="2:6" x14ac:dyDescent="0.25">
      <c r="B194" s="294"/>
      <c r="C194" s="59" t="s">
        <v>22</v>
      </c>
      <c r="D194" s="51">
        <v>43443</v>
      </c>
      <c r="E194" s="51">
        <v>43449</v>
      </c>
      <c r="F194" s="52">
        <v>86892</v>
      </c>
    </row>
    <row r="195" spans="2:6" x14ac:dyDescent="0.25">
      <c r="B195" s="294"/>
      <c r="C195" s="59" t="s">
        <v>23</v>
      </c>
      <c r="D195" s="51">
        <v>42397</v>
      </c>
      <c r="E195" s="51">
        <v>41547</v>
      </c>
      <c r="F195" s="52">
        <v>83944</v>
      </c>
    </row>
    <row r="196" spans="2:6" x14ac:dyDescent="0.25">
      <c r="B196" s="294"/>
      <c r="C196" s="60" t="s">
        <v>24</v>
      </c>
      <c r="D196" s="51">
        <v>46989</v>
      </c>
      <c r="E196" s="51">
        <v>45987</v>
      </c>
      <c r="F196" s="52">
        <v>92976</v>
      </c>
    </row>
    <row r="197" spans="2:6" x14ac:dyDescent="0.25">
      <c r="B197" s="295"/>
      <c r="C197" s="61" t="s">
        <v>1</v>
      </c>
      <c r="D197" s="53">
        <v>559512</v>
      </c>
      <c r="E197" s="53">
        <v>553012</v>
      </c>
      <c r="F197" s="53">
        <v>1112524</v>
      </c>
    </row>
    <row r="198" spans="2:6" x14ac:dyDescent="0.25">
      <c r="B198" s="293">
        <v>2009</v>
      </c>
      <c r="C198" s="58" t="s">
        <v>13</v>
      </c>
      <c r="D198" s="51">
        <v>48267</v>
      </c>
      <c r="E198" s="51">
        <v>47398</v>
      </c>
      <c r="F198" s="52">
        <v>95665</v>
      </c>
    </row>
    <row r="199" spans="2:6" x14ac:dyDescent="0.25">
      <c r="B199" s="294"/>
      <c r="C199" s="59" t="s">
        <v>14</v>
      </c>
      <c r="D199" s="51">
        <v>42525</v>
      </c>
      <c r="E199" s="51">
        <v>42091</v>
      </c>
      <c r="F199" s="52">
        <v>84616</v>
      </c>
    </row>
    <row r="200" spans="2:6" x14ac:dyDescent="0.25">
      <c r="B200" s="294"/>
      <c r="C200" s="59" t="s">
        <v>15</v>
      </c>
      <c r="D200" s="51">
        <v>48267</v>
      </c>
      <c r="E200" s="51">
        <v>47576</v>
      </c>
      <c r="F200" s="52">
        <v>95843</v>
      </c>
    </row>
    <row r="201" spans="2:6" x14ac:dyDescent="0.25">
      <c r="B201" s="294"/>
      <c r="C201" s="59" t="s">
        <v>16</v>
      </c>
      <c r="D201" s="51">
        <v>44043</v>
      </c>
      <c r="E201" s="51">
        <v>43783</v>
      </c>
      <c r="F201" s="52">
        <v>87826</v>
      </c>
    </row>
    <row r="202" spans="2:6" x14ac:dyDescent="0.25">
      <c r="B202" s="294"/>
      <c r="C202" s="59" t="s">
        <v>17</v>
      </c>
      <c r="D202" s="51">
        <v>44885</v>
      </c>
      <c r="E202" s="51">
        <v>44986</v>
      </c>
      <c r="F202" s="52">
        <v>89871</v>
      </c>
    </row>
    <row r="203" spans="2:6" x14ac:dyDescent="0.25">
      <c r="B203" s="294"/>
      <c r="C203" s="59" t="s">
        <v>18</v>
      </c>
      <c r="D203" s="51">
        <v>45197</v>
      </c>
      <c r="E203" s="51">
        <v>44349</v>
      </c>
      <c r="F203" s="52">
        <v>89546</v>
      </c>
    </row>
    <row r="204" spans="2:6" x14ac:dyDescent="0.25">
      <c r="B204" s="294"/>
      <c r="C204" s="59" t="s">
        <v>19</v>
      </c>
      <c r="D204" s="51">
        <v>44436</v>
      </c>
      <c r="E204" s="51">
        <v>44261</v>
      </c>
      <c r="F204" s="52">
        <v>88697</v>
      </c>
    </row>
    <row r="205" spans="2:6" x14ac:dyDescent="0.25">
      <c r="B205" s="294"/>
      <c r="C205" s="59" t="s">
        <v>20</v>
      </c>
      <c r="D205" s="51">
        <v>44416</v>
      </c>
      <c r="E205" s="51">
        <v>43799</v>
      </c>
      <c r="F205" s="52">
        <v>88215</v>
      </c>
    </row>
    <row r="206" spans="2:6" x14ac:dyDescent="0.25">
      <c r="B206" s="294"/>
      <c r="C206" s="59" t="s">
        <v>21</v>
      </c>
      <c r="D206" s="51">
        <v>47048</v>
      </c>
      <c r="E206" s="51">
        <v>46331</v>
      </c>
      <c r="F206" s="52">
        <v>93379</v>
      </c>
    </row>
    <row r="207" spans="2:6" x14ac:dyDescent="0.25">
      <c r="B207" s="294"/>
      <c r="C207" s="59" t="s">
        <v>22</v>
      </c>
      <c r="D207" s="51">
        <v>41154</v>
      </c>
      <c r="E207" s="51">
        <v>40062</v>
      </c>
      <c r="F207" s="52">
        <v>81216</v>
      </c>
    </row>
    <row r="208" spans="2:6" x14ac:dyDescent="0.25">
      <c r="B208" s="294"/>
      <c r="C208" s="59" t="s">
        <v>23</v>
      </c>
      <c r="D208" s="51">
        <v>40086</v>
      </c>
      <c r="E208" s="51">
        <v>39236</v>
      </c>
      <c r="F208" s="52">
        <v>79322</v>
      </c>
    </row>
    <row r="209" spans="2:6" x14ac:dyDescent="0.25">
      <c r="B209" s="294"/>
      <c r="C209" s="60" t="s">
        <v>24</v>
      </c>
      <c r="D209" s="51">
        <v>43857</v>
      </c>
      <c r="E209" s="51">
        <v>43097</v>
      </c>
      <c r="F209" s="52">
        <v>86954</v>
      </c>
    </row>
    <row r="210" spans="2:6" x14ac:dyDescent="0.25">
      <c r="B210" s="295"/>
      <c r="C210" s="61" t="s">
        <v>1</v>
      </c>
      <c r="D210" s="53">
        <v>534181</v>
      </c>
      <c r="E210" s="53">
        <v>526969</v>
      </c>
      <c r="F210" s="52">
        <v>1061150</v>
      </c>
    </row>
    <row r="211" spans="2:6" x14ac:dyDescent="0.25">
      <c r="B211" s="293">
        <v>2010</v>
      </c>
      <c r="C211" s="58" t="s">
        <v>13</v>
      </c>
      <c r="D211" s="51">
        <v>45159</v>
      </c>
      <c r="E211" s="51">
        <v>44464</v>
      </c>
      <c r="F211" s="52">
        <v>89623</v>
      </c>
    </row>
    <row r="212" spans="2:6" x14ac:dyDescent="0.25">
      <c r="B212" s="294"/>
      <c r="C212" s="59" t="s">
        <v>14</v>
      </c>
      <c r="D212" s="51">
        <v>40438</v>
      </c>
      <c r="E212" s="51">
        <v>39805</v>
      </c>
      <c r="F212" s="52">
        <v>80243</v>
      </c>
    </row>
    <row r="213" spans="2:6" x14ac:dyDescent="0.25">
      <c r="B213" s="294"/>
      <c r="C213" s="59" t="s">
        <v>15</v>
      </c>
      <c r="D213" s="51">
        <v>46102</v>
      </c>
      <c r="E213" s="51">
        <v>45211</v>
      </c>
      <c r="F213" s="52">
        <v>91313</v>
      </c>
    </row>
    <row r="214" spans="2:6" x14ac:dyDescent="0.25">
      <c r="B214" s="294"/>
      <c r="C214" s="59" t="s">
        <v>16</v>
      </c>
      <c r="D214" s="51">
        <v>43170</v>
      </c>
      <c r="E214" s="51">
        <v>42649</v>
      </c>
      <c r="F214" s="52">
        <v>85819</v>
      </c>
    </row>
    <row r="215" spans="2:6" x14ac:dyDescent="0.25">
      <c r="B215" s="294"/>
      <c r="C215" s="59" t="s">
        <v>17</v>
      </c>
      <c r="D215" s="51">
        <v>43756</v>
      </c>
      <c r="E215" s="51">
        <v>42817</v>
      </c>
      <c r="F215" s="52">
        <v>86573</v>
      </c>
    </row>
    <row r="216" spans="2:6" x14ac:dyDescent="0.25">
      <c r="B216" s="294"/>
      <c r="C216" s="59" t="s">
        <v>18</v>
      </c>
      <c r="D216" s="51">
        <v>44004</v>
      </c>
      <c r="E216" s="51">
        <v>43385</v>
      </c>
      <c r="F216" s="52">
        <v>87389</v>
      </c>
    </row>
    <row r="217" spans="2:6" x14ac:dyDescent="0.25">
      <c r="B217" s="294"/>
      <c r="C217" s="59" t="s">
        <v>19</v>
      </c>
      <c r="D217" s="51">
        <v>44514</v>
      </c>
      <c r="E217" s="51">
        <v>43633</v>
      </c>
      <c r="F217" s="52">
        <v>88147</v>
      </c>
    </row>
    <row r="218" spans="2:6" x14ac:dyDescent="0.25">
      <c r="B218" s="294"/>
      <c r="C218" s="59" t="s">
        <v>20</v>
      </c>
      <c r="D218" s="51">
        <v>44352</v>
      </c>
      <c r="E218" s="51">
        <v>43134</v>
      </c>
      <c r="F218" s="52">
        <v>87486</v>
      </c>
    </row>
    <row r="219" spans="2:6" x14ac:dyDescent="0.25">
      <c r="B219" s="294"/>
      <c r="C219" s="59" t="s">
        <v>21</v>
      </c>
      <c r="D219" s="51">
        <v>47267</v>
      </c>
      <c r="E219" s="51">
        <v>46025</v>
      </c>
      <c r="F219" s="52">
        <v>93292</v>
      </c>
    </row>
    <row r="220" spans="2:6" x14ac:dyDescent="0.25">
      <c r="B220" s="294"/>
      <c r="C220" s="59" t="s">
        <v>22</v>
      </c>
      <c r="D220" s="51">
        <v>40636</v>
      </c>
      <c r="E220" s="51">
        <v>40217</v>
      </c>
      <c r="F220" s="52">
        <v>80853</v>
      </c>
    </row>
    <row r="221" spans="2:6" x14ac:dyDescent="0.25">
      <c r="B221" s="294"/>
      <c r="C221" s="59" t="s">
        <v>23</v>
      </c>
      <c r="D221" s="51">
        <v>39149</v>
      </c>
      <c r="E221" s="51">
        <v>38560</v>
      </c>
      <c r="F221" s="52">
        <v>77709</v>
      </c>
    </row>
    <row r="222" spans="2:6" x14ac:dyDescent="0.25">
      <c r="B222" s="294"/>
      <c r="C222" s="60" t="s">
        <v>24</v>
      </c>
      <c r="D222" s="51">
        <v>43267</v>
      </c>
      <c r="E222" s="51">
        <v>42720</v>
      </c>
      <c r="F222" s="52">
        <v>85987</v>
      </c>
    </row>
    <row r="223" spans="2:6" x14ac:dyDescent="0.25">
      <c r="B223" s="295"/>
      <c r="C223" s="61" t="s">
        <v>1</v>
      </c>
      <c r="D223" s="53">
        <v>521814</v>
      </c>
      <c r="E223" s="53">
        <v>512620</v>
      </c>
      <c r="F223" s="52">
        <v>1034434</v>
      </c>
    </row>
    <row r="224" spans="2:6" x14ac:dyDescent="0.25">
      <c r="B224" s="293">
        <v>2011</v>
      </c>
      <c r="C224" s="58" t="s">
        <v>13</v>
      </c>
      <c r="D224" s="51">
        <v>43404</v>
      </c>
      <c r="E224" s="51">
        <v>42615</v>
      </c>
      <c r="F224" s="52">
        <v>86019</v>
      </c>
    </row>
    <row r="225" spans="2:6" x14ac:dyDescent="0.25">
      <c r="B225" s="294"/>
      <c r="C225" s="59" t="s">
        <v>14</v>
      </c>
      <c r="D225" s="51">
        <v>41474</v>
      </c>
      <c r="E225" s="51">
        <v>40458</v>
      </c>
      <c r="F225" s="52">
        <v>81932</v>
      </c>
    </row>
    <row r="226" spans="2:6" x14ac:dyDescent="0.25">
      <c r="B226" s="294"/>
      <c r="C226" s="59" t="s">
        <v>15</v>
      </c>
      <c r="D226" s="51">
        <v>48204</v>
      </c>
      <c r="E226" s="51">
        <v>46950</v>
      </c>
      <c r="F226" s="52">
        <v>95154</v>
      </c>
    </row>
    <row r="227" spans="2:6" x14ac:dyDescent="0.25">
      <c r="B227" s="294"/>
      <c r="C227" s="59" t="s">
        <v>16</v>
      </c>
      <c r="D227" s="51">
        <v>43775</v>
      </c>
      <c r="E227" s="51">
        <v>43592</v>
      </c>
      <c r="F227" s="52">
        <v>87367</v>
      </c>
    </row>
    <row r="228" spans="2:6" x14ac:dyDescent="0.25">
      <c r="B228" s="294"/>
      <c r="C228" s="59" t="s">
        <v>17</v>
      </c>
      <c r="D228" s="51">
        <v>45876</v>
      </c>
      <c r="E228" s="51">
        <v>45326</v>
      </c>
      <c r="F228" s="52">
        <v>91202</v>
      </c>
    </row>
    <row r="229" spans="2:6" x14ac:dyDescent="0.25">
      <c r="B229" s="294"/>
      <c r="C229" s="59" t="s">
        <v>18</v>
      </c>
      <c r="D229" s="51">
        <v>44424</v>
      </c>
      <c r="E229" s="51">
        <v>43769</v>
      </c>
      <c r="F229" s="52">
        <v>88193</v>
      </c>
    </row>
    <row r="230" spans="2:6" x14ac:dyDescent="0.25">
      <c r="B230" s="294"/>
      <c r="C230" s="59" t="s">
        <v>19</v>
      </c>
      <c r="D230" s="51">
        <v>43867</v>
      </c>
      <c r="E230" s="51">
        <v>42799</v>
      </c>
      <c r="F230" s="52">
        <v>86666</v>
      </c>
    </row>
    <row r="231" spans="2:6" x14ac:dyDescent="0.25">
      <c r="B231" s="294"/>
      <c r="C231" s="59" t="s">
        <v>20</v>
      </c>
      <c r="D231" s="51">
        <v>44136</v>
      </c>
      <c r="E231" s="51">
        <v>43386</v>
      </c>
      <c r="F231" s="52">
        <v>87522</v>
      </c>
    </row>
    <row r="232" spans="2:6" x14ac:dyDescent="0.25">
      <c r="B232" s="294"/>
      <c r="C232" s="59" t="s">
        <v>21</v>
      </c>
      <c r="D232" s="51">
        <v>46741</v>
      </c>
      <c r="E232" s="51">
        <v>45768</v>
      </c>
      <c r="F232" s="52">
        <v>92509</v>
      </c>
    </row>
    <row r="233" spans="2:6" x14ac:dyDescent="0.25">
      <c r="B233" s="294"/>
      <c r="C233" s="59" t="s">
        <v>22</v>
      </c>
      <c r="D233" s="51">
        <v>40762</v>
      </c>
      <c r="E233" s="51">
        <v>40886</v>
      </c>
      <c r="F233" s="52">
        <v>81648</v>
      </c>
    </row>
    <row r="234" spans="2:6" x14ac:dyDescent="0.25">
      <c r="B234" s="294"/>
      <c r="C234" s="59" t="s">
        <v>23</v>
      </c>
      <c r="D234" s="51">
        <v>40639</v>
      </c>
      <c r="E234" s="51">
        <v>39549</v>
      </c>
      <c r="F234" s="52">
        <v>80188</v>
      </c>
    </row>
    <row r="235" spans="2:6" x14ac:dyDescent="0.25">
      <c r="B235" s="294"/>
      <c r="C235" s="60" t="s">
        <v>24</v>
      </c>
      <c r="D235" s="51">
        <v>42991</v>
      </c>
      <c r="E235" s="51">
        <v>42062</v>
      </c>
      <c r="F235" s="52">
        <v>85053</v>
      </c>
    </row>
    <row r="236" spans="2:6" x14ac:dyDescent="0.25">
      <c r="B236" s="295"/>
      <c r="C236" s="61" t="s">
        <v>1</v>
      </c>
      <c r="D236" s="53">
        <v>526293</v>
      </c>
      <c r="E236" s="53">
        <v>517160</v>
      </c>
      <c r="F236" s="53">
        <v>1043453</v>
      </c>
    </row>
    <row r="237" spans="2:6" x14ac:dyDescent="0.25">
      <c r="B237" s="293">
        <v>2012</v>
      </c>
      <c r="C237" s="58" t="s">
        <v>13</v>
      </c>
      <c r="D237" s="51">
        <v>46201</v>
      </c>
      <c r="E237" s="51">
        <v>45308</v>
      </c>
      <c r="F237" s="52">
        <v>91509</v>
      </c>
    </row>
    <row r="238" spans="2:6" x14ac:dyDescent="0.25">
      <c r="B238" s="294"/>
      <c r="C238" s="59" t="s">
        <v>14</v>
      </c>
      <c r="D238" s="51">
        <v>42131</v>
      </c>
      <c r="E238" s="51">
        <v>41518</v>
      </c>
      <c r="F238" s="52">
        <v>83649</v>
      </c>
    </row>
    <row r="239" spans="2:6" x14ac:dyDescent="0.25">
      <c r="B239" s="294"/>
      <c r="C239" s="59" t="s">
        <v>15</v>
      </c>
      <c r="D239" s="51">
        <v>46524</v>
      </c>
      <c r="E239" s="51">
        <v>45954</v>
      </c>
      <c r="F239" s="52">
        <v>92478</v>
      </c>
    </row>
    <row r="240" spans="2:6" x14ac:dyDescent="0.25">
      <c r="B240" s="294"/>
      <c r="C240" s="59" t="s">
        <v>16</v>
      </c>
      <c r="D240" s="51">
        <v>44783</v>
      </c>
      <c r="E240" s="51">
        <v>44168</v>
      </c>
      <c r="F240" s="52">
        <v>88951</v>
      </c>
    </row>
    <row r="241" spans="2:6" x14ac:dyDescent="0.25">
      <c r="B241" s="294"/>
      <c r="C241" s="59" t="s">
        <v>17</v>
      </c>
      <c r="D241" s="51">
        <v>45840</v>
      </c>
      <c r="E241" s="51">
        <v>45179</v>
      </c>
      <c r="F241" s="52">
        <v>91019</v>
      </c>
    </row>
    <row r="242" spans="2:6" x14ac:dyDescent="0.25">
      <c r="B242" s="294"/>
      <c r="C242" s="59" t="s">
        <v>18</v>
      </c>
      <c r="D242" s="51">
        <v>44179</v>
      </c>
      <c r="E242" s="51">
        <v>43325</v>
      </c>
      <c r="F242" s="52">
        <v>87504</v>
      </c>
    </row>
    <row r="243" spans="2:6" x14ac:dyDescent="0.25">
      <c r="B243" s="294"/>
      <c r="C243" s="59" t="s">
        <v>19</v>
      </c>
      <c r="D243" s="51">
        <v>43990</v>
      </c>
      <c r="E243" s="51">
        <v>43446</v>
      </c>
      <c r="F243" s="52">
        <v>87436</v>
      </c>
    </row>
    <row r="244" spans="2:6" x14ac:dyDescent="0.25">
      <c r="B244" s="294"/>
      <c r="C244" s="59" t="s">
        <v>20</v>
      </c>
      <c r="D244" s="51">
        <v>44438</v>
      </c>
      <c r="E244" s="51">
        <v>43344</v>
      </c>
      <c r="F244" s="52">
        <v>87782</v>
      </c>
    </row>
    <row r="245" spans="2:6" x14ac:dyDescent="0.25">
      <c r="B245" s="294"/>
      <c r="C245" s="59" t="s">
        <v>21</v>
      </c>
      <c r="D245" s="51">
        <v>45813</v>
      </c>
      <c r="E245" s="51">
        <v>44872</v>
      </c>
      <c r="F245" s="52">
        <v>90685</v>
      </c>
    </row>
    <row r="246" spans="2:6" x14ac:dyDescent="0.25">
      <c r="B246" s="294"/>
      <c r="C246" s="59" t="s">
        <v>22</v>
      </c>
      <c r="D246" s="51">
        <v>40113</v>
      </c>
      <c r="E246" s="51">
        <v>39615</v>
      </c>
      <c r="F246" s="52">
        <v>79728</v>
      </c>
    </row>
    <row r="247" spans="2:6" x14ac:dyDescent="0.25">
      <c r="B247" s="294"/>
      <c r="C247" s="59" t="s">
        <v>23</v>
      </c>
      <c r="D247" s="51">
        <v>39134</v>
      </c>
      <c r="E247" s="51">
        <v>38420</v>
      </c>
      <c r="F247" s="52">
        <v>77554</v>
      </c>
    </row>
    <row r="248" spans="2:6" x14ac:dyDescent="0.25">
      <c r="B248" s="294"/>
      <c r="C248" s="60" t="s">
        <v>24</v>
      </c>
      <c r="D248" s="51">
        <v>43418</v>
      </c>
      <c r="E248" s="51">
        <v>42200</v>
      </c>
      <c r="F248" s="52">
        <v>85618</v>
      </c>
    </row>
    <row r="249" spans="2:6" x14ac:dyDescent="0.25">
      <c r="B249" s="295"/>
      <c r="C249" s="61" t="s">
        <v>1</v>
      </c>
      <c r="D249" s="53">
        <v>526564</v>
      </c>
      <c r="E249" s="53">
        <v>517349</v>
      </c>
      <c r="F249" s="52">
        <v>1043913</v>
      </c>
    </row>
    <row r="250" spans="2:6" x14ac:dyDescent="0.25">
      <c r="B250" s="293">
        <v>2013</v>
      </c>
      <c r="C250" s="58" t="s">
        <v>13</v>
      </c>
      <c r="D250" s="51">
        <v>45761</v>
      </c>
      <c r="E250" s="51">
        <v>44622</v>
      </c>
      <c r="F250" s="52">
        <v>90383</v>
      </c>
    </row>
    <row r="251" spans="2:6" x14ac:dyDescent="0.25">
      <c r="B251" s="294"/>
      <c r="C251" s="59" t="s">
        <v>14</v>
      </c>
      <c r="D251" s="51">
        <v>40890</v>
      </c>
      <c r="E251" s="51">
        <v>39719</v>
      </c>
      <c r="F251" s="52">
        <v>80609</v>
      </c>
    </row>
    <row r="252" spans="2:6" x14ac:dyDescent="0.25">
      <c r="B252" s="294"/>
      <c r="C252" s="59" t="s">
        <v>15</v>
      </c>
      <c r="D252" s="51">
        <v>45767</v>
      </c>
      <c r="E252" s="51">
        <v>45534</v>
      </c>
      <c r="F252" s="52">
        <v>91301</v>
      </c>
    </row>
    <row r="253" spans="2:6" x14ac:dyDescent="0.25">
      <c r="B253" s="294"/>
      <c r="C253" s="59" t="s">
        <v>16</v>
      </c>
      <c r="D253" s="51">
        <v>43588</v>
      </c>
      <c r="E253" s="51">
        <v>42797</v>
      </c>
      <c r="F253" s="52">
        <v>86385</v>
      </c>
    </row>
    <row r="254" spans="2:6" x14ac:dyDescent="0.25">
      <c r="B254" s="294"/>
      <c r="C254" s="59" t="s">
        <v>17</v>
      </c>
      <c r="D254" s="51">
        <v>44033</v>
      </c>
      <c r="E254" s="51">
        <v>43353</v>
      </c>
      <c r="F254" s="52">
        <v>87386</v>
      </c>
    </row>
    <row r="255" spans="2:6" x14ac:dyDescent="0.25">
      <c r="B255" s="294"/>
      <c r="C255" s="59" t="s">
        <v>18</v>
      </c>
      <c r="D255" s="51">
        <v>43205</v>
      </c>
      <c r="E255" s="51">
        <v>42276</v>
      </c>
      <c r="F255" s="52">
        <v>85481</v>
      </c>
    </row>
    <row r="256" spans="2:6" x14ac:dyDescent="0.25">
      <c r="B256" s="294"/>
      <c r="C256" s="59" t="s">
        <v>19</v>
      </c>
      <c r="D256" s="51">
        <v>43753</v>
      </c>
      <c r="E256" s="51">
        <v>43210</v>
      </c>
      <c r="F256" s="52">
        <v>86963</v>
      </c>
    </row>
    <row r="257" spans="2:6" x14ac:dyDescent="0.25">
      <c r="B257" s="294"/>
      <c r="C257" s="59" t="s">
        <v>20</v>
      </c>
      <c r="D257" s="51">
        <v>44112</v>
      </c>
      <c r="E257" s="51">
        <v>43365</v>
      </c>
      <c r="F257" s="52">
        <v>87477</v>
      </c>
    </row>
    <row r="258" spans="2:6" x14ac:dyDescent="0.25">
      <c r="B258" s="294"/>
      <c r="C258" s="59" t="s">
        <v>21</v>
      </c>
      <c r="D258" s="51">
        <v>45658</v>
      </c>
      <c r="E258" s="51">
        <v>45210</v>
      </c>
      <c r="F258" s="52">
        <v>90868</v>
      </c>
    </row>
    <row r="259" spans="2:6" x14ac:dyDescent="0.25">
      <c r="B259" s="294"/>
      <c r="C259" s="59" t="s">
        <v>22</v>
      </c>
      <c r="D259" s="51">
        <v>40375</v>
      </c>
      <c r="E259" s="51">
        <v>39038</v>
      </c>
      <c r="F259" s="52">
        <v>79413</v>
      </c>
    </row>
    <row r="260" spans="2:6" x14ac:dyDescent="0.25">
      <c r="B260" s="294"/>
      <c r="C260" s="59" t="s">
        <v>23</v>
      </c>
      <c r="D260" s="51">
        <v>39419</v>
      </c>
      <c r="E260" s="51">
        <v>38590</v>
      </c>
      <c r="F260" s="52">
        <v>78009</v>
      </c>
    </row>
    <row r="261" spans="2:6" x14ac:dyDescent="0.25">
      <c r="B261" s="294"/>
      <c r="C261" s="60" t="s">
        <v>24</v>
      </c>
      <c r="D261" s="51">
        <v>43679</v>
      </c>
      <c r="E261" s="51">
        <v>43005</v>
      </c>
      <c r="F261" s="52">
        <v>86684</v>
      </c>
    </row>
    <row r="262" spans="2:6" x14ac:dyDescent="0.25">
      <c r="B262" s="295"/>
      <c r="C262" s="61" t="s">
        <v>1</v>
      </c>
      <c r="D262" s="53">
        <v>520240</v>
      </c>
      <c r="E262" s="53">
        <v>510719</v>
      </c>
      <c r="F262" s="52">
        <v>1030959</v>
      </c>
    </row>
    <row r="263" spans="2:6" x14ac:dyDescent="0.25">
      <c r="B263" s="293">
        <v>2014</v>
      </c>
      <c r="C263" s="58" t="s">
        <v>13</v>
      </c>
      <c r="D263" s="51">
        <v>45022</v>
      </c>
      <c r="E263" s="51">
        <v>44282</v>
      </c>
      <c r="F263" s="52">
        <v>89304</v>
      </c>
    </row>
    <row r="264" spans="2:6" x14ac:dyDescent="0.25">
      <c r="B264" s="294"/>
      <c r="C264" s="59" t="s">
        <v>14</v>
      </c>
      <c r="D264" s="51">
        <v>40915</v>
      </c>
      <c r="E264" s="51">
        <v>40207</v>
      </c>
      <c r="F264" s="52">
        <v>81122</v>
      </c>
    </row>
    <row r="265" spans="2:6" x14ac:dyDescent="0.25">
      <c r="B265" s="294"/>
      <c r="C265" s="59" t="s">
        <v>15</v>
      </c>
      <c r="D265" s="51">
        <v>46952</v>
      </c>
      <c r="E265" s="51">
        <v>46004</v>
      </c>
      <c r="F265" s="52">
        <v>92956</v>
      </c>
    </row>
    <row r="266" spans="2:6" x14ac:dyDescent="0.25">
      <c r="B266" s="294"/>
      <c r="C266" s="59" t="s">
        <v>16</v>
      </c>
      <c r="D266" s="51">
        <v>44082</v>
      </c>
      <c r="E266" s="51">
        <v>43559</v>
      </c>
      <c r="F266" s="52">
        <v>87641</v>
      </c>
    </row>
    <row r="267" spans="2:6" x14ac:dyDescent="0.25">
      <c r="B267" s="294"/>
      <c r="C267" s="59" t="s">
        <v>17</v>
      </c>
      <c r="D267" s="51">
        <v>45340</v>
      </c>
      <c r="E267" s="51">
        <v>44708</v>
      </c>
      <c r="F267" s="52">
        <v>90048</v>
      </c>
    </row>
    <row r="268" spans="2:6" x14ac:dyDescent="0.25">
      <c r="B268" s="294"/>
      <c r="C268" s="59" t="s">
        <v>18</v>
      </c>
      <c r="D268" s="51">
        <v>44186</v>
      </c>
      <c r="E268" s="51">
        <v>43154</v>
      </c>
      <c r="F268" s="52">
        <v>87340</v>
      </c>
    </row>
    <row r="269" spans="2:6" x14ac:dyDescent="0.25">
      <c r="B269" s="294"/>
      <c r="C269" s="59" t="s">
        <v>19</v>
      </c>
      <c r="D269" s="51">
        <v>43916</v>
      </c>
      <c r="E269" s="51">
        <v>43184</v>
      </c>
      <c r="F269" s="52">
        <v>87100</v>
      </c>
    </row>
    <row r="270" spans="2:6" x14ac:dyDescent="0.25">
      <c r="B270" s="294"/>
      <c r="C270" s="59" t="s">
        <v>20</v>
      </c>
      <c r="D270" s="51">
        <v>43476</v>
      </c>
      <c r="E270" s="51">
        <v>42845</v>
      </c>
      <c r="F270" s="52">
        <v>86321</v>
      </c>
    </row>
    <row r="271" spans="2:6" x14ac:dyDescent="0.25">
      <c r="B271" s="294"/>
      <c r="C271" s="59" t="s">
        <v>21</v>
      </c>
      <c r="D271" s="51">
        <v>46660</v>
      </c>
      <c r="E271" s="51">
        <v>45565</v>
      </c>
      <c r="F271" s="52">
        <v>92225</v>
      </c>
    </row>
    <row r="272" spans="2:6" x14ac:dyDescent="0.25">
      <c r="B272" s="294"/>
      <c r="C272" s="59" t="s">
        <v>22</v>
      </c>
      <c r="D272" s="51">
        <v>40543</v>
      </c>
      <c r="E272" s="51">
        <v>39594</v>
      </c>
      <c r="F272" s="52">
        <v>80137</v>
      </c>
    </row>
    <row r="273" spans="2:6" x14ac:dyDescent="0.25">
      <c r="B273" s="294"/>
      <c r="C273" s="59" t="s">
        <v>23</v>
      </c>
      <c r="D273" s="51">
        <v>38483</v>
      </c>
      <c r="E273" s="51">
        <v>38022</v>
      </c>
      <c r="F273" s="52">
        <v>76505</v>
      </c>
    </row>
    <row r="274" spans="2:6" x14ac:dyDescent="0.25">
      <c r="B274" s="294"/>
      <c r="C274" s="60" t="s">
        <v>24</v>
      </c>
      <c r="D274" s="51">
        <v>42530</v>
      </c>
      <c r="E274" s="51">
        <v>41629</v>
      </c>
      <c r="F274" s="52">
        <v>84159</v>
      </c>
    </row>
    <row r="275" spans="2:6" x14ac:dyDescent="0.25">
      <c r="B275" s="295"/>
      <c r="C275" s="61" t="s">
        <v>1</v>
      </c>
      <c r="D275" s="53">
        <v>522105</v>
      </c>
      <c r="E275" s="53">
        <v>512753</v>
      </c>
      <c r="F275" s="53">
        <v>1034858</v>
      </c>
    </row>
    <row r="276" spans="2:6" x14ac:dyDescent="0.25">
      <c r="B276" s="293">
        <v>2015</v>
      </c>
      <c r="C276" s="58" t="s">
        <v>13</v>
      </c>
      <c r="D276" s="51">
        <v>45636</v>
      </c>
      <c r="E276" s="51">
        <v>44559</v>
      </c>
      <c r="F276" s="52">
        <v>90195</v>
      </c>
    </row>
    <row r="277" spans="2:6" x14ac:dyDescent="0.25">
      <c r="B277" s="294"/>
      <c r="C277" s="59" t="s">
        <v>14</v>
      </c>
      <c r="D277" s="51">
        <v>40104</v>
      </c>
      <c r="E277" s="51">
        <v>39752</v>
      </c>
      <c r="F277" s="52">
        <v>79856</v>
      </c>
    </row>
    <row r="278" spans="2:6" x14ac:dyDescent="0.25">
      <c r="B278" s="294"/>
      <c r="C278" s="59" t="s">
        <v>15</v>
      </c>
      <c r="D278" s="51">
        <v>45644</v>
      </c>
      <c r="E278" s="51">
        <v>44861</v>
      </c>
      <c r="F278" s="52">
        <v>90505</v>
      </c>
    </row>
    <row r="279" spans="2:6" x14ac:dyDescent="0.25">
      <c r="B279" s="294"/>
      <c r="C279" s="59" t="s">
        <v>16</v>
      </c>
      <c r="D279" s="51">
        <v>42467</v>
      </c>
      <c r="E279" s="51">
        <v>41554</v>
      </c>
      <c r="F279" s="52">
        <v>84021</v>
      </c>
    </row>
    <row r="280" spans="2:6" x14ac:dyDescent="0.25">
      <c r="B280" s="294"/>
      <c r="C280" s="59" t="s">
        <v>17</v>
      </c>
      <c r="D280" s="51">
        <v>42234</v>
      </c>
      <c r="E280" s="51">
        <v>42050</v>
      </c>
      <c r="F280" s="52">
        <v>84284</v>
      </c>
    </row>
    <row r="281" spans="2:6" x14ac:dyDescent="0.25">
      <c r="B281" s="294"/>
      <c r="C281" s="59" t="s">
        <v>18</v>
      </c>
      <c r="D281" s="51">
        <v>41811</v>
      </c>
      <c r="E281" s="51">
        <v>41482</v>
      </c>
      <c r="F281" s="52">
        <v>83293</v>
      </c>
    </row>
    <row r="282" spans="2:6" x14ac:dyDescent="0.25">
      <c r="B282" s="294"/>
      <c r="C282" s="59" t="s">
        <v>19</v>
      </c>
      <c r="D282" s="51">
        <v>41219</v>
      </c>
      <c r="E282" s="51">
        <v>40754</v>
      </c>
      <c r="F282" s="52">
        <v>81973</v>
      </c>
    </row>
    <row r="283" spans="2:6" x14ac:dyDescent="0.25">
      <c r="B283" s="294"/>
      <c r="C283" s="59" t="s">
        <v>20</v>
      </c>
      <c r="D283" s="51">
        <v>40602</v>
      </c>
      <c r="E283" s="51">
        <v>40005</v>
      </c>
      <c r="F283" s="52">
        <v>80607</v>
      </c>
    </row>
    <row r="284" spans="2:6" x14ac:dyDescent="0.25">
      <c r="B284" s="294"/>
      <c r="C284" s="59" t="s">
        <v>21</v>
      </c>
      <c r="D284" s="51">
        <v>43206</v>
      </c>
      <c r="E284" s="51">
        <v>42421</v>
      </c>
      <c r="F284" s="52">
        <v>85627</v>
      </c>
    </row>
    <row r="285" spans="2:6" x14ac:dyDescent="0.25">
      <c r="B285" s="294"/>
      <c r="C285" s="59" t="s">
        <v>22</v>
      </c>
      <c r="D285" s="51">
        <v>37157</v>
      </c>
      <c r="E285" s="51">
        <v>36345</v>
      </c>
      <c r="F285" s="52">
        <v>73502</v>
      </c>
    </row>
    <row r="286" spans="2:6" x14ac:dyDescent="0.25">
      <c r="B286" s="294"/>
      <c r="C286" s="59" t="s">
        <v>23</v>
      </c>
      <c r="D286" s="51">
        <v>36295</v>
      </c>
      <c r="E286" s="51">
        <v>35646</v>
      </c>
      <c r="F286" s="52">
        <v>71941</v>
      </c>
    </row>
    <row r="287" spans="2:6" x14ac:dyDescent="0.25">
      <c r="B287" s="294"/>
      <c r="C287" s="60" t="s">
        <v>24</v>
      </c>
      <c r="D287" s="51">
        <v>40139</v>
      </c>
      <c r="E287" s="51">
        <v>39334</v>
      </c>
      <c r="F287" s="52">
        <v>79473</v>
      </c>
    </row>
    <row r="288" spans="2:6" x14ac:dyDescent="0.25">
      <c r="B288" s="295"/>
      <c r="C288" s="61" t="s">
        <v>1</v>
      </c>
      <c r="D288" s="53">
        <v>496514</v>
      </c>
      <c r="E288" s="53">
        <v>488763</v>
      </c>
      <c r="F288" s="52">
        <v>985277</v>
      </c>
    </row>
    <row r="289" spans="2:6" x14ac:dyDescent="0.25">
      <c r="B289" s="293">
        <v>2016</v>
      </c>
      <c r="C289" s="58" t="s">
        <v>13</v>
      </c>
      <c r="D289" s="51">
        <v>39988</v>
      </c>
      <c r="E289" s="51">
        <v>38690</v>
      </c>
      <c r="F289" s="52">
        <v>78678</v>
      </c>
    </row>
    <row r="290" spans="2:6" x14ac:dyDescent="0.25">
      <c r="B290" s="294"/>
      <c r="C290" s="59" t="s">
        <v>14</v>
      </c>
      <c r="D290" s="51">
        <v>37705</v>
      </c>
      <c r="E290" s="51">
        <v>36948</v>
      </c>
      <c r="F290" s="52">
        <v>74653</v>
      </c>
    </row>
    <row r="291" spans="2:6" x14ac:dyDescent="0.25">
      <c r="B291" s="294"/>
      <c r="C291" s="59" t="s">
        <v>15</v>
      </c>
      <c r="D291" s="51">
        <v>42025</v>
      </c>
      <c r="E291" s="51">
        <v>40924</v>
      </c>
      <c r="F291" s="52">
        <v>82949</v>
      </c>
    </row>
    <row r="292" spans="2:6" x14ac:dyDescent="0.25">
      <c r="B292" s="294"/>
      <c r="C292" s="59" t="s">
        <v>16</v>
      </c>
      <c r="D292" s="51">
        <v>39977</v>
      </c>
      <c r="E292" s="51">
        <v>39355</v>
      </c>
      <c r="F292" s="52">
        <v>79332</v>
      </c>
    </row>
    <row r="293" spans="2:6" x14ac:dyDescent="0.25">
      <c r="B293" s="294"/>
      <c r="C293" s="59" t="s">
        <v>17</v>
      </c>
      <c r="D293" s="51">
        <v>40405</v>
      </c>
      <c r="E293" s="51">
        <v>39999</v>
      </c>
      <c r="F293" s="52">
        <v>80404</v>
      </c>
    </row>
    <row r="294" spans="2:6" x14ac:dyDescent="0.25">
      <c r="B294" s="294"/>
      <c r="C294" s="59" t="s">
        <v>18</v>
      </c>
      <c r="D294" s="51">
        <v>39648</v>
      </c>
      <c r="E294" s="51">
        <v>39062</v>
      </c>
      <c r="F294" s="52">
        <v>78710</v>
      </c>
    </row>
    <row r="295" spans="2:6" x14ac:dyDescent="0.25">
      <c r="B295" s="294"/>
      <c r="C295" s="59" t="s">
        <v>19</v>
      </c>
      <c r="D295" s="51">
        <v>38342</v>
      </c>
      <c r="E295" s="51">
        <v>38067</v>
      </c>
      <c r="F295" s="52">
        <v>76409</v>
      </c>
    </row>
    <row r="296" spans="2:6" x14ac:dyDescent="0.25">
      <c r="B296" s="294"/>
      <c r="C296" s="59" t="s">
        <v>20</v>
      </c>
      <c r="D296" s="51">
        <v>39529</v>
      </c>
      <c r="E296" s="51">
        <v>39113</v>
      </c>
      <c r="F296" s="52">
        <v>78642</v>
      </c>
    </row>
    <row r="297" spans="2:6" x14ac:dyDescent="0.25">
      <c r="B297" s="294"/>
      <c r="C297" s="59" t="s">
        <v>21</v>
      </c>
      <c r="D297" s="51">
        <v>40343</v>
      </c>
      <c r="E297" s="51">
        <v>39406</v>
      </c>
      <c r="F297" s="52">
        <v>79749</v>
      </c>
    </row>
    <row r="298" spans="2:6" x14ac:dyDescent="0.25">
      <c r="B298" s="294"/>
      <c r="C298" s="59" t="s">
        <v>22</v>
      </c>
      <c r="D298" s="51">
        <v>35958</v>
      </c>
      <c r="E298" s="51">
        <v>34850</v>
      </c>
      <c r="F298" s="52">
        <v>70808</v>
      </c>
    </row>
    <row r="299" spans="2:6" x14ac:dyDescent="0.25">
      <c r="B299" s="294"/>
      <c r="C299" s="59" t="s">
        <v>23</v>
      </c>
      <c r="D299" s="51">
        <v>35535</v>
      </c>
      <c r="E299" s="51">
        <v>34711</v>
      </c>
      <c r="F299" s="52">
        <v>70246</v>
      </c>
    </row>
    <row r="300" spans="2:6" x14ac:dyDescent="0.25">
      <c r="B300" s="294"/>
      <c r="C300" s="60" t="s">
        <v>24</v>
      </c>
      <c r="D300" s="51">
        <v>39272</v>
      </c>
      <c r="E300" s="51">
        <v>38027</v>
      </c>
      <c r="F300" s="52">
        <v>77299</v>
      </c>
    </row>
    <row r="301" spans="2:6" x14ac:dyDescent="0.25">
      <c r="B301" s="295"/>
      <c r="C301" s="61" t="s">
        <v>1</v>
      </c>
      <c r="D301" s="53">
        <v>468727</v>
      </c>
      <c r="E301" s="53">
        <v>459152</v>
      </c>
      <c r="F301" s="52">
        <v>927879</v>
      </c>
    </row>
    <row r="302" spans="2:6" x14ac:dyDescent="0.25">
      <c r="B302" s="293">
        <v>2017</v>
      </c>
      <c r="C302" s="58" t="s">
        <v>13</v>
      </c>
      <c r="D302" s="51">
        <v>39874</v>
      </c>
      <c r="E302" s="51">
        <v>38993</v>
      </c>
      <c r="F302" s="52">
        <v>78867</v>
      </c>
    </row>
    <row r="303" spans="2:6" x14ac:dyDescent="0.25">
      <c r="B303" s="294"/>
      <c r="C303" s="59" t="s">
        <v>14</v>
      </c>
      <c r="D303" s="51">
        <v>36917</v>
      </c>
      <c r="E303" s="51">
        <v>36513</v>
      </c>
      <c r="F303" s="52">
        <v>73430</v>
      </c>
    </row>
    <row r="304" spans="2:6" x14ac:dyDescent="0.25">
      <c r="B304" s="294"/>
      <c r="C304" s="59" t="s">
        <v>15</v>
      </c>
      <c r="D304" s="51">
        <v>42559</v>
      </c>
      <c r="E304" s="51">
        <v>41914</v>
      </c>
      <c r="F304" s="52">
        <v>84473</v>
      </c>
    </row>
    <row r="305" spans="2:6" x14ac:dyDescent="0.25">
      <c r="B305" s="294"/>
      <c r="C305" s="59" t="s">
        <v>16</v>
      </c>
      <c r="D305" s="51">
        <v>39830</v>
      </c>
      <c r="E305" s="51">
        <v>39103</v>
      </c>
      <c r="F305" s="52">
        <v>78933</v>
      </c>
    </row>
    <row r="306" spans="2:6" x14ac:dyDescent="0.25">
      <c r="B306" s="294"/>
      <c r="C306" s="59" t="s">
        <v>17</v>
      </c>
      <c r="D306" s="51">
        <v>40873</v>
      </c>
      <c r="E306" s="51">
        <v>40018</v>
      </c>
      <c r="F306" s="52">
        <v>80891</v>
      </c>
    </row>
    <row r="307" spans="2:6" x14ac:dyDescent="0.25">
      <c r="B307" s="294"/>
      <c r="C307" s="59" t="s">
        <v>18</v>
      </c>
      <c r="D307" s="51">
        <v>40058</v>
      </c>
      <c r="E307" s="51">
        <v>39182</v>
      </c>
      <c r="F307" s="52">
        <v>79240</v>
      </c>
    </row>
    <row r="308" spans="2:6" x14ac:dyDescent="0.25">
      <c r="B308" s="294"/>
      <c r="C308" s="59" t="s">
        <v>19</v>
      </c>
      <c r="D308" s="51">
        <v>39822</v>
      </c>
      <c r="E308" s="51">
        <v>39402</v>
      </c>
      <c r="F308" s="52">
        <v>79224</v>
      </c>
    </row>
    <row r="309" spans="2:6" x14ac:dyDescent="0.25">
      <c r="B309" s="294"/>
      <c r="C309" s="59" t="s">
        <v>20</v>
      </c>
      <c r="D309" s="51">
        <v>40351</v>
      </c>
      <c r="E309" s="51">
        <v>39187</v>
      </c>
      <c r="F309" s="52">
        <v>79538</v>
      </c>
    </row>
    <row r="310" spans="2:6" x14ac:dyDescent="0.25">
      <c r="B310" s="294"/>
      <c r="C310" s="59" t="s">
        <v>21</v>
      </c>
      <c r="D310" s="51">
        <v>41338</v>
      </c>
      <c r="E310" s="51">
        <v>40592</v>
      </c>
      <c r="F310" s="52">
        <v>81930</v>
      </c>
    </row>
    <row r="311" spans="2:6" x14ac:dyDescent="0.25">
      <c r="B311" s="294"/>
      <c r="C311" s="59" t="s">
        <v>22</v>
      </c>
      <c r="D311" s="51">
        <v>37257</v>
      </c>
      <c r="E311" s="51">
        <v>36714</v>
      </c>
      <c r="F311" s="52">
        <v>73971</v>
      </c>
    </row>
    <row r="312" spans="2:6" x14ac:dyDescent="0.25">
      <c r="B312" s="294"/>
      <c r="C312" s="59" t="s">
        <v>23</v>
      </c>
      <c r="D312" s="51">
        <v>36951</v>
      </c>
      <c r="E312" s="51">
        <v>35906</v>
      </c>
      <c r="F312" s="52">
        <v>72857</v>
      </c>
    </row>
    <row r="313" spans="2:6" x14ac:dyDescent="0.25">
      <c r="B313" s="294"/>
      <c r="C313" s="60" t="s">
        <v>24</v>
      </c>
      <c r="D313" s="51">
        <v>39031</v>
      </c>
      <c r="E313" s="51">
        <v>38833</v>
      </c>
      <c r="F313" s="52">
        <v>77864</v>
      </c>
    </row>
    <row r="314" spans="2:6" x14ac:dyDescent="0.25">
      <c r="B314" s="295"/>
      <c r="C314" s="61" t="s">
        <v>1</v>
      </c>
      <c r="D314" s="53">
        <v>474861</v>
      </c>
      <c r="E314" s="53">
        <v>466357</v>
      </c>
      <c r="F314" s="53">
        <v>941218</v>
      </c>
    </row>
    <row r="315" spans="2:6" x14ac:dyDescent="0.25">
      <c r="B315" s="293">
        <v>2018</v>
      </c>
      <c r="C315" s="58" t="s">
        <v>13</v>
      </c>
      <c r="D315" s="51">
        <v>42489</v>
      </c>
      <c r="E315" s="51">
        <v>41005</v>
      </c>
      <c r="F315" s="52">
        <v>83494</v>
      </c>
    </row>
    <row r="316" spans="2:6" x14ac:dyDescent="0.25">
      <c r="B316" s="294"/>
      <c r="C316" s="59" t="s">
        <v>14</v>
      </c>
      <c r="D316" s="51">
        <v>37907</v>
      </c>
      <c r="E316" s="51">
        <v>37220</v>
      </c>
      <c r="F316" s="52">
        <v>75127</v>
      </c>
    </row>
    <row r="317" spans="2:6" x14ac:dyDescent="0.25">
      <c r="B317" s="294"/>
      <c r="C317" s="59" t="s">
        <v>15</v>
      </c>
      <c r="D317" s="51">
        <v>42848</v>
      </c>
      <c r="E317" s="51">
        <v>42385</v>
      </c>
      <c r="F317" s="52">
        <v>85233</v>
      </c>
    </row>
    <row r="318" spans="2:6" x14ac:dyDescent="0.25">
      <c r="B318" s="294"/>
      <c r="C318" s="59" t="s">
        <v>16</v>
      </c>
      <c r="D318" s="51">
        <v>40451</v>
      </c>
      <c r="E318" s="51">
        <v>39605</v>
      </c>
      <c r="F318" s="52">
        <v>80056</v>
      </c>
    </row>
    <row r="319" spans="2:6" x14ac:dyDescent="0.25">
      <c r="B319" s="294"/>
      <c r="C319" s="59" t="s">
        <v>17</v>
      </c>
      <c r="D319" s="51">
        <v>41307</v>
      </c>
      <c r="E319" s="51">
        <v>40806</v>
      </c>
      <c r="F319" s="52">
        <v>82113</v>
      </c>
    </row>
    <row r="320" spans="2:6" x14ac:dyDescent="0.25">
      <c r="B320" s="294"/>
      <c r="C320" s="59" t="s">
        <v>18</v>
      </c>
      <c r="D320" s="51">
        <v>40283</v>
      </c>
      <c r="E320" s="51">
        <v>39631</v>
      </c>
      <c r="F320" s="52">
        <v>79914</v>
      </c>
    </row>
    <row r="321" spans="2:6" x14ac:dyDescent="0.25">
      <c r="B321" s="294"/>
      <c r="C321" s="59" t="s">
        <v>19</v>
      </c>
      <c r="D321" s="51">
        <v>40657</v>
      </c>
      <c r="E321" s="51">
        <v>40013</v>
      </c>
      <c r="F321" s="52">
        <v>80670</v>
      </c>
    </row>
    <row r="322" spans="2:6" x14ac:dyDescent="0.25">
      <c r="B322" s="294"/>
      <c r="C322" s="59" t="s">
        <v>20</v>
      </c>
      <c r="D322" s="51">
        <v>41825</v>
      </c>
      <c r="E322" s="51">
        <v>40838</v>
      </c>
      <c r="F322" s="52">
        <v>82663</v>
      </c>
    </row>
    <row r="323" spans="2:6" x14ac:dyDescent="0.25">
      <c r="B323" s="294"/>
      <c r="C323" s="59" t="s">
        <v>21</v>
      </c>
      <c r="D323" s="51">
        <v>42911</v>
      </c>
      <c r="E323" s="51">
        <v>42128</v>
      </c>
      <c r="F323" s="52">
        <v>85039</v>
      </c>
    </row>
    <row r="324" spans="2:6" x14ac:dyDescent="0.25">
      <c r="B324" s="294"/>
      <c r="C324" s="59" t="s">
        <v>22</v>
      </c>
      <c r="D324" s="51">
        <v>39310</v>
      </c>
      <c r="E324" s="51">
        <v>38399</v>
      </c>
      <c r="F324" s="52">
        <v>77709</v>
      </c>
    </row>
    <row r="325" spans="2:6" x14ac:dyDescent="0.25">
      <c r="B325" s="294"/>
      <c r="C325" s="59" t="s">
        <v>23</v>
      </c>
      <c r="D325" s="51">
        <v>37671</v>
      </c>
      <c r="E325" s="51">
        <v>37096</v>
      </c>
      <c r="F325" s="52">
        <v>74767</v>
      </c>
    </row>
    <row r="326" spans="2:6" x14ac:dyDescent="0.25">
      <c r="B326" s="294"/>
      <c r="C326" s="60" t="s">
        <v>24</v>
      </c>
      <c r="D326" s="51">
        <v>40915</v>
      </c>
      <c r="E326" s="51">
        <v>39768</v>
      </c>
      <c r="F326" s="52">
        <v>80683</v>
      </c>
    </row>
    <row r="327" spans="2:6" ht="12" thickBot="1" x14ac:dyDescent="0.3">
      <c r="B327" s="296"/>
      <c r="C327" s="65" t="s">
        <v>1</v>
      </c>
      <c r="D327" s="66">
        <v>488574</v>
      </c>
      <c r="E327" s="66">
        <v>478894</v>
      </c>
      <c r="F327" s="66">
        <v>967468</v>
      </c>
    </row>
    <row r="328" spans="2:6" x14ac:dyDescent="0.25">
      <c r="B328" s="294">
        <v>2019</v>
      </c>
      <c r="C328" s="62" t="s">
        <v>13</v>
      </c>
      <c r="D328" s="63">
        <v>42318</v>
      </c>
      <c r="E328" s="63">
        <v>41334</v>
      </c>
      <c r="F328" s="64">
        <v>83652</v>
      </c>
    </row>
    <row r="329" spans="2:6" x14ac:dyDescent="0.25">
      <c r="B329" s="294"/>
      <c r="C329" s="59" t="s">
        <v>14</v>
      </c>
      <c r="D329" s="46">
        <v>38638</v>
      </c>
      <c r="E329" s="46">
        <v>37951</v>
      </c>
      <c r="F329" s="52">
        <v>76589</v>
      </c>
    </row>
    <row r="330" spans="2:6" x14ac:dyDescent="0.25">
      <c r="B330" s="294"/>
      <c r="C330" s="59" t="s">
        <v>15</v>
      </c>
      <c r="D330" s="46">
        <v>44264</v>
      </c>
      <c r="E330" s="46">
        <v>43393</v>
      </c>
      <c r="F330" s="52">
        <v>87657</v>
      </c>
    </row>
    <row r="331" spans="2:6" x14ac:dyDescent="0.25">
      <c r="B331" s="294"/>
      <c r="C331" s="59" t="s">
        <v>16</v>
      </c>
      <c r="D331" s="46">
        <v>42137</v>
      </c>
      <c r="E331" s="46">
        <v>41664</v>
      </c>
      <c r="F331" s="52">
        <v>83801</v>
      </c>
    </row>
    <row r="332" spans="2:6" x14ac:dyDescent="0.25">
      <c r="B332" s="294"/>
      <c r="C332" s="59" t="s">
        <v>17</v>
      </c>
      <c r="D332" s="46">
        <v>42518</v>
      </c>
      <c r="E332" s="46">
        <v>42132</v>
      </c>
      <c r="F332" s="52">
        <v>84650</v>
      </c>
    </row>
    <row r="333" spans="2:6" x14ac:dyDescent="0.25">
      <c r="B333" s="294"/>
      <c r="C333" s="59" t="s">
        <v>18</v>
      </c>
      <c r="D333" s="46">
        <v>41611</v>
      </c>
      <c r="E333" s="46">
        <v>41026</v>
      </c>
      <c r="F333" s="52">
        <v>82637</v>
      </c>
    </row>
    <row r="334" spans="2:6" x14ac:dyDescent="0.25">
      <c r="B334" s="294"/>
      <c r="C334" s="59" t="s">
        <v>19</v>
      </c>
      <c r="D334" s="46">
        <v>41974</v>
      </c>
      <c r="E334" s="46">
        <v>41288</v>
      </c>
      <c r="F334" s="52">
        <v>83262</v>
      </c>
    </row>
    <row r="335" spans="2:6" x14ac:dyDescent="0.25">
      <c r="B335" s="294"/>
      <c r="C335" s="59" t="s">
        <v>20</v>
      </c>
      <c r="D335" s="46">
        <v>41961</v>
      </c>
      <c r="E335" s="46">
        <v>41362</v>
      </c>
      <c r="F335" s="52">
        <v>83323</v>
      </c>
    </row>
    <row r="336" spans="2:6" x14ac:dyDescent="0.25">
      <c r="B336" s="294"/>
      <c r="C336" s="59" t="s">
        <v>21</v>
      </c>
      <c r="D336" s="46">
        <v>43285</v>
      </c>
      <c r="E336" s="46">
        <v>42377</v>
      </c>
      <c r="F336" s="52">
        <v>85662</v>
      </c>
    </row>
    <row r="337" spans="2:6" x14ac:dyDescent="0.25">
      <c r="B337" s="294"/>
      <c r="C337" s="59" t="s">
        <v>22</v>
      </c>
      <c r="D337" s="46">
        <v>39326</v>
      </c>
      <c r="E337" s="46">
        <v>38011</v>
      </c>
      <c r="F337" s="52">
        <v>77337</v>
      </c>
    </row>
    <row r="338" spans="2:6" x14ac:dyDescent="0.25">
      <c r="B338" s="294"/>
      <c r="C338" s="59" t="s">
        <v>23</v>
      </c>
      <c r="D338" s="46">
        <v>39149</v>
      </c>
      <c r="E338" s="46">
        <v>38249</v>
      </c>
      <c r="F338" s="52">
        <v>77398</v>
      </c>
    </row>
    <row r="339" spans="2:6" x14ac:dyDescent="0.25">
      <c r="B339" s="294"/>
      <c r="C339" s="60" t="s">
        <v>24</v>
      </c>
      <c r="D339" s="46">
        <v>41250</v>
      </c>
      <c r="E339" s="46">
        <v>40661</v>
      </c>
      <c r="F339" s="52">
        <v>81911</v>
      </c>
    </row>
    <row r="340" spans="2:6" ht="12" thickBot="1" x14ac:dyDescent="0.3">
      <c r="B340" s="296"/>
      <c r="C340" s="65" t="s">
        <v>1</v>
      </c>
      <c r="D340" s="66">
        <v>498431</v>
      </c>
      <c r="E340" s="66">
        <v>489448</v>
      </c>
      <c r="F340" s="66">
        <v>987879</v>
      </c>
    </row>
    <row r="341" spans="2:6" x14ac:dyDescent="0.25">
      <c r="B341" s="294">
        <v>2020</v>
      </c>
      <c r="C341" s="62" t="s">
        <v>13</v>
      </c>
      <c r="D341" s="63">
        <v>44300</v>
      </c>
      <c r="E341" s="63">
        <v>43186</v>
      </c>
      <c r="F341" s="64">
        <v>87486</v>
      </c>
    </row>
    <row r="342" spans="2:6" x14ac:dyDescent="0.25">
      <c r="B342" s="294"/>
      <c r="C342" s="59" t="s">
        <v>14</v>
      </c>
      <c r="D342" s="46">
        <v>40898</v>
      </c>
      <c r="E342" s="46">
        <v>39794</v>
      </c>
      <c r="F342" s="52">
        <v>80692</v>
      </c>
    </row>
    <row r="343" spans="2:6" x14ac:dyDescent="0.25">
      <c r="B343" s="294"/>
      <c r="C343" s="59" t="s">
        <v>15</v>
      </c>
      <c r="D343" s="46">
        <v>45229</v>
      </c>
      <c r="E343" s="46">
        <v>44312</v>
      </c>
      <c r="F343" s="52">
        <v>89541</v>
      </c>
    </row>
    <row r="344" spans="2:6" x14ac:dyDescent="0.25">
      <c r="B344" s="294"/>
      <c r="C344" s="59" t="s">
        <v>16</v>
      </c>
      <c r="D344" s="46">
        <v>41945</v>
      </c>
      <c r="E344" s="46">
        <v>41115</v>
      </c>
      <c r="F344" s="52">
        <v>83060</v>
      </c>
    </row>
    <row r="345" spans="2:6" x14ac:dyDescent="0.25">
      <c r="B345" s="294"/>
      <c r="C345" s="59" t="s">
        <v>17</v>
      </c>
      <c r="D345" s="46">
        <v>44000</v>
      </c>
      <c r="E345" s="46">
        <v>43199</v>
      </c>
      <c r="F345" s="52">
        <v>87199</v>
      </c>
    </row>
    <row r="346" spans="2:6" x14ac:dyDescent="0.25">
      <c r="B346" s="294"/>
      <c r="C346" s="59" t="s">
        <v>18</v>
      </c>
      <c r="D346" s="46">
        <v>42681</v>
      </c>
      <c r="E346" s="46">
        <v>42714</v>
      </c>
      <c r="F346" s="52">
        <v>85395</v>
      </c>
    </row>
    <row r="347" spans="2:6" x14ac:dyDescent="0.25">
      <c r="B347" s="294"/>
      <c r="C347" s="59" t="s">
        <v>19</v>
      </c>
      <c r="D347" s="46">
        <v>42363</v>
      </c>
      <c r="E347" s="46">
        <v>41818</v>
      </c>
      <c r="F347" s="52">
        <v>84181</v>
      </c>
    </row>
    <row r="348" spans="2:6" x14ac:dyDescent="0.25">
      <c r="B348" s="294"/>
      <c r="C348" s="59" t="s">
        <v>20</v>
      </c>
      <c r="D348" s="46">
        <v>41356</v>
      </c>
      <c r="E348" s="46">
        <v>40640</v>
      </c>
      <c r="F348" s="52">
        <v>81996</v>
      </c>
    </row>
    <row r="349" spans="2:6" x14ac:dyDescent="0.25">
      <c r="B349" s="294"/>
      <c r="C349" s="59" t="s">
        <v>21</v>
      </c>
      <c r="D349" s="46">
        <v>43669</v>
      </c>
      <c r="E349" s="46">
        <v>42721</v>
      </c>
      <c r="F349" s="52">
        <v>86390</v>
      </c>
    </row>
    <row r="350" spans="2:6" x14ac:dyDescent="0.25">
      <c r="B350" s="294"/>
      <c r="C350" s="59" t="s">
        <v>22</v>
      </c>
      <c r="D350" s="46">
        <v>38916</v>
      </c>
      <c r="E350" s="46">
        <v>38112</v>
      </c>
      <c r="F350" s="52">
        <v>77028</v>
      </c>
    </row>
    <row r="351" spans="2:6" x14ac:dyDescent="0.25">
      <c r="B351" s="294"/>
      <c r="C351" s="59" t="s">
        <v>23</v>
      </c>
      <c r="D351" s="46">
        <v>39601</v>
      </c>
      <c r="E351" s="46">
        <v>38608</v>
      </c>
      <c r="F351" s="52">
        <v>78209</v>
      </c>
    </row>
    <row r="352" spans="2:6" x14ac:dyDescent="0.25">
      <c r="B352" s="294"/>
      <c r="C352" s="60" t="s">
        <v>24</v>
      </c>
      <c r="D352" s="46">
        <v>43485</v>
      </c>
      <c r="E352" s="46">
        <v>42888</v>
      </c>
      <c r="F352" s="52">
        <v>86373</v>
      </c>
    </row>
    <row r="353" spans="2:6" x14ac:dyDescent="0.25">
      <c r="B353" s="295"/>
      <c r="C353" s="61" t="s">
        <v>1</v>
      </c>
      <c r="D353" s="53">
        <v>508443</v>
      </c>
      <c r="E353" s="53">
        <v>499107</v>
      </c>
      <c r="F353" s="53">
        <v>1007550</v>
      </c>
    </row>
    <row r="354" spans="2:6" x14ac:dyDescent="0.25">
      <c r="B354" s="293">
        <v>2021</v>
      </c>
      <c r="C354" s="58" t="s">
        <v>13</v>
      </c>
      <c r="D354" s="51">
        <v>42522</v>
      </c>
      <c r="E354" s="51">
        <v>42000</v>
      </c>
      <c r="F354" s="52">
        <v>84522</v>
      </c>
    </row>
    <row r="355" spans="2:6" x14ac:dyDescent="0.25">
      <c r="B355" s="294"/>
      <c r="C355" s="59" t="s">
        <v>14</v>
      </c>
      <c r="D355" s="51">
        <v>41105</v>
      </c>
      <c r="E355" s="51">
        <v>40393</v>
      </c>
      <c r="F355" s="52">
        <v>81498</v>
      </c>
    </row>
    <row r="356" spans="2:6" x14ac:dyDescent="0.25">
      <c r="B356" s="294"/>
      <c r="C356" s="59" t="s">
        <v>15</v>
      </c>
      <c r="D356" s="51">
        <v>46158</v>
      </c>
      <c r="E356" s="51">
        <v>45365</v>
      </c>
      <c r="F356" s="52">
        <v>91523</v>
      </c>
    </row>
    <row r="357" spans="2:6" x14ac:dyDescent="0.25">
      <c r="B357" s="294"/>
      <c r="C357" s="59" t="s">
        <v>16</v>
      </c>
      <c r="D357" s="51">
        <v>43477</v>
      </c>
      <c r="E357" s="51">
        <v>42733</v>
      </c>
      <c r="F357" s="52">
        <v>86210</v>
      </c>
    </row>
    <row r="358" spans="2:6" x14ac:dyDescent="0.25">
      <c r="B358" s="294"/>
      <c r="C358" s="59" t="s">
        <v>17</v>
      </c>
      <c r="D358" s="51">
        <v>44936</v>
      </c>
      <c r="E358" s="51">
        <v>44788</v>
      </c>
      <c r="F358" s="52">
        <v>89724</v>
      </c>
    </row>
    <row r="359" spans="2:6" x14ac:dyDescent="0.25">
      <c r="B359" s="294"/>
      <c r="C359" s="59" t="s">
        <v>18</v>
      </c>
      <c r="D359" s="51">
        <v>42544</v>
      </c>
      <c r="E359" s="51">
        <v>42612</v>
      </c>
      <c r="F359" s="52">
        <v>85156</v>
      </c>
    </row>
    <row r="360" spans="2:6" x14ac:dyDescent="0.25">
      <c r="B360" s="294"/>
      <c r="C360" s="59" t="s">
        <v>19</v>
      </c>
      <c r="D360" s="51">
        <v>42166</v>
      </c>
      <c r="E360" s="51">
        <v>42093</v>
      </c>
      <c r="F360" s="52">
        <v>84259</v>
      </c>
    </row>
    <row r="361" spans="2:6" x14ac:dyDescent="0.25">
      <c r="B361" s="294"/>
      <c r="C361" s="59" t="s">
        <v>20</v>
      </c>
      <c r="D361" s="51">
        <v>41543</v>
      </c>
      <c r="E361" s="51">
        <v>40539</v>
      </c>
      <c r="F361" s="52">
        <v>82082</v>
      </c>
    </row>
    <row r="362" spans="2:6" x14ac:dyDescent="0.25">
      <c r="B362" s="294"/>
      <c r="C362" s="59" t="s">
        <v>21</v>
      </c>
      <c r="D362" s="51">
        <v>42194</v>
      </c>
      <c r="E362" s="51">
        <v>41303</v>
      </c>
      <c r="F362" s="52">
        <v>83497</v>
      </c>
    </row>
    <row r="363" spans="2:6" x14ac:dyDescent="0.25">
      <c r="B363" s="294"/>
      <c r="C363" s="59" t="s">
        <v>22</v>
      </c>
      <c r="D363" s="51">
        <v>38341</v>
      </c>
      <c r="E363" s="51">
        <v>37729</v>
      </c>
      <c r="F363" s="52">
        <v>76070</v>
      </c>
    </row>
    <row r="364" spans="2:6" x14ac:dyDescent="0.25">
      <c r="B364" s="294"/>
      <c r="C364" s="59" t="s">
        <v>23</v>
      </c>
      <c r="D364" s="51">
        <v>38856</v>
      </c>
      <c r="E364" s="51">
        <v>37348</v>
      </c>
      <c r="F364" s="52">
        <v>76204</v>
      </c>
    </row>
    <row r="365" spans="2:6" x14ac:dyDescent="0.25">
      <c r="B365" s="294"/>
      <c r="C365" s="60" t="s">
        <v>24</v>
      </c>
      <c r="D365" s="51">
        <v>41012</v>
      </c>
      <c r="E365" s="51">
        <v>40198</v>
      </c>
      <c r="F365" s="52">
        <v>81210</v>
      </c>
    </row>
    <row r="366" spans="2:6" ht="12" thickBot="1" x14ac:dyDescent="0.3">
      <c r="B366" s="296"/>
      <c r="C366" s="65" t="s">
        <v>1</v>
      </c>
      <c r="D366" s="66">
        <v>504854</v>
      </c>
      <c r="E366" s="66">
        <v>497101</v>
      </c>
      <c r="F366" s="66">
        <v>1001955</v>
      </c>
    </row>
    <row r="367" spans="2:6" x14ac:dyDescent="0.25">
      <c r="B367" s="294">
        <v>2022</v>
      </c>
      <c r="C367" s="62" t="s">
        <v>13</v>
      </c>
      <c r="D367" s="63">
        <v>41801</v>
      </c>
      <c r="E367" s="63">
        <v>40904</v>
      </c>
      <c r="F367" s="64">
        <v>82705</v>
      </c>
    </row>
    <row r="368" spans="2:6" x14ac:dyDescent="0.25">
      <c r="B368" s="294"/>
      <c r="C368" s="59" t="s">
        <v>14</v>
      </c>
      <c r="D368" s="46">
        <v>38496</v>
      </c>
      <c r="E368" s="46">
        <v>38143</v>
      </c>
      <c r="F368" s="52">
        <v>76639</v>
      </c>
    </row>
    <row r="369" spans="2:6" x14ac:dyDescent="0.25">
      <c r="B369" s="294"/>
      <c r="C369" s="59" t="s">
        <v>15</v>
      </c>
      <c r="D369" s="46">
        <v>43162</v>
      </c>
      <c r="E369" s="46">
        <v>42326</v>
      </c>
      <c r="F369" s="52">
        <v>85488</v>
      </c>
    </row>
    <row r="370" spans="2:6" x14ac:dyDescent="0.25">
      <c r="B370" s="294"/>
      <c r="C370" s="59" t="s">
        <v>16</v>
      </c>
      <c r="D370" s="46">
        <v>40079</v>
      </c>
      <c r="E370" s="46">
        <v>39332</v>
      </c>
      <c r="F370" s="52">
        <v>79411</v>
      </c>
    </row>
    <row r="371" spans="2:6" x14ac:dyDescent="0.25">
      <c r="B371" s="294"/>
      <c r="C371" s="59" t="s">
        <v>17</v>
      </c>
      <c r="D371" s="46">
        <v>40732</v>
      </c>
      <c r="E371" s="46">
        <v>39968</v>
      </c>
      <c r="F371" s="52">
        <v>80700</v>
      </c>
    </row>
    <row r="372" spans="2:6" x14ac:dyDescent="0.25">
      <c r="B372" s="294"/>
      <c r="C372" s="59" t="s">
        <v>18</v>
      </c>
      <c r="D372" s="46">
        <v>39438</v>
      </c>
      <c r="E372" s="46">
        <v>39117</v>
      </c>
      <c r="F372" s="52">
        <v>78555</v>
      </c>
    </row>
    <row r="373" spans="2:6" x14ac:dyDescent="0.25">
      <c r="B373" s="294"/>
      <c r="C373" s="59" t="s">
        <v>19</v>
      </c>
      <c r="D373" s="46">
        <v>38620</v>
      </c>
      <c r="E373" s="46">
        <v>38283</v>
      </c>
      <c r="F373" s="52">
        <v>76903</v>
      </c>
    </row>
    <row r="374" spans="2:6" x14ac:dyDescent="0.25">
      <c r="B374" s="294"/>
      <c r="C374" s="59" t="s">
        <v>20</v>
      </c>
      <c r="D374" s="46">
        <v>37576</v>
      </c>
      <c r="E374" s="46">
        <v>36715</v>
      </c>
      <c r="F374" s="52">
        <v>74291</v>
      </c>
    </row>
    <row r="375" spans="2:6" x14ac:dyDescent="0.25">
      <c r="B375" s="294"/>
      <c r="C375" s="59" t="s">
        <v>21</v>
      </c>
      <c r="D375" s="46">
        <v>38881</v>
      </c>
      <c r="E375" s="46">
        <v>38360</v>
      </c>
      <c r="F375" s="52">
        <v>77241</v>
      </c>
    </row>
    <row r="376" spans="2:6" x14ac:dyDescent="0.25">
      <c r="B376" s="294"/>
      <c r="C376" s="59" t="s">
        <v>22</v>
      </c>
      <c r="D376" s="46">
        <v>36100</v>
      </c>
      <c r="E376" s="46">
        <v>35797</v>
      </c>
      <c r="F376" s="52">
        <v>71897</v>
      </c>
    </row>
    <row r="377" spans="2:6" x14ac:dyDescent="0.25">
      <c r="B377" s="294"/>
      <c r="C377" s="59" t="s">
        <v>23</v>
      </c>
      <c r="D377" s="46">
        <v>36547</v>
      </c>
      <c r="E377" s="46">
        <v>35659</v>
      </c>
      <c r="F377" s="52">
        <v>72206</v>
      </c>
    </row>
    <row r="378" spans="2:6" x14ac:dyDescent="0.25">
      <c r="B378" s="294"/>
      <c r="C378" s="60" t="s">
        <v>24</v>
      </c>
      <c r="D378" s="46">
        <v>38583</v>
      </c>
      <c r="E378" s="46">
        <v>37585</v>
      </c>
      <c r="F378" s="52">
        <v>76168</v>
      </c>
    </row>
    <row r="379" spans="2:6" ht="12" thickBot="1" x14ac:dyDescent="0.3">
      <c r="B379" s="296"/>
      <c r="C379" s="65" t="s">
        <v>1</v>
      </c>
      <c r="D379" s="66">
        <v>470015</v>
      </c>
      <c r="E379" s="66">
        <v>462189</v>
      </c>
      <c r="F379" s="66">
        <v>932204</v>
      </c>
    </row>
    <row r="380" spans="2:6" x14ac:dyDescent="0.25">
      <c r="B380" s="41" t="s">
        <v>399</v>
      </c>
    </row>
  </sheetData>
  <mergeCells count="29">
    <mergeCell ref="B328:B340"/>
    <mergeCell ref="B341:B353"/>
    <mergeCell ref="B354:B366"/>
    <mergeCell ref="B367:B379"/>
    <mergeCell ref="B263:B275"/>
    <mergeCell ref="B276:B288"/>
    <mergeCell ref="B289:B301"/>
    <mergeCell ref="B302:B314"/>
    <mergeCell ref="B315:B327"/>
    <mergeCell ref="B198:B210"/>
    <mergeCell ref="B211:B223"/>
    <mergeCell ref="B224:B236"/>
    <mergeCell ref="B237:B249"/>
    <mergeCell ref="B250:B262"/>
    <mergeCell ref="B133:B145"/>
    <mergeCell ref="B146:B158"/>
    <mergeCell ref="B159:B171"/>
    <mergeCell ref="B172:B184"/>
    <mergeCell ref="B185:B197"/>
    <mergeCell ref="B68:B80"/>
    <mergeCell ref="B81:B93"/>
    <mergeCell ref="B94:B106"/>
    <mergeCell ref="B107:B119"/>
    <mergeCell ref="B120:B132"/>
    <mergeCell ref="B3:B15"/>
    <mergeCell ref="B16:B28"/>
    <mergeCell ref="B29:B41"/>
    <mergeCell ref="B42:B54"/>
    <mergeCell ref="B55:B6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M136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4.453125" style="41" customWidth="1"/>
    <col min="3" max="3" width="7.1796875" style="41" customWidth="1"/>
    <col min="4" max="11" width="8.7265625" style="41"/>
    <col min="12" max="12" width="9.1796875" style="93"/>
    <col min="13" max="16384" width="8.7265625" style="41"/>
  </cols>
  <sheetData>
    <row r="1" spans="2:13" x14ac:dyDescent="0.25">
      <c r="B1" s="7" t="s">
        <v>466</v>
      </c>
    </row>
    <row r="2" spans="2:13" ht="15" customHeight="1" x14ac:dyDescent="0.25">
      <c r="B2" s="247" t="s">
        <v>303</v>
      </c>
      <c r="C2" s="298" t="s">
        <v>304</v>
      </c>
      <c r="D2" s="248" t="s">
        <v>35</v>
      </c>
      <c r="E2" s="248"/>
      <c r="F2" s="248"/>
      <c r="G2" s="248"/>
      <c r="H2" s="248" t="s">
        <v>36</v>
      </c>
      <c r="I2" s="248"/>
      <c r="J2" s="248"/>
      <c r="K2" s="248"/>
      <c r="L2" s="248" t="s">
        <v>305</v>
      </c>
      <c r="M2" s="248"/>
    </row>
    <row r="3" spans="2:13" ht="34.5" x14ac:dyDescent="0.25">
      <c r="B3" s="247"/>
      <c r="C3" s="298"/>
      <c r="D3" s="125" t="s">
        <v>306</v>
      </c>
      <c r="E3" s="126" t="s">
        <v>307</v>
      </c>
      <c r="F3" s="125" t="s">
        <v>308</v>
      </c>
      <c r="G3" s="126" t="s">
        <v>307</v>
      </c>
      <c r="H3" s="125" t="s">
        <v>306</v>
      </c>
      <c r="I3" s="126" t="s">
        <v>307</v>
      </c>
      <c r="J3" s="125" t="s">
        <v>308</v>
      </c>
      <c r="K3" s="126" t="s">
        <v>307</v>
      </c>
      <c r="L3" s="146" t="s">
        <v>309</v>
      </c>
      <c r="M3" s="126" t="s">
        <v>307</v>
      </c>
    </row>
    <row r="4" spans="2:13" x14ac:dyDescent="0.25">
      <c r="B4" s="297" t="s">
        <v>40</v>
      </c>
      <c r="C4" s="243">
        <v>1</v>
      </c>
      <c r="D4" s="46" t="s">
        <v>221</v>
      </c>
      <c r="E4" s="244">
        <v>354</v>
      </c>
      <c r="F4" s="46" t="s">
        <v>95</v>
      </c>
      <c r="G4" s="244">
        <v>620</v>
      </c>
      <c r="H4" s="46" t="s">
        <v>425</v>
      </c>
      <c r="I4" s="244">
        <v>299</v>
      </c>
      <c r="J4" s="46" t="s">
        <v>214</v>
      </c>
      <c r="K4" s="244">
        <v>331</v>
      </c>
      <c r="L4" s="245" t="s">
        <v>210</v>
      </c>
      <c r="M4" s="244">
        <v>798</v>
      </c>
    </row>
    <row r="5" spans="2:13" x14ac:dyDescent="0.25">
      <c r="B5" s="297"/>
      <c r="C5" s="243">
        <v>2</v>
      </c>
      <c r="D5" s="46" t="s">
        <v>211</v>
      </c>
      <c r="E5" s="244">
        <v>319</v>
      </c>
      <c r="F5" s="46" t="s">
        <v>225</v>
      </c>
      <c r="G5" s="244">
        <v>210</v>
      </c>
      <c r="H5" s="46" t="s">
        <v>368</v>
      </c>
      <c r="I5" s="244">
        <v>275</v>
      </c>
      <c r="J5" s="46" t="s">
        <v>229</v>
      </c>
      <c r="K5" s="244">
        <v>322</v>
      </c>
      <c r="L5" s="245" t="s">
        <v>212</v>
      </c>
      <c r="M5" s="244">
        <v>740</v>
      </c>
    </row>
    <row r="6" spans="2:13" x14ac:dyDescent="0.25">
      <c r="B6" s="297"/>
      <c r="C6" s="243">
        <v>3</v>
      </c>
      <c r="D6" s="46" t="s">
        <v>367</v>
      </c>
      <c r="E6" s="244">
        <v>299</v>
      </c>
      <c r="F6" s="46" t="s">
        <v>216</v>
      </c>
      <c r="G6" s="244">
        <v>179</v>
      </c>
      <c r="H6" s="46" t="s">
        <v>369</v>
      </c>
      <c r="I6" s="244">
        <v>215</v>
      </c>
      <c r="J6" s="46" t="s">
        <v>217</v>
      </c>
      <c r="K6" s="244">
        <v>201</v>
      </c>
      <c r="L6" s="245" t="s">
        <v>215</v>
      </c>
      <c r="M6" s="244">
        <v>686</v>
      </c>
    </row>
    <row r="7" spans="2:13" x14ac:dyDescent="0.25">
      <c r="B7" s="297"/>
      <c r="C7" s="243">
        <v>4</v>
      </c>
      <c r="D7" s="46" t="s">
        <v>345</v>
      </c>
      <c r="E7" s="244">
        <v>249</v>
      </c>
      <c r="F7" s="46" t="s">
        <v>310</v>
      </c>
      <c r="G7" s="244">
        <v>178</v>
      </c>
      <c r="H7" s="46" t="s">
        <v>113</v>
      </c>
      <c r="I7" s="244">
        <v>214</v>
      </c>
      <c r="J7" s="46" t="s">
        <v>118</v>
      </c>
      <c r="K7" s="244">
        <v>183</v>
      </c>
      <c r="L7" s="245" t="s">
        <v>218</v>
      </c>
      <c r="M7" s="244">
        <v>618</v>
      </c>
    </row>
    <row r="8" spans="2:13" x14ac:dyDescent="0.25">
      <c r="B8" s="297"/>
      <c r="C8" s="243">
        <v>5</v>
      </c>
      <c r="D8" s="46" t="s">
        <v>354</v>
      </c>
      <c r="E8" s="244">
        <v>239</v>
      </c>
      <c r="F8" s="46" t="s">
        <v>221</v>
      </c>
      <c r="G8" s="244">
        <v>146</v>
      </c>
      <c r="H8" s="46" t="s">
        <v>223</v>
      </c>
      <c r="I8" s="244">
        <v>208</v>
      </c>
      <c r="J8" s="46" t="s">
        <v>311</v>
      </c>
      <c r="K8" s="244">
        <v>155</v>
      </c>
      <c r="L8" s="245" t="s">
        <v>220</v>
      </c>
      <c r="M8" s="244">
        <v>606</v>
      </c>
    </row>
    <row r="9" spans="2:13" x14ac:dyDescent="0.25">
      <c r="B9" s="297"/>
      <c r="C9" s="243">
        <v>6</v>
      </c>
      <c r="D9" s="46" t="s">
        <v>425</v>
      </c>
      <c r="E9" s="244">
        <v>207</v>
      </c>
      <c r="F9" s="46" t="s">
        <v>312</v>
      </c>
      <c r="G9" s="244">
        <v>141</v>
      </c>
      <c r="H9" s="46" t="s">
        <v>219</v>
      </c>
      <c r="I9" s="244">
        <v>191</v>
      </c>
      <c r="J9" s="46" t="s">
        <v>313</v>
      </c>
      <c r="K9" s="244">
        <v>135</v>
      </c>
      <c r="L9" s="245" t="s">
        <v>222</v>
      </c>
      <c r="M9" s="244">
        <v>565</v>
      </c>
    </row>
    <row r="10" spans="2:13" x14ac:dyDescent="0.25">
      <c r="B10" s="297"/>
      <c r="C10" s="243">
        <v>7</v>
      </c>
      <c r="D10" s="46" t="s">
        <v>216</v>
      </c>
      <c r="E10" s="244">
        <v>201</v>
      </c>
      <c r="F10" s="46" t="s">
        <v>211</v>
      </c>
      <c r="G10" s="244">
        <v>127</v>
      </c>
      <c r="H10" s="46" t="s">
        <v>209</v>
      </c>
      <c r="I10" s="244">
        <v>191</v>
      </c>
      <c r="J10" s="46" t="s">
        <v>431</v>
      </c>
      <c r="K10" s="244">
        <v>110</v>
      </c>
      <c r="L10" s="245" t="s">
        <v>224</v>
      </c>
      <c r="M10" s="244">
        <v>447</v>
      </c>
    </row>
    <row r="11" spans="2:13" x14ac:dyDescent="0.25">
      <c r="B11" s="297"/>
      <c r="C11" s="243">
        <v>8</v>
      </c>
      <c r="D11" s="46" t="s">
        <v>426</v>
      </c>
      <c r="E11" s="244">
        <v>198</v>
      </c>
      <c r="F11" s="46" t="s">
        <v>213</v>
      </c>
      <c r="G11" s="244">
        <v>121</v>
      </c>
      <c r="H11" s="46" t="s">
        <v>367</v>
      </c>
      <c r="I11" s="244">
        <v>190</v>
      </c>
      <c r="J11" s="46" t="s">
        <v>370</v>
      </c>
      <c r="K11" s="244">
        <v>104</v>
      </c>
      <c r="L11" s="245" t="s">
        <v>227</v>
      </c>
      <c r="M11" s="244">
        <v>433</v>
      </c>
    </row>
    <row r="12" spans="2:13" x14ac:dyDescent="0.25">
      <c r="B12" s="297"/>
      <c r="C12" s="243">
        <v>9</v>
      </c>
      <c r="D12" s="46" t="s">
        <v>427</v>
      </c>
      <c r="E12" s="244">
        <v>189</v>
      </c>
      <c r="F12" s="46" t="s">
        <v>429</v>
      </c>
      <c r="G12" s="244">
        <v>110</v>
      </c>
      <c r="H12" s="46" t="s">
        <v>355</v>
      </c>
      <c r="I12" s="244">
        <v>169</v>
      </c>
      <c r="J12" s="46" t="s">
        <v>368</v>
      </c>
      <c r="K12" s="244">
        <v>102</v>
      </c>
      <c r="L12" s="245" t="s">
        <v>314</v>
      </c>
      <c r="M12" s="244">
        <v>398</v>
      </c>
    </row>
    <row r="13" spans="2:13" x14ac:dyDescent="0.25">
      <c r="B13" s="297"/>
      <c r="C13" s="243">
        <v>10</v>
      </c>
      <c r="D13" s="46" t="s">
        <v>428</v>
      </c>
      <c r="E13" s="244">
        <v>182</v>
      </c>
      <c r="F13" s="46" t="s">
        <v>318</v>
      </c>
      <c r="G13" s="244">
        <v>110</v>
      </c>
      <c r="H13" s="46" t="s">
        <v>430</v>
      </c>
      <c r="I13" s="244">
        <v>165</v>
      </c>
      <c r="J13" s="46" t="s">
        <v>102</v>
      </c>
      <c r="K13" s="244">
        <v>101</v>
      </c>
      <c r="L13" s="245" t="s">
        <v>228</v>
      </c>
      <c r="M13" s="244">
        <v>387</v>
      </c>
    </row>
    <row r="14" spans="2:13" x14ac:dyDescent="0.25">
      <c r="B14" s="297" t="s">
        <v>41</v>
      </c>
      <c r="C14" s="243">
        <v>1</v>
      </c>
      <c r="D14" s="46" t="s">
        <v>367</v>
      </c>
      <c r="E14" s="244">
        <v>835</v>
      </c>
      <c r="F14" s="46" t="s">
        <v>95</v>
      </c>
      <c r="G14" s="244">
        <v>408</v>
      </c>
      <c r="H14" s="46" t="s">
        <v>425</v>
      </c>
      <c r="I14" s="244">
        <v>541</v>
      </c>
      <c r="J14" s="46" t="s">
        <v>368</v>
      </c>
      <c r="K14" s="244">
        <v>149</v>
      </c>
      <c r="L14" s="245" t="s">
        <v>210</v>
      </c>
      <c r="M14" s="244">
        <v>209</v>
      </c>
    </row>
    <row r="15" spans="2:13" x14ac:dyDescent="0.25">
      <c r="B15" s="297"/>
      <c r="C15" s="243">
        <v>2</v>
      </c>
      <c r="D15" s="46" t="s">
        <v>356</v>
      </c>
      <c r="E15" s="244">
        <v>503</v>
      </c>
      <c r="F15" s="46" t="s">
        <v>367</v>
      </c>
      <c r="G15" s="244">
        <v>209</v>
      </c>
      <c r="H15" s="46" t="s">
        <v>367</v>
      </c>
      <c r="I15" s="244">
        <v>525</v>
      </c>
      <c r="J15" s="46" t="s">
        <v>367</v>
      </c>
      <c r="K15" s="244">
        <v>140</v>
      </c>
      <c r="L15" s="245" t="s">
        <v>212</v>
      </c>
      <c r="M15" s="244">
        <v>208</v>
      </c>
    </row>
    <row r="16" spans="2:13" x14ac:dyDescent="0.25">
      <c r="B16" s="297"/>
      <c r="C16" s="243">
        <v>3</v>
      </c>
      <c r="D16" s="46" t="s">
        <v>425</v>
      </c>
      <c r="E16" s="244">
        <v>439</v>
      </c>
      <c r="F16" s="46" t="s">
        <v>208</v>
      </c>
      <c r="G16" s="244">
        <v>139</v>
      </c>
      <c r="H16" s="46" t="s">
        <v>113</v>
      </c>
      <c r="I16" s="244">
        <v>520</v>
      </c>
      <c r="J16" s="46" t="s">
        <v>113</v>
      </c>
      <c r="K16" s="244">
        <v>133</v>
      </c>
      <c r="L16" s="245" t="s">
        <v>231</v>
      </c>
      <c r="M16" s="244">
        <v>201</v>
      </c>
    </row>
    <row r="17" spans="2:13" x14ac:dyDescent="0.25">
      <c r="B17" s="297"/>
      <c r="C17" s="243">
        <v>4</v>
      </c>
      <c r="D17" s="46" t="s">
        <v>208</v>
      </c>
      <c r="E17" s="244">
        <v>393</v>
      </c>
      <c r="F17" s="46" t="s">
        <v>356</v>
      </c>
      <c r="G17" s="244">
        <v>117</v>
      </c>
      <c r="H17" s="46" t="s">
        <v>368</v>
      </c>
      <c r="I17" s="244">
        <v>450</v>
      </c>
      <c r="J17" s="46" t="s">
        <v>425</v>
      </c>
      <c r="K17" s="244">
        <v>127</v>
      </c>
      <c r="L17" s="245" t="s">
        <v>233</v>
      </c>
      <c r="M17" s="244">
        <v>187</v>
      </c>
    </row>
    <row r="18" spans="2:13" x14ac:dyDescent="0.25">
      <c r="B18" s="297"/>
      <c r="C18" s="243">
        <v>5</v>
      </c>
      <c r="D18" s="46" t="s">
        <v>315</v>
      </c>
      <c r="E18" s="244">
        <v>346</v>
      </c>
      <c r="F18" s="46" t="s">
        <v>432</v>
      </c>
      <c r="G18" s="244">
        <v>114</v>
      </c>
      <c r="H18" s="46" t="s">
        <v>226</v>
      </c>
      <c r="I18" s="244">
        <v>371</v>
      </c>
      <c r="J18" s="46" t="s">
        <v>434</v>
      </c>
      <c r="K18" s="244">
        <v>121</v>
      </c>
      <c r="L18" s="245" t="s">
        <v>232</v>
      </c>
      <c r="M18" s="244">
        <v>176</v>
      </c>
    </row>
    <row r="19" spans="2:13" x14ac:dyDescent="0.25">
      <c r="B19" s="297"/>
      <c r="C19" s="243">
        <v>6</v>
      </c>
      <c r="D19" s="46" t="s">
        <v>432</v>
      </c>
      <c r="E19" s="244">
        <v>328</v>
      </c>
      <c r="F19" s="46" t="s">
        <v>425</v>
      </c>
      <c r="G19" s="244">
        <v>113</v>
      </c>
      <c r="H19" s="46" t="s">
        <v>435</v>
      </c>
      <c r="I19" s="244">
        <v>360</v>
      </c>
      <c r="J19" s="46" t="s">
        <v>369</v>
      </c>
      <c r="K19" s="244">
        <v>119</v>
      </c>
      <c r="L19" s="245" t="s">
        <v>379</v>
      </c>
      <c r="M19" s="244">
        <v>153</v>
      </c>
    </row>
    <row r="20" spans="2:13" x14ac:dyDescent="0.25">
      <c r="B20" s="297"/>
      <c r="C20" s="243">
        <v>7</v>
      </c>
      <c r="D20" s="46" t="s">
        <v>433</v>
      </c>
      <c r="E20" s="244">
        <v>318</v>
      </c>
      <c r="F20" s="46" t="s">
        <v>434</v>
      </c>
      <c r="G20" s="244">
        <v>103</v>
      </c>
      <c r="H20" s="46" t="s">
        <v>356</v>
      </c>
      <c r="I20" s="244">
        <v>353</v>
      </c>
      <c r="J20" s="46" t="s">
        <v>432</v>
      </c>
      <c r="K20" s="244">
        <v>118</v>
      </c>
      <c r="L20" s="245" t="s">
        <v>317</v>
      </c>
      <c r="M20" s="244">
        <v>150</v>
      </c>
    </row>
    <row r="21" spans="2:13" x14ac:dyDescent="0.25">
      <c r="B21" s="297"/>
      <c r="C21" s="243">
        <v>8</v>
      </c>
      <c r="D21" s="46" t="s">
        <v>316</v>
      </c>
      <c r="E21" s="244">
        <v>290</v>
      </c>
      <c r="F21" s="46" t="s">
        <v>101</v>
      </c>
      <c r="G21" s="244">
        <v>98</v>
      </c>
      <c r="H21" s="46" t="s">
        <v>432</v>
      </c>
      <c r="I21" s="244">
        <v>353</v>
      </c>
      <c r="J21" s="46" t="s">
        <v>102</v>
      </c>
      <c r="K21" s="244">
        <v>101</v>
      </c>
      <c r="L21" s="245" t="s">
        <v>443</v>
      </c>
      <c r="M21" s="244">
        <v>148</v>
      </c>
    </row>
    <row r="22" spans="2:13" x14ac:dyDescent="0.25">
      <c r="B22" s="297"/>
      <c r="C22" s="243">
        <v>9</v>
      </c>
      <c r="D22" s="46" t="s">
        <v>234</v>
      </c>
      <c r="E22" s="244">
        <v>286</v>
      </c>
      <c r="F22" s="46" t="s">
        <v>234</v>
      </c>
      <c r="G22" s="244">
        <v>98</v>
      </c>
      <c r="H22" s="46" t="s">
        <v>315</v>
      </c>
      <c r="I22" s="244">
        <v>353</v>
      </c>
      <c r="J22" s="46" t="s">
        <v>356</v>
      </c>
      <c r="K22" s="244">
        <v>101</v>
      </c>
      <c r="L22" s="245" t="s">
        <v>228</v>
      </c>
      <c r="M22" s="244">
        <v>147</v>
      </c>
    </row>
    <row r="23" spans="2:13" x14ac:dyDescent="0.25">
      <c r="B23" s="297"/>
      <c r="C23" s="243">
        <v>10</v>
      </c>
      <c r="D23" s="46" t="s">
        <v>113</v>
      </c>
      <c r="E23" s="244">
        <v>274</v>
      </c>
      <c r="F23" s="46" t="s">
        <v>315</v>
      </c>
      <c r="G23" s="244">
        <v>92</v>
      </c>
      <c r="H23" s="46" t="s">
        <v>434</v>
      </c>
      <c r="I23" s="244">
        <v>340</v>
      </c>
      <c r="J23" s="46" t="s">
        <v>99</v>
      </c>
      <c r="K23" s="244">
        <v>100</v>
      </c>
      <c r="L23" s="245" t="s">
        <v>230</v>
      </c>
      <c r="M23" s="244">
        <v>145</v>
      </c>
    </row>
    <row r="24" spans="2:13" x14ac:dyDescent="0.25">
      <c r="B24" s="297" t="s">
        <v>42</v>
      </c>
      <c r="C24" s="243">
        <v>1</v>
      </c>
      <c r="D24" s="46" t="s">
        <v>115</v>
      </c>
      <c r="E24" s="244">
        <v>128</v>
      </c>
      <c r="F24" s="46" t="s">
        <v>95</v>
      </c>
      <c r="G24" s="244">
        <v>343</v>
      </c>
      <c r="H24" s="46" t="s">
        <v>412</v>
      </c>
      <c r="I24" s="244">
        <v>146</v>
      </c>
      <c r="J24" s="46" t="s">
        <v>96</v>
      </c>
      <c r="K24" s="244">
        <v>105</v>
      </c>
      <c r="L24" s="245" t="s">
        <v>227</v>
      </c>
      <c r="M24" s="244">
        <v>326</v>
      </c>
    </row>
    <row r="25" spans="2:13" x14ac:dyDescent="0.25">
      <c r="B25" s="297"/>
      <c r="C25" s="243">
        <v>2</v>
      </c>
      <c r="D25" s="46" t="s">
        <v>346</v>
      </c>
      <c r="E25" s="244">
        <v>92</v>
      </c>
      <c r="F25" s="46" t="s">
        <v>101</v>
      </c>
      <c r="G25" s="244">
        <v>74</v>
      </c>
      <c r="H25" s="46" t="s">
        <v>319</v>
      </c>
      <c r="I25" s="244">
        <v>82</v>
      </c>
      <c r="J25" s="46" t="s">
        <v>118</v>
      </c>
      <c r="K25" s="244">
        <v>74</v>
      </c>
      <c r="L25" s="245" t="s">
        <v>237</v>
      </c>
      <c r="M25" s="244">
        <v>232</v>
      </c>
    </row>
    <row r="26" spans="2:13" x14ac:dyDescent="0.25">
      <c r="B26" s="297"/>
      <c r="C26" s="243">
        <v>3</v>
      </c>
      <c r="D26" s="46" t="s">
        <v>239</v>
      </c>
      <c r="E26" s="244">
        <v>73</v>
      </c>
      <c r="F26" s="46" t="s">
        <v>239</v>
      </c>
      <c r="G26" s="244">
        <v>46</v>
      </c>
      <c r="H26" s="46" t="s">
        <v>242</v>
      </c>
      <c r="I26" s="244">
        <v>70</v>
      </c>
      <c r="J26" s="46" t="s">
        <v>99</v>
      </c>
      <c r="K26" s="244">
        <v>69</v>
      </c>
      <c r="L26" s="245" t="s">
        <v>236</v>
      </c>
      <c r="M26" s="244">
        <v>227</v>
      </c>
    </row>
    <row r="27" spans="2:13" x14ac:dyDescent="0.25">
      <c r="B27" s="297"/>
      <c r="C27" s="243">
        <v>4</v>
      </c>
      <c r="D27" s="46" t="s">
        <v>95</v>
      </c>
      <c r="E27" s="244">
        <v>68</v>
      </c>
      <c r="F27" s="46" t="s">
        <v>98</v>
      </c>
      <c r="G27" s="244">
        <v>43</v>
      </c>
      <c r="H27" s="46" t="s">
        <v>238</v>
      </c>
      <c r="I27" s="244">
        <v>63</v>
      </c>
      <c r="J27" s="46" t="s">
        <v>217</v>
      </c>
      <c r="K27" s="244">
        <v>54</v>
      </c>
      <c r="L27" s="245" t="s">
        <v>210</v>
      </c>
      <c r="M27" s="244">
        <v>202</v>
      </c>
    </row>
    <row r="28" spans="2:13" x14ac:dyDescent="0.25">
      <c r="B28" s="297"/>
      <c r="C28" s="243">
        <v>5</v>
      </c>
      <c r="D28" s="46" t="s">
        <v>319</v>
      </c>
      <c r="E28" s="244">
        <v>58</v>
      </c>
      <c r="F28" s="46" t="s">
        <v>318</v>
      </c>
      <c r="G28" s="244">
        <v>41</v>
      </c>
      <c r="H28" s="46" t="s">
        <v>244</v>
      </c>
      <c r="I28" s="244">
        <v>57</v>
      </c>
      <c r="J28" s="46" t="s">
        <v>214</v>
      </c>
      <c r="K28" s="244">
        <v>45</v>
      </c>
      <c r="L28" s="245" t="s">
        <v>240</v>
      </c>
      <c r="M28" s="244">
        <v>159</v>
      </c>
    </row>
    <row r="29" spans="2:13" x14ac:dyDescent="0.25">
      <c r="B29" s="297"/>
      <c r="C29" s="243">
        <v>6</v>
      </c>
      <c r="D29" s="46" t="s">
        <v>357</v>
      </c>
      <c r="E29" s="244">
        <v>53</v>
      </c>
      <c r="F29" s="46" t="s">
        <v>438</v>
      </c>
      <c r="G29" s="244">
        <v>38</v>
      </c>
      <c r="H29" s="46" t="s">
        <v>120</v>
      </c>
      <c r="I29" s="244">
        <v>52</v>
      </c>
      <c r="J29" s="46" t="s">
        <v>412</v>
      </c>
      <c r="K29" s="244">
        <v>45</v>
      </c>
      <c r="L29" s="245" t="s">
        <v>444</v>
      </c>
      <c r="M29" s="244">
        <v>117</v>
      </c>
    </row>
    <row r="30" spans="2:13" x14ac:dyDescent="0.25">
      <c r="B30" s="297"/>
      <c r="C30" s="243">
        <v>7</v>
      </c>
      <c r="D30" s="46" t="s">
        <v>436</v>
      </c>
      <c r="E30" s="244">
        <v>51</v>
      </c>
      <c r="F30" s="46" t="s">
        <v>115</v>
      </c>
      <c r="G30" s="244">
        <v>37</v>
      </c>
      <c r="H30" s="46" t="s">
        <v>246</v>
      </c>
      <c r="I30" s="244">
        <v>52</v>
      </c>
      <c r="J30" s="46" t="s">
        <v>319</v>
      </c>
      <c r="K30" s="244">
        <v>43</v>
      </c>
      <c r="L30" s="245" t="s">
        <v>230</v>
      </c>
      <c r="M30" s="244">
        <v>113</v>
      </c>
    </row>
    <row r="31" spans="2:13" x14ac:dyDescent="0.25">
      <c r="B31" s="297"/>
      <c r="C31" s="243">
        <v>8</v>
      </c>
      <c r="D31" s="46" t="s">
        <v>211</v>
      </c>
      <c r="E31" s="244">
        <v>51</v>
      </c>
      <c r="F31" s="46" t="s">
        <v>319</v>
      </c>
      <c r="G31" s="244">
        <v>35</v>
      </c>
      <c r="H31" s="46" t="s">
        <v>382</v>
      </c>
      <c r="I31" s="244">
        <v>51</v>
      </c>
      <c r="J31" s="46" t="s">
        <v>102</v>
      </c>
      <c r="K31" s="244">
        <v>41</v>
      </c>
      <c r="L31" s="245" t="s">
        <v>245</v>
      </c>
      <c r="M31" s="244">
        <v>106</v>
      </c>
    </row>
    <row r="32" spans="2:13" x14ac:dyDescent="0.25">
      <c r="B32" s="297"/>
      <c r="C32" s="243">
        <v>9</v>
      </c>
      <c r="D32" s="46" t="s">
        <v>412</v>
      </c>
      <c r="E32" s="244">
        <v>50</v>
      </c>
      <c r="F32" s="46" t="s">
        <v>107</v>
      </c>
      <c r="G32" s="244">
        <v>33</v>
      </c>
      <c r="H32" s="46" t="s">
        <v>341</v>
      </c>
      <c r="I32" s="244">
        <v>51</v>
      </c>
      <c r="J32" s="46" t="s">
        <v>98</v>
      </c>
      <c r="K32" s="244">
        <v>37</v>
      </c>
      <c r="L32" s="245" t="s">
        <v>445</v>
      </c>
      <c r="M32" s="244">
        <v>100</v>
      </c>
    </row>
    <row r="33" spans="2:13" x14ac:dyDescent="0.25">
      <c r="B33" s="297"/>
      <c r="C33" s="243">
        <v>10</v>
      </c>
      <c r="D33" s="46" t="s">
        <v>437</v>
      </c>
      <c r="E33" s="244">
        <v>46</v>
      </c>
      <c r="F33" s="46" t="s">
        <v>373</v>
      </c>
      <c r="G33" s="244">
        <v>31</v>
      </c>
      <c r="H33" s="46" t="s">
        <v>376</v>
      </c>
      <c r="I33" s="244">
        <v>50</v>
      </c>
      <c r="J33" s="46" t="s">
        <v>311</v>
      </c>
      <c r="K33" s="244">
        <v>34</v>
      </c>
      <c r="L33" s="245" t="s">
        <v>212</v>
      </c>
      <c r="M33" s="244">
        <v>92</v>
      </c>
    </row>
    <row r="34" spans="2:13" x14ac:dyDescent="0.25">
      <c r="B34" s="297" t="s">
        <v>43</v>
      </c>
      <c r="C34" s="243">
        <v>1</v>
      </c>
      <c r="D34" s="46" t="s">
        <v>115</v>
      </c>
      <c r="E34" s="244">
        <v>573</v>
      </c>
      <c r="F34" s="46" t="s">
        <v>95</v>
      </c>
      <c r="G34" s="244">
        <v>917</v>
      </c>
      <c r="H34" s="46" t="s">
        <v>412</v>
      </c>
      <c r="I34" s="244">
        <v>728</v>
      </c>
      <c r="J34" s="46" t="s">
        <v>96</v>
      </c>
      <c r="K34" s="244">
        <v>480</v>
      </c>
      <c r="L34" s="245" t="s">
        <v>112</v>
      </c>
      <c r="M34" s="244">
        <v>1214</v>
      </c>
    </row>
    <row r="35" spans="2:13" x14ac:dyDescent="0.25">
      <c r="B35" s="297"/>
      <c r="C35" s="243">
        <v>2</v>
      </c>
      <c r="D35" s="46" t="s">
        <v>342</v>
      </c>
      <c r="E35" s="244">
        <v>381</v>
      </c>
      <c r="F35" s="46" t="s">
        <v>98</v>
      </c>
      <c r="G35" s="244">
        <v>402</v>
      </c>
      <c r="H35" s="46" t="s">
        <v>115</v>
      </c>
      <c r="I35" s="244">
        <v>350</v>
      </c>
      <c r="J35" s="46" t="s">
        <v>98</v>
      </c>
      <c r="K35" s="244">
        <v>336</v>
      </c>
      <c r="L35" s="245" t="s">
        <v>249</v>
      </c>
      <c r="M35" s="244">
        <v>1120</v>
      </c>
    </row>
    <row r="36" spans="2:13" x14ac:dyDescent="0.25">
      <c r="B36" s="297"/>
      <c r="C36" s="243">
        <v>3</v>
      </c>
      <c r="D36" s="46" t="s">
        <v>247</v>
      </c>
      <c r="E36" s="244">
        <v>352</v>
      </c>
      <c r="F36" s="46" t="s">
        <v>115</v>
      </c>
      <c r="G36" s="244">
        <v>203</v>
      </c>
      <c r="H36" s="46" t="s">
        <v>247</v>
      </c>
      <c r="I36" s="244">
        <v>313</v>
      </c>
      <c r="J36" s="46" t="s">
        <v>99</v>
      </c>
      <c r="K36" s="244">
        <v>266</v>
      </c>
      <c r="L36" s="245" t="s">
        <v>321</v>
      </c>
      <c r="M36" s="244">
        <v>536</v>
      </c>
    </row>
    <row r="37" spans="2:13" x14ac:dyDescent="0.25">
      <c r="B37" s="297"/>
      <c r="C37" s="243">
        <v>4</v>
      </c>
      <c r="D37" s="46" t="s">
        <v>120</v>
      </c>
      <c r="E37" s="244">
        <v>334</v>
      </c>
      <c r="F37" s="46" t="s">
        <v>101</v>
      </c>
      <c r="G37" s="244">
        <v>175</v>
      </c>
      <c r="H37" s="46" t="s">
        <v>120</v>
      </c>
      <c r="I37" s="244">
        <v>291</v>
      </c>
      <c r="J37" s="46" t="s">
        <v>412</v>
      </c>
      <c r="K37" s="244">
        <v>221</v>
      </c>
      <c r="L37" s="245" t="s">
        <v>322</v>
      </c>
      <c r="M37" s="244">
        <v>450</v>
      </c>
    </row>
    <row r="38" spans="2:13" x14ac:dyDescent="0.25">
      <c r="B38" s="297"/>
      <c r="C38" s="243">
        <v>5</v>
      </c>
      <c r="D38" s="46" t="s">
        <v>250</v>
      </c>
      <c r="E38" s="244"/>
      <c r="F38" s="46" t="s">
        <v>273</v>
      </c>
      <c r="G38" s="244">
        <v>173</v>
      </c>
      <c r="H38" s="46" t="s">
        <v>235</v>
      </c>
      <c r="I38" s="244">
        <v>282</v>
      </c>
      <c r="J38" s="46" t="s">
        <v>319</v>
      </c>
      <c r="K38" s="244">
        <v>187</v>
      </c>
      <c r="L38" s="245" t="s">
        <v>251</v>
      </c>
      <c r="M38" s="244">
        <v>435</v>
      </c>
    </row>
    <row r="39" spans="2:13" x14ac:dyDescent="0.25">
      <c r="B39" s="297"/>
      <c r="C39" s="243">
        <v>6</v>
      </c>
      <c r="D39" s="46" t="s">
        <v>244</v>
      </c>
      <c r="E39" s="244">
        <v>282</v>
      </c>
      <c r="F39" s="46" t="s">
        <v>107</v>
      </c>
      <c r="G39" s="244">
        <v>159</v>
      </c>
      <c r="H39" s="46" t="s">
        <v>253</v>
      </c>
      <c r="I39" s="244">
        <v>271</v>
      </c>
      <c r="J39" s="46" t="s">
        <v>115</v>
      </c>
      <c r="K39" s="244">
        <v>149</v>
      </c>
      <c r="L39" s="245" t="s">
        <v>323</v>
      </c>
      <c r="M39" s="244">
        <v>415</v>
      </c>
    </row>
    <row r="40" spans="2:13" x14ac:dyDescent="0.25">
      <c r="B40" s="297"/>
      <c r="C40" s="243">
        <v>7</v>
      </c>
      <c r="D40" s="46" t="s">
        <v>252</v>
      </c>
      <c r="E40" s="244">
        <v>260</v>
      </c>
      <c r="F40" s="46" t="s">
        <v>342</v>
      </c>
      <c r="G40" s="244">
        <v>151</v>
      </c>
      <c r="H40" s="46" t="s">
        <v>254</v>
      </c>
      <c r="I40" s="244">
        <v>265</v>
      </c>
      <c r="J40" s="46" t="s">
        <v>254</v>
      </c>
      <c r="K40" s="244">
        <v>121</v>
      </c>
      <c r="L40" s="245" t="s">
        <v>325</v>
      </c>
      <c r="M40" s="244">
        <v>241</v>
      </c>
    </row>
    <row r="41" spans="2:13" x14ac:dyDescent="0.25">
      <c r="B41" s="297"/>
      <c r="C41" s="243">
        <v>8</v>
      </c>
      <c r="D41" s="46" t="s">
        <v>371</v>
      </c>
      <c r="E41" s="244">
        <v>246</v>
      </c>
      <c r="F41" s="46" t="s">
        <v>120</v>
      </c>
      <c r="G41" s="244">
        <v>138</v>
      </c>
      <c r="H41" s="46" t="s">
        <v>246</v>
      </c>
      <c r="I41" s="244">
        <v>258</v>
      </c>
      <c r="J41" s="46" t="s">
        <v>120</v>
      </c>
      <c r="K41" s="244">
        <v>110</v>
      </c>
      <c r="L41" s="245" t="s">
        <v>328</v>
      </c>
      <c r="M41" s="244">
        <v>210</v>
      </c>
    </row>
    <row r="42" spans="2:13" x14ac:dyDescent="0.25">
      <c r="B42" s="297"/>
      <c r="C42" s="243">
        <v>9</v>
      </c>
      <c r="D42" s="46" t="s">
        <v>412</v>
      </c>
      <c r="E42" s="244">
        <v>241</v>
      </c>
      <c r="F42" s="46" t="s">
        <v>319</v>
      </c>
      <c r="G42" s="244">
        <v>105</v>
      </c>
      <c r="H42" s="46" t="s">
        <v>248</v>
      </c>
      <c r="I42" s="244">
        <v>229</v>
      </c>
      <c r="J42" s="46" t="s">
        <v>371</v>
      </c>
      <c r="K42" s="244">
        <v>100</v>
      </c>
      <c r="L42" s="245" t="s">
        <v>327</v>
      </c>
      <c r="M42" s="244">
        <v>210</v>
      </c>
    </row>
    <row r="43" spans="2:13" x14ac:dyDescent="0.25">
      <c r="B43" s="297"/>
      <c r="C43" s="243">
        <v>10</v>
      </c>
      <c r="D43" s="46" t="s">
        <v>248</v>
      </c>
      <c r="E43" s="244">
        <v>231</v>
      </c>
      <c r="F43" s="46" t="s">
        <v>324</v>
      </c>
      <c r="G43" s="244">
        <v>104</v>
      </c>
      <c r="H43" s="46" t="s">
        <v>371</v>
      </c>
      <c r="I43" s="244">
        <v>225</v>
      </c>
      <c r="J43" s="46" t="s">
        <v>214</v>
      </c>
      <c r="K43" s="244">
        <v>96</v>
      </c>
      <c r="L43" s="245" t="s">
        <v>326</v>
      </c>
      <c r="M43" s="244">
        <v>203</v>
      </c>
    </row>
    <row r="44" spans="2:13" x14ac:dyDescent="0.25">
      <c r="B44" s="297" t="s">
        <v>32</v>
      </c>
      <c r="C44" s="243">
        <v>1</v>
      </c>
      <c r="D44" s="46" t="s">
        <v>208</v>
      </c>
      <c r="E44" s="244">
        <v>1440</v>
      </c>
      <c r="F44" s="46" t="s">
        <v>208</v>
      </c>
      <c r="G44" s="244">
        <v>1084</v>
      </c>
      <c r="H44" s="46" t="s">
        <v>343</v>
      </c>
      <c r="I44" s="244">
        <v>1693</v>
      </c>
      <c r="J44" s="46" t="s">
        <v>343</v>
      </c>
      <c r="K44" s="244">
        <v>1064</v>
      </c>
      <c r="L44" s="245" t="s">
        <v>97</v>
      </c>
      <c r="M44" s="244">
        <v>5101</v>
      </c>
    </row>
    <row r="45" spans="2:13" x14ac:dyDescent="0.25">
      <c r="B45" s="297"/>
      <c r="C45" s="243">
        <v>2</v>
      </c>
      <c r="D45" s="46" t="s">
        <v>364</v>
      </c>
      <c r="E45" s="244">
        <v>1137</v>
      </c>
      <c r="F45" s="46" t="s">
        <v>364</v>
      </c>
      <c r="G45" s="244">
        <v>908</v>
      </c>
      <c r="H45" s="46" t="s">
        <v>372</v>
      </c>
      <c r="I45" s="244">
        <v>1466</v>
      </c>
      <c r="J45" s="46" t="s">
        <v>263</v>
      </c>
      <c r="K45" s="244">
        <v>923</v>
      </c>
      <c r="L45" s="245" t="s">
        <v>103</v>
      </c>
      <c r="M45" s="244">
        <v>3630</v>
      </c>
    </row>
    <row r="46" spans="2:13" x14ac:dyDescent="0.25">
      <c r="B46" s="297"/>
      <c r="C46" s="243">
        <v>3</v>
      </c>
      <c r="D46" s="46" t="s">
        <v>439</v>
      </c>
      <c r="E46" s="244">
        <v>1135</v>
      </c>
      <c r="F46" s="46" t="s">
        <v>276</v>
      </c>
      <c r="G46" s="244">
        <v>875</v>
      </c>
      <c r="H46" s="46" t="s">
        <v>263</v>
      </c>
      <c r="I46" s="244">
        <v>1252</v>
      </c>
      <c r="J46" s="46" t="s">
        <v>372</v>
      </c>
      <c r="K46" s="244">
        <v>903</v>
      </c>
      <c r="L46" s="245" t="s">
        <v>114</v>
      </c>
      <c r="M46" s="244">
        <v>3545</v>
      </c>
    </row>
    <row r="47" spans="2:13" x14ac:dyDescent="0.25">
      <c r="B47" s="297"/>
      <c r="C47" s="243">
        <v>4</v>
      </c>
      <c r="D47" s="46" t="s">
        <v>360</v>
      </c>
      <c r="E47" s="244">
        <v>1055</v>
      </c>
      <c r="F47" s="46" t="s">
        <v>440</v>
      </c>
      <c r="G47" s="244">
        <v>775</v>
      </c>
      <c r="H47" s="46" t="s">
        <v>439</v>
      </c>
      <c r="I47" s="244">
        <v>1143</v>
      </c>
      <c r="J47" s="46" t="s">
        <v>439</v>
      </c>
      <c r="K47" s="244">
        <v>791</v>
      </c>
      <c r="L47" s="245" t="s">
        <v>106</v>
      </c>
      <c r="M47" s="244">
        <v>3517</v>
      </c>
    </row>
    <row r="48" spans="2:13" x14ac:dyDescent="0.25">
      <c r="B48" s="297"/>
      <c r="C48" s="243">
        <v>5</v>
      </c>
      <c r="D48" s="46" t="s">
        <v>113</v>
      </c>
      <c r="E48" s="244">
        <v>991</v>
      </c>
      <c r="F48" s="46" t="s">
        <v>439</v>
      </c>
      <c r="G48" s="244">
        <v>759</v>
      </c>
      <c r="H48" s="46" t="s">
        <v>259</v>
      </c>
      <c r="I48" s="244">
        <v>992</v>
      </c>
      <c r="J48" s="46" t="s">
        <v>259</v>
      </c>
      <c r="K48" s="244">
        <v>734</v>
      </c>
      <c r="L48" s="245" t="s">
        <v>119</v>
      </c>
      <c r="M48" s="244">
        <v>3272</v>
      </c>
    </row>
    <row r="49" spans="2:13" x14ac:dyDescent="0.25">
      <c r="B49" s="297"/>
      <c r="C49" s="243">
        <v>6</v>
      </c>
      <c r="D49" s="46" t="s">
        <v>276</v>
      </c>
      <c r="E49" s="244">
        <v>988</v>
      </c>
      <c r="F49" s="46" t="s">
        <v>113</v>
      </c>
      <c r="G49" s="244">
        <v>658</v>
      </c>
      <c r="H49" s="46" t="s">
        <v>226</v>
      </c>
      <c r="I49" s="244">
        <v>865</v>
      </c>
      <c r="J49" s="46" t="s">
        <v>260</v>
      </c>
      <c r="K49" s="244">
        <v>650</v>
      </c>
      <c r="L49" s="245" t="s">
        <v>207</v>
      </c>
      <c r="M49" s="244">
        <v>3266</v>
      </c>
    </row>
    <row r="50" spans="2:13" x14ac:dyDescent="0.25">
      <c r="B50" s="297"/>
      <c r="C50" s="243">
        <v>7</v>
      </c>
      <c r="D50" s="46" t="s">
        <v>440</v>
      </c>
      <c r="E50" s="244">
        <v>882</v>
      </c>
      <c r="F50" s="46" t="s">
        <v>104</v>
      </c>
      <c r="G50" s="244">
        <v>649</v>
      </c>
      <c r="H50" s="46" t="s">
        <v>113</v>
      </c>
      <c r="I50" s="244">
        <v>864</v>
      </c>
      <c r="J50" s="46" t="s">
        <v>261</v>
      </c>
      <c r="K50" s="244">
        <v>649</v>
      </c>
      <c r="L50" s="245" t="s">
        <v>116</v>
      </c>
      <c r="M50" s="244">
        <v>2985</v>
      </c>
    </row>
    <row r="51" spans="2:13" x14ac:dyDescent="0.25">
      <c r="B51" s="297"/>
      <c r="C51" s="243">
        <v>8</v>
      </c>
      <c r="D51" s="46" t="s">
        <v>329</v>
      </c>
      <c r="E51" s="244">
        <v>864</v>
      </c>
      <c r="F51" s="46" t="s">
        <v>351</v>
      </c>
      <c r="G51" s="244">
        <v>624</v>
      </c>
      <c r="H51" s="46" t="s">
        <v>359</v>
      </c>
      <c r="I51" s="244">
        <v>833</v>
      </c>
      <c r="J51" s="46" t="s">
        <v>113</v>
      </c>
      <c r="K51" s="244">
        <v>621</v>
      </c>
      <c r="L51" s="245" t="s">
        <v>264</v>
      </c>
      <c r="M51" s="244">
        <v>2690</v>
      </c>
    </row>
    <row r="52" spans="2:13" x14ac:dyDescent="0.25">
      <c r="B52" s="297"/>
      <c r="C52" s="243">
        <v>9</v>
      </c>
      <c r="D52" s="46" t="s">
        <v>104</v>
      </c>
      <c r="E52" s="244">
        <v>810</v>
      </c>
      <c r="F52" s="46" t="s">
        <v>360</v>
      </c>
      <c r="G52" s="244">
        <v>620</v>
      </c>
      <c r="H52" s="46" t="s">
        <v>360</v>
      </c>
      <c r="I52" s="244">
        <v>768</v>
      </c>
      <c r="J52" s="46" t="s">
        <v>226</v>
      </c>
      <c r="K52" s="244">
        <v>611</v>
      </c>
      <c r="L52" s="245" t="s">
        <v>262</v>
      </c>
      <c r="M52" s="244">
        <v>2638</v>
      </c>
    </row>
    <row r="53" spans="2:13" x14ac:dyDescent="0.25">
      <c r="B53" s="297"/>
      <c r="C53" s="243">
        <v>10</v>
      </c>
      <c r="D53" s="46" t="s">
        <v>441</v>
      </c>
      <c r="E53" s="244">
        <v>783</v>
      </c>
      <c r="F53" s="46" t="s">
        <v>95</v>
      </c>
      <c r="G53" s="244">
        <v>593</v>
      </c>
      <c r="H53" s="46" t="s">
        <v>261</v>
      </c>
      <c r="I53" s="244">
        <v>685</v>
      </c>
      <c r="J53" s="46" t="s">
        <v>258</v>
      </c>
      <c r="K53" s="244">
        <v>548</v>
      </c>
      <c r="L53" s="245" t="s">
        <v>109</v>
      </c>
      <c r="M53" s="244">
        <v>2490</v>
      </c>
    </row>
    <row r="54" spans="2:13" x14ac:dyDescent="0.25">
      <c r="B54" s="297" t="s">
        <v>45</v>
      </c>
      <c r="C54" s="243">
        <v>1</v>
      </c>
      <c r="D54" s="46" t="s">
        <v>115</v>
      </c>
      <c r="E54" s="244">
        <v>474</v>
      </c>
      <c r="F54" s="46" t="s">
        <v>95</v>
      </c>
      <c r="G54" s="244">
        <v>795</v>
      </c>
      <c r="H54" s="46" t="s">
        <v>412</v>
      </c>
      <c r="I54" s="244">
        <v>577</v>
      </c>
      <c r="J54" s="46" t="s">
        <v>96</v>
      </c>
      <c r="K54" s="244">
        <v>354</v>
      </c>
      <c r="L54" s="245" t="s">
        <v>255</v>
      </c>
      <c r="M54" s="244">
        <v>462</v>
      </c>
    </row>
    <row r="55" spans="2:13" x14ac:dyDescent="0.25">
      <c r="B55" s="297"/>
      <c r="C55" s="243">
        <v>2</v>
      </c>
      <c r="D55" s="46" t="s">
        <v>357</v>
      </c>
      <c r="E55" s="244">
        <v>329</v>
      </c>
      <c r="F55" s="46" t="s">
        <v>98</v>
      </c>
      <c r="G55" s="244">
        <v>250</v>
      </c>
      <c r="H55" s="46" t="s">
        <v>319</v>
      </c>
      <c r="I55" s="244">
        <v>388</v>
      </c>
      <c r="J55" s="46" t="s">
        <v>99</v>
      </c>
      <c r="K55" s="244">
        <v>258</v>
      </c>
      <c r="L55" s="245" t="s">
        <v>243</v>
      </c>
      <c r="M55" s="244">
        <v>362</v>
      </c>
    </row>
    <row r="56" spans="2:13" x14ac:dyDescent="0.25">
      <c r="B56" s="297"/>
      <c r="C56" s="243">
        <v>3</v>
      </c>
      <c r="D56" s="46" t="s">
        <v>319</v>
      </c>
      <c r="E56" s="244">
        <v>285</v>
      </c>
      <c r="F56" s="46" t="s">
        <v>101</v>
      </c>
      <c r="G56" s="244">
        <v>200</v>
      </c>
      <c r="H56" s="46" t="s">
        <v>244</v>
      </c>
      <c r="I56" s="244">
        <v>368</v>
      </c>
      <c r="J56" s="46" t="s">
        <v>319</v>
      </c>
      <c r="K56" s="244">
        <v>234</v>
      </c>
      <c r="L56" s="245" t="s">
        <v>267</v>
      </c>
      <c r="M56" s="244">
        <v>159</v>
      </c>
    </row>
    <row r="57" spans="2:13" x14ac:dyDescent="0.25">
      <c r="B57" s="297"/>
      <c r="C57" s="243">
        <v>4</v>
      </c>
      <c r="D57" s="46" t="s">
        <v>412</v>
      </c>
      <c r="E57" s="244">
        <v>271</v>
      </c>
      <c r="F57" s="46" t="s">
        <v>107</v>
      </c>
      <c r="G57" s="244">
        <v>190</v>
      </c>
      <c r="H57" s="46" t="s">
        <v>238</v>
      </c>
      <c r="I57" s="244">
        <v>326</v>
      </c>
      <c r="J57" s="46" t="s">
        <v>98</v>
      </c>
      <c r="K57" s="244">
        <v>188</v>
      </c>
      <c r="L57" s="245" t="s">
        <v>361</v>
      </c>
      <c r="M57" s="244">
        <v>159</v>
      </c>
    </row>
    <row r="58" spans="2:13" x14ac:dyDescent="0.25">
      <c r="B58" s="297"/>
      <c r="C58" s="243">
        <v>5</v>
      </c>
      <c r="D58" s="46" t="s">
        <v>244</v>
      </c>
      <c r="E58" s="244">
        <v>253</v>
      </c>
      <c r="F58" s="46" t="s">
        <v>115</v>
      </c>
      <c r="G58" s="244">
        <v>159</v>
      </c>
      <c r="H58" s="46" t="s">
        <v>242</v>
      </c>
      <c r="I58" s="244">
        <v>325</v>
      </c>
      <c r="J58" s="46" t="s">
        <v>412</v>
      </c>
      <c r="K58" s="244">
        <v>143</v>
      </c>
      <c r="L58" s="245" t="s">
        <v>330</v>
      </c>
      <c r="M58" s="244">
        <v>156</v>
      </c>
    </row>
    <row r="59" spans="2:13" x14ac:dyDescent="0.25">
      <c r="B59" s="297"/>
      <c r="C59" s="243">
        <v>6</v>
      </c>
      <c r="D59" s="46" t="s">
        <v>374</v>
      </c>
      <c r="E59" s="244">
        <v>233</v>
      </c>
      <c r="F59" s="46" t="s">
        <v>319</v>
      </c>
      <c r="G59" s="244">
        <v>154</v>
      </c>
      <c r="H59" s="46" t="s">
        <v>341</v>
      </c>
      <c r="I59" s="244">
        <v>263</v>
      </c>
      <c r="J59" s="46" t="s">
        <v>217</v>
      </c>
      <c r="K59" s="244">
        <v>125</v>
      </c>
      <c r="L59" s="245" t="s">
        <v>362</v>
      </c>
      <c r="M59" s="244">
        <v>155</v>
      </c>
    </row>
    <row r="60" spans="2:13" x14ac:dyDescent="0.25">
      <c r="B60" s="297"/>
      <c r="C60" s="243">
        <v>7</v>
      </c>
      <c r="D60" s="46" t="s">
        <v>346</v>
      </c>
      <c r="E60" s="244">
        <v>217</v>
      </c>
      <c r="F60" s="46" t="s">
        <v>273</v>
      </c>
      <c r="G60" s="244">
        <v>91</v>
      </c>
      <c r="H60" s="46" t="s">
        <v>246</v>
      </c>
      <c r="I60" s="244">
        <v>261</v>
      </c>
      <c r="J60" s="46" t="s">
        <v>118</v>
      </c>
      <c r="K60" s="244">
        <v>107</v>
      </c>
      <c r="L60" s="245" t="s">
        <v>106</v>
      </c>
      <c r="M60" s="244">
        <v>153</v>
      </c>
    </row>
    <row r="61" spans="2:13" x14ac:dyDescent="0.25">
      <c r="B61" s="297"/>
      <c r="C61" s="243">
        <v>8</v>
      </c>
      <c r="D61" s="46" t="s">
        <v>242</v>
      </c>
      <c r="E61" s="244">
        <v>215</v>
      </c>
      <c r="F61" s="46" t="s">
        <v>374</v>
      </c>
      <c r="G61" s="244">
        <v>82</v>
      </c>
      <c r="H61" s="46" t="s">
        <v>268</v>
      </c>
      <c r="I61" s="244">
        <v>256</v>
      </c>
      <c r="J61" s="46" t="s">
        <v>376</v>
      </c>
      <c r="K61" s="244">
        <v>94</v>
      </c>
      <c r="L61" s="245" t="s">
        <v>380</v>
      </c>
      <c r="M61" s="244">
        <v>145</v>
      </c>
    </row>
    <row r="62" spans="2:13" x14ac:dyDescent="0.25">
      <c r="B62" s="297"/>
      <c r="C62" s="243">
        <v>9</v>
      </c>
      <c r="D62" s="46" t="s">
        <v>270</v>
      </c>
      <c r="E62" s="244">
        <v>199</v>
      </c>
      <c r="F62" s="46" t="s">
        <v>346</v>
      </c>
      <c r="G62" s="244">
        <v>77</v>
      </c>
      <c r="H62" s="46" t="s">
        <v>374</v>
      </c>
      <c r="I62" s="244">
        <v>237</v>
      </c>
      <c r="J62" s="46" t="s">
        <v>244</v>
      </c>
      <c r="K62" s="244">
        <v>86</v>
      </c>
      <c r="L62" s="245" t="s">
        <v>381</v>
      </c>
      <c r="M62" s="244">
        <v>132</v>
      </c>
    </row>
    <row r="63" spans="2:13" x14ac:dyDescent="0.25">
      <c r="B63" s="297"/>
      <c r="C63" s="243">
        <v>10</v>
      </c>
      <c r="D63" s="46" t="s">
        <v>358</v>
      </c>
      <c r="E63" s="244">
        <v>195</v>
      </c>
      <c r="F63" s="46" t="s">
        <v>244</v>
      </c>
      <c r="G63" s="244">
        <v>77</v>
      </c>
      <c r="H63" s="46" t="s">
        <v>115</v>
      </c>
      <c r="I63" s="244">
        <v>232</v>
      </c>
      <c r="J63" s="46" t="s">
        <v>120</v>
      </c>
      <c r="K63" s="244">
        <v>85</v>
      </c>
      <c r="L63" s="245" t="s">
        <v>363</v>
      </c>
      <c r="M63" s="244">
        <v>129</v>
      </c>
    </row>
    <row r="64" spans="2:13" x14ac:dyDescent="0.25">
      <c r="B64" s="297" t="s">
        <v>33</v>
      </c>
      <c r="C64" s="243">
        <v>1</v>
      </c>
      <c r="D64" s="46" t="s">
        <v>115</v>
      </c>
      <c r="E64" s="244">
        <v>1042</v>
      </c>
      <c r="F64" s="46" t="s">
        <v>95</v>
      </c>
      <c r="G64" s="244">
        <v>1891</v>
      </c>
      <c r="H64" s="46" t="s">
        <v>412</v>
      </c>
      <c r="I64" s="244">
        <v>1102</v>
      </c>
      <c r="J64" s="46" t="s">
        <v>96</v>
      </c>
      <c r="K64" s="244">
        <v>1033</v>
      </c>
      <c r="L64" s="245" t="s">
        <v>100</v>
      </c>
      <c r="M64" s="244">
        <v>1488</v>
      </c>
    </row>
    <row r="65" spans="2:13" x14ac:dyDescent="0.25">
      <c r="B65" s="297"/>
      <c r="C65" s="243">
        <v>2</v>
      </c>
      <c r="D65" s="46" t="s">
        <v>120</v>
      </c>
      <c r="E65" s="244">
        <v>680</v>
      </c>
      <c r="F65" s="46" t="s">
        <v>98</v>
      </c>
      <c r="G65" s="244">
        <v>1227</v>
      </c>
      <c r="H65" s="46" t="s">
        <v>113</v>
      </c>
      <c r="I65" s="244">
        <v>843</v>
      </c>
      <c r="J65" s="46" t="s">
        <v>99</v>
      </c>
      <c r="K65" s="244">
        <v>1013</v>
      </c>
      <c r="L65" s="245" t="s">
        <v>112</v>
      </c>
      <c r="M65" s="244">
        <v>1423</v>
      </c>
    </row>
    <row r="66" spans="2:13" x14ac:dyDescent="0.25">
      <c r="B66" s="297"/>
      <c r="C66" s="243">
        <v>3</v>
      </c>
      <c r="D66" s="46" t="s">
        <v>235</v>
      </c>
      <c r="E66" s="244">
        <v>608</v>
      </c>
      <c r="F66" s="46" t="s">
        <v>101</v>
      </c>
      <c r="G66" s="244">
        <v>859</v>
      </c>
      <c r="H66" s="46" t="s">
        <v>120</v>
      </c>
      <c r="I66" s="244">
        <v>831</v>
      </c>
      <c r="J66" s="46" t="s">
        <v>98</v>
      </c>
      <c r="K66" s="244">
        <v>869</v>
      </c>
      <c r="L66" s="245" t="s">
        <v>121</v>
      </c>
      <c r="M66" s="244">
        <v>1283</v>
      </c>
    </row>
    <row r="67" spans="2:13" x14ac:dyDescent="0.25">
      <c r="B67" s="297"/>
      <c r="C67" s="243">
        <v>4</v>
      </c>
      <c r="D67" s="46" t="s">
        <v>411</v>
      </c>
      <c r="E67" s="244">
        <v>581</v>
      </c>
      <c r="F67" s="46" t="s">
        <v>107</v>
      </c>
      <c r="G67" s="244">
        <v>637</v>
      </c>
      <c r="H67" s="46" t="s">
        <v>115</v>
      </c>
      <c r="I67" s="244">
        <v>804</v>
      </c>
      <c r="J67" s="46" t="s">
        <v>217</v>
      </c>
      <c r="K67" s="244">
        <v>607</v>
      </c>
      <c r="L67" s="245" t="s">
        <v>106</v>
      </c>
      <c r="M67" s="244">
        <v>1255</v>
      </c>
    </row>
    <row r="68" spans="2:13" x14ac:dyDescent="0.25">
      <c r="B68" s="297"/>
      <c r="C68" s="243">
        <v>5</v>
      </c>
      <c r="D68" s="46" t="s">
        <v>248</v>
      </c>
      <c r="E68" s="244">
        <v>565</v>
      </c>
      <c r="F68" s="46" t="s">
        <v>115</v>
      </c>
      <c r="G68" s="244">
        <v>511</v>
      </c>
      <c r="H68" s="46" t="s">
        <v>235</v>
      </c>
      <c r="I68" s="244">
        <v>691</v>
      </c>
      <c r="J68" s="46" t="s">
        <v>118</v>
      </c>
      <c r="K68" s="244">
        <v>597</v>
      </c>
      <c r="L68" s="245" t="s">
        <v>109</v>
      </c>
      <c r="M68" s="244">
        <v>1252</v>
      </c>
    </row>
    <row r="69" spans="2:13" x14ac:dyDescent="0.25">
      <c r="B69" s="297"/>
      <c r="C69" s="243">
        <v>6</v>
      </c>
      <c r="D69" s="46" t="s">
        <v>113</v>
      </c>
      <c r="E69" s="244">
        <v>550</v>
      </c>
      <c r="F69" s="46" t="s">
        <v>256</v>
      </c>
      <c r="G69" s="244">
        <v>353</v>
      </c>
      <c r="H69" s="46" t="s">
        <v>105</v>
      </c>
      <c r="I69" s="244">
        <v>676</v>
      </c>
      <c r="J69" s="46" t="s">
        <v>102</v>
      </c>
      <c r="K69" s="244">
        <v>595</v>
      </c>
      <c r="L69" s="245" t="s">
        <v>103</v>
      </c>
      <c r="M69" s="244">
        <v>1200</v>
      </c>
    </row>
    <row r="70" spans="2:13" x14ac:dyDescent="0.25">
      <c r="B70" s="297"/>
      <c r="C70" s="243">
        <v>7</v>
      </c>
      <c r="D70" s="46" t="s">
        <v>110</v>
      </c>
      <c r="E70" s="244">
        <v>526</v>
      </c>
      <c r="F70" s="46" t="s">
        <v>331</v>
      </c>
      <c r="G70" s="244">
        <v>341</v>
      </c>
      <c r="H70" s="46" t="s">
        <v>254</v>
      </c>
      <c r="I70" s="244">
        <v>626</v>
      </c>
      <c r="J70" s="46" t="s">
        <v>412</v>
      </c>
      <c r="K70" s="244">
        <v>441</v>
      </c>
      <c r="L70" s="245" t="s">
        <v>266</v>
      </c>
      <c r="M70" s="244">
        <v>1132</v>
      </c>
    </row>
    <row r="71" spans="2:13" x14ac:dyDescent="0.25">
      <c r="B71" s="297"/>
      <c r="C71" s="243">
        <v>8</v>
      </c>
      <c r="D71" s="46" t="s">
        <v>256</v>
      </c>
      <c r="E71" s="244">
        <v>512</v>
      </c>
      <c r="F71" s="46" t="s">
        <v>411</v>
      </c>
      <c r="G71" s="244">
        <v>332</v>
      </c>
      <c r="H71" s="46" t="s">
        <v>341</v>
      </c>
      <c r="I71" s="244">
        <v>622</v>
      </c>
      <c r="J71" s="46" t="s">
        <v>105</v>
      </c>
      <c r="K71" s="244">
        <v>407</v>
      </c>
      <c r="L71" s="245" t="s">
        <v>97</v>
      </c>
      <c r="M71" s="244">
        <v>1064</v>
      </c>
    </row>
    <row r="72" spans="2:13" x14ac:dyDescent="0.25">
      <c r="B72" s="297"/>
      <c r="C72" s="243">
        <v>9</v>
      </c>
      <c r="D72" s="46" t="s">
        <v>320</v>
      </c>
      <c r="E72" s="244">
        <v>496</v>
      </c>
      <c r="F72" s="46" t="s">
        <v>110</v>
      </c>
      <c r="G72" s="244">
        <v>323</v>
      </c>
      <c r="H72" s="46" t="s">
        <v>246</v>
      </c>
      <c r="I72" s="244">
        <v>578</v>
      </c>
      <c r="J72" s="46" t="s">
        <v>115</v>
      </c>
      <c r="K72" s="244">
        <v>407</v>
      </c>
      <c r="L72" s="245" t="s">
        <v>251</v>
      </c>
      <c r="M72" s="244">
        <v>1003</v>
      </c>
    </row>
    <row r="73" spans="2:13" x14ac:dyDescent="0.25">
      <c r="B73" s="297"/>
      <c r="C73" s="243">
        <v>10</v>
      </c>
      <c r="D73" s="46" t="s">
        <v>271</v>
      </c>
      <c r="E73" s="244">
        <v>488</v>
      </c>
      <c r="F73" s="46" t="s">
        <v>120</v>
      </c>
      <c r="G73" s="244">
        <v>312</v>
      </c>
      <c r="H73" s="46" t="s">
        <v>265</v>
      </c>
      <c r="I73" s="244">
        <v>522</v>
      </c>
      <c r="J73" s="46" t="s">
        <v>113</v>
      </c>
      <c r="K73" s="244">
        <v>399</v>
      </c>
      <c r="L73" s="245" t="s">
        <v>249</v>
      </c>
      <c r="M73" s="244">
        <v>988</v>
      </c>
    </row>
    <row r="74" spans="2:13" x14ac:dyDescent="0.25">
      <c r="B74" s="297" t="s">
        <v>46</v>
      </c>
      <c r="C74" s="243">
        <v>1</v>
      </c>
      <c r="D74" s="46" t="s">
        <v>364</v>
      </c>
      <c r="E74" s="244">
        <v>498</v>
      </c>
      <c r="F74" s="46" t="s">
        <v>95</v>
      </c>
      <c r="G74" s="244">
        <v>798</v>
      </c>
      <c r="H74" s="46" t="s">
        <v>113</v>
      </c>
      <c r="I74" s="244">
        <v>564</v>
      </c>
      <c r="J74" s="46" t="s">
        <v>99</v>
      </c>
      <c r="K74" s="244">
        <v>649</v>
      </c>
      <c r="L74" s="245" t="s">
        <v>100</v>
      </c>
      <c r="M74" s="244">
        <v>2855</v>
      </c>
    </row>
    <row r="75" spans="2:13" x14ac:dyDescent="0.25">
      <c r="B75" s="297"/>
      <c r="C75" s="243">
        <v>2</v>
      </c>
      <c r="D75" s="46" t="s">
        <v>377</v>
      </c>
      <c r="E75" s="244">
        <v>416</v>
      </c>
      <c r="F75" s="46" t="s">
        <v>98</v>
      </c>
      <c r="G75" s="244">
        <v>752</v>
      </c>
      <c r="H75" s="46" t="s">
        <v>105</v>
      </c>
      <c r="I75" s="244">
        <v>498</v>
      </c>
      <c r="J75" s="46" t="s">
        <v>102</v>
      </c>
      <c r="K75" s="244">
        <v>427</v>
      </c>
      <c r="L75" s="245" t="s">
        <v>121</v>
      </c>
      <c r="M75" s="244">
        <v>1603</v>
      </c>
    </row>
    <row r="76" spans="2:13" x14ac:dyDescent="0.25">
      <c r="B76" s="297"/>
      <c r="C76" s="243">
        <v>3</v>
      </c>
      <c r="D76" s="46" t="s">
        <v>276</v>
      </c>
      <c r="E76" s="244">
        <v>399</v>
      </c>
      <c r="F76" s="46" t="s">
        <v>107</v>
      </c>
      <c r="G76" s="244">
        <v>452</v>
      </c>
      <c r="H76" s="46" t="s">
        <v>372</v>
      </c>
      <c r="I76" s="244">
        <v>414</v>
      </c>
      <c r="J76" s="46" t="s">
        <v>96</v>
      </c>
      <c r="K76" s="244">
        <v>399</v>
      </c>
      <c r="L76" s="245" t="s">
        <v>272</v>
      </c>
      <c r="M76" s="244">
        <v>1343</v>
      </c>
    </row>
    <row r="77" spans="2:13" x14ac:dyDescent="0.25">
      <c r="B77" s="297"/>
      <c r="C77" s="243">
        <v>4</v>
      </c>
      <c r="D77" s="46" t="s">
        <v>98</v>
      </c>
      <c r="E77" s="244">
        <v>358</v>
      </c>
      <c r="F77" s="46" t="s">
        <v>101</v>
      </c>
      <c r="G77" s="244">
        <v>438</v>
      </c>
      <c r="H77" s="46" t="s">
        <v>108</v>
      </c>
      <c r="I77" s="244">
        <v>377</v>
      </c>
      <c r="J77" s="46" t="s">
        <v>217</v>
      </c>
      <c r="K77" s="244">
        <v>317</v>
      </c>
      <c r="L77" s="245" t="s">
        <v>274</v>
      </c>
      <c r="M77" s="244">
        <v>1160</v>
      </c>
    </row>
    <row r="78" spans="2:13" x14ac:dyDescent="0.25">
      <c r="B78" s="297"/>
      <c r="C78" s="243">
        <v>5</v>
      </c>
      <c r="D78" s="46" t="s">
        <v>411</v>
      </c>
      <c r="E78" s="244">
        <v>334</v>
      </c>
      <c r="F78" s="46" t="s">
        <v>239</v>
      </c>
      <c r="G78" s="244">
        <v>297</v>
      </c>
      <c r="H78" s="46" t="s">
        <v>329</v>
      </c>
      <c r="I78" s="244">
        <v>360</v>
      </c>
      <c r="J78" s="46" t="s">
        <v>105</v>
      </c>
      <c r="K78" s="244">
        <v>304</v>
      </c>
      <c r="L78" s="245" t="s">
        <v>275</v>
      </c>
      <c r="M78" s="244">
        <v>983</v>
      </c>
    </row>
    <row r="79" spans="2:13" x14ac:dyDescent="0.25">
      <c r="B79" s="297"/>
      <c r="C79" s="243">
        <v>6</v>
      </c>
      <c r="D79" s="46" t="s">
        <v>95</v>
      </c>
      <c r="E79" s="244">
        <v>279</v>
      </c>
      <c r="F79" s="46" t="s">
        <v>273</v>
      </c>
      <c r="G79" s="244">
        <v>276</v>
      </c>
      <c r="H79" s="46" t="s">
        <v>260</v>
      </c>
      <c r="I79" s="244">
        <v>307</v>
      </c>
      <c r="J79" s="46" t="s">
        <v>113</v>
      </c>
      <c r="K79" s="244">
        <v>266</v>
      </c>
      <c r="L79" s="245" t="s">
        <v>112</v>
      </c>
      <c r="M79" s="244">
        <v>909</v>
      </c>
    </row>
    <row r="80" spans="2:13" x14ac:dyDescent="0.25">
      <c r="B80" s="297"/>
      <c r="C80" s="243">
        <v>7</v>
      </c>
      <c r="D80" s="46" t="s">
        <v>104</v>
      </c>
      <c r="E80" s="244">
        <v>265</v>
      </c>
      <c r="F80" s="46" t="s">
        <v>364</v>
      </c>
      <c r="G80" s="244">
        <v>276</v>
      </c>
      <c r="H80" s="46" t="s">
        <v>111</v>
      </c>
      <c r="I80" s="244">
        <v>291</v>
      </c>
      <c r="J80" s="46" t="s">
        <v>118</v>
      </c>
      <c r="K80" s="244">
        <v>255</v>
      </c>
      <c r="L80" s="245" t="s">
        <v>103</v>
      </c>
      <c r="M80" s="244">
        <v>904</v>
      </c>
    </row>
    <row r="81" spans="2:13" x14ac:dyDescent="0.25">
      <c r="B81" s="297"/>
      <c r="C81" s="243">
        <v>8</v>
      </c>
      <c r="D81" s="46" t="s">
        <v>350</v>
      </c>
      <c r="E81" s="244">
        <v>257</v>
      </c>
      <c r="F81" s="46" t="s">
        <v>276</v>
      </c>
      <c r="G81" s="244">
        <v>275</v>
      </c>
      <c r="H81" s="46" t="s">
        <v>411</v>
      </c>
      <c r="I81" s="244">
        <v>261</v>
      </c>
      <c r="J81" s="46" t="s">
        <v>108</v>
      </c>
      <c r="K81" s="244">
        <v>248</v>
      </c>
      <c r="L81" s="245" t="s">
        <v>332</v>
      </c>
      <c r="M81" s="244">
        <v>753</v>
      </c>
    </row>
    <row r="82" spans="2:13" x14ac:dyDescent="0.25">
      <c r="B82" s="297"/>
      <c r="C82" s="243">
        <v>9</v>
      </c>
      <c r="D82" s="46" t="s">
        <v>117</v>
      </c>
      <c r="E82" s="244">
        <v>254</v>
      </c>
      <c r="F82" s="46" t="s">
        <v>377</v>
      </c>
      <c r="G82" s="244">
        <v>218</v>
      </c>
      <c r="H82" s="46" t="s">
        <v>344</v>
      </c>
      <c r="I82" s="244">
        <v>242</v>
      </c>
      <c r="J82" s="46" t="s">
        <v>111</v>
      </c>
      <c r="K82" s="244">
        <v>217</v>
      </c>
      <c r="L82" s="245" t="s">
        <v>257</v>
      </c>
      <c r="M82" s="244">
        <v>750</v>
      </c>
    </row>
    <row r="83" spans="2:13" x14ac:dyDescent="0.25">
      <c r="B83" s="297"/>
      <c r="C83" s="243">
        <v>10</v>
      </c>
      <c r="D83" s="46" t="s">
        <v>110</v>
      </c>
      <c r="E83" s="244">
        <v>246</v>
      </c>
      <c r="F83" s="46" t="s">
        <v>411</v>
      </c>
      <c r="G83" s="244">
        <v>202</v>
      </c>
      <c r="H83" s="46" t="s">
        <v>235</v>
      </c>
      <c r="I83" s="244">
        <v>241</v>
      </c>
      <c r="J83" s="46" t="s">
        <v>372</v>
      </c>
      <c r="K83" s="244">
        <v>188</v>
      </c>
      <c r="L83" s="245" t="s">
        <v>277</v>
      </c>
      <c r="M83" s="244">
        <v>723</v>
      </c>
    </row>
    <row r="84" spans="2:13" x14ac:dyDescent="0.25">
      <c r="B84" s="297" t="s">
        <v>34</v>
      </c>
      <c r="C84" s="243">
        <v>1</v>
      </c>
      <c r="D84" s="46" t="s">
        <v>320</v>
      </c>
      <c r="E84" s="244">
        <v>606</v>
      </c>
      <c r="F84" s="46" t="s">
        <v>95</v>
      </c>
      <c r="G84" s="244">
        <v>2061</v>
      </c>
      <c r="H84" s="46" t="s">
        <v>115</v>
      </c>
      <c r="I84" s="244">
        <v>601</v>
      </c>
      <c r="J84" s="46" t="s">
        <v>96</v>
      </c>
      <c r="K84" s="244">
        <v>1198</v>
      </c>
      <c r="L84" s="245" t="s">
        <v>266</v>
      </c>
      <c r="M84" s="244">
        <v>1591</v>
      </c>
    </row>
    <row r="85" spans="2:13" x14ac:dyDescent="0.25">
      <c r="B85" s="297"/>
      <c r="C85" s="243">
        <v>2</v>
      </c>
      <c r="D85" s="46" t="s">
        <v>335</v>
      </c>
      <c r="E85" s="244">
        <v>583</v>
      </c>
      <c r="F85" s="46" t="s">
        <v>98</v>
      </c>
      <c r="G85" s="244">
        <v>1504</v>
      </c>
      <c r="H85" s="46" t="s">
        <v>246</v>
      </c>
      <c r="I85" s="244">
        <v>582</v>
      </c>
      <c r="J85" s="46" t="s">
        <v>98</v>
      </c>
      <c r="K85" s="244">
        <v>1144</v>
      </c>
      <c r="L85" s="245" t="s">
        <v>269</v>
      </c>
      <c r="M85" s="244">
        <v>1300</v>
      </c>
    </row>
    <row r="86" spans="2:13" x14ac:dyDescent="0.25">
      <c r="B86" s="297"/>
      <c r="C86" s="243">
        <v>3</v>
      </c>
      <c r="D86" s="46" t="s">
        <v>98</v>
      </c>
      <c r="E86" s="244">
        <v>573</v>
      </c>
      <c r="F86" s="46" t="s">
        <v>101</v>
      </c>
      <c r="G86" s="244">
        <v>1126</v>
      </c>
      <c r="H86" s="46" t="s">
        <v>235</v>
      </c>
      <c r="I86" s="244">
        <v>562</v>
      </c>
      <c r="J86" s="46" t="s">
        <v>118</v>
      </c>
      <c r="K86" s="244">
        <v>765</v>
      </c>
      <c r="L86" s="245" t="s">
        <v>278</v>
      </c>
      <c r="M86" s="244">
        <v>1291</v>
      </c>
    </row>
    <row r="87" spans="2:13" x14ac:dyDescent="0.25">
      <c r="B87" s="297"/>
      <c r="C87" s="243">
        <v>4</v>
      </c>
      <c r="D87" s="46" t="s">
        <v>115</v>
      </c>
      <c r="E87" s="244">
        <v>573</v>
      </c>
      <c r="F87" s="46" t="s">
        <v>239</v>
      </c>
      <c r="G87" s="244">
        <v>472</v>
      </c>
      <c r="H87" s="46" t="s">
        <v>341</v>
      </c>
      <c r="I87" s="244">
        <v>538</v>
      </c>
      <c r="J87" s="46" t="s">
        <v>102</v>
      </c>
      <c r="K87" s="244">
        <v>724</v>
      </c>
      <c r="L87" s="245" t="s">
        <v>279</v>
      </c>
      <c r="M87" s="244">
        <v>1145</v>
      </c>
    </row>
    <row r="88" spans="2:13" x14ac:dyDescent="0.25">
      <c r="B88" s="297"/>
      <c r="C88" s="243">
        <v>5</v>
      </c>
      <c r="D88" s="46" t="s">
        <v>256</v>
      </c>
      <c r="E88" s="244">
        <v>573</v>
      </c>
      <c r="F88" s="46" t="s">
        <v>107</v>
      </c>
      <c r="G88" s="244">
        <v>444</v>
      </c>
      <c r="H88" s="46" t="s">
        <v>265</v>
      </c>
      <c r="I88" s="244">
        <v>528</v>
      </c>
      <c r="J88" s="46" t="s">
        <v>217</v>
      </c>
      <c r="K88" s="244">
        <v>706</v>
      </c>
      <c r="L88" s="245" t="s">
        <v>280</v>
      </c>
      <c r="M88" s="244">
        <v>1092</v>
      </c>
    </row>
    <row r="89" spans="2:13" x14ac:dyDescent="0.25">
      <c r="B89" s="297"/>
      <c r="C89" s="243">
        <v>6</v>
      </c>
      <c r="D89" s="46" t="s">
        <v>241</v>
      </c>
      <c r="E89" s="244">
        <v>543</v>
      </c>
      <c r="F89" s="46" t="s">
        <v>273</v>
      </c>
      <c r="G89" s="244">
        <v>376</v>
      </c>
      <c r="H89" s="46" t="s">
        <v>412</v>
      </c>
      <c r="I89" s="244">
        <v>517</v>
      </c>
      <c r="J89" s="46" t="s">
        <v>99</v>
      </c>
      <c r="K89" s="244">
        <v>542</v>
      </c>
      <c r="L89" s="245" t="s">
        <v>274</v>
      </c>
      <c r="M89" s="244">
        <v>864</v>
      </c>
    </row>
    <row r="90" spans="2:13" x14ac:dyDescent="0.25">
      <c r="B90" s="297"/>
      <c r="C90" s="243">
        <v>7</v>
      </c>
      <c r="D90" s="46" t="s">
        <v>265</v>
      </c>
      <c r="E90" s="244">
        <v>537</v>
      </c>
      <c r="F90" s="46" t="s">
        <v>333</v>
      </c>
      <c r="G90" s="244">
        <v>294</v>
      </c>
      <c r="H90" s="46" t="s">
        <v>320</v>
      </c>
      <c r="I90" s="244">
        <v>510</v>
      </c>
      <c r="J90" s="46" t="s">
        <v>334</v>
      </c>
      <c r="K90" s="244">
        <v>412</v>
      </c>
      <c r="L90" s="245" t="s">
        <v>281</v>
      </c>
      <c r="M90" s="244">
        <v>757</v>
      </c>
    </row>
    <row r="91" spans="2:13" x14ac:dyDescent="0.25">
      <c r="B91" s="297"/>
      <c r="C91" s="243">
        <v>8</v>
      </c>
      <c r="D91" s="46" t="s">
        <v>206</v>
      </c>
      <c r="E91" s="244">
        <v>526</v>
      </c>
      <c r="F91" s="46" t="s">
        <v>373</v>
      </c>
      <c r="G91" s="244">
        <v>250</v>
      </c>
      <c r="H91" s="46" t="s">
        <v>206</v>
      </c>
      <c r="I91" s="244">
        <v>488</v>
      </c>
      <c r="J91" s="46" t="s">
        <v>336</v>
      </c>
      <c r="K91" s="244">
        <v>313</v>
      </c>
      <c r="L91" s="245" t="s">
        <v>283</v>
      </c>
      <c r="M91" s="244">
        <v>580</v>
      </c>
    </row>
    <row r="92" spans="2:13" x14ac:dyDescent="0.25">
      <c r="B92" s="297"/>
      <c r="C92" s="243">
        <v>9</v>
      </c>
      <c r="D92" s="46" t="s">
        <v>270</v>
      </c>
      <c r="E92" s="244">
        <v>489</v>
      </c>
      <c r="F92" s="46" t="s">
        <v>217</v>
      </c>
      <c r="G92" s="244">
        <v>239</v>
      </c>
      <c r="H92" s="46" t="s">
        <v>375</v>
      </c>
      <c r="I92" s="244">
        <v>464</v>
      </c>
      <c r="J92" s="46" t="s">
        <v>313</v>
      </c>
      <c r="K92" s="244">
        <v>296</v>
      </c>
      <c r="L92" s="245" t="s">
        <v>282</v>
      </c>
      <c r="M92" s="244">
        <v>574</v>
      </c>
    </row>
    <row r="93" spans="2:13" x14ac:dyDescent="0.25">
      <c r="B93" s="297"/>
      <c r="C93" s="243">
        <v>10</v>
      </c>
      <c r="D93" s="46" t="s">
        <v>95</v>
      </c>
      <c r="E93" s="244">
        <v>469</v>
      </c>
      <c r="F93" s="46" t="s">
        <v>378</v>
      </c>
      <c r="G93" s="244">
        <v>235</v>
      </c>
      <c r="H93" s="46" t="s">
        <v>120</v>
      </c>
      <c r="I93" s="244">
        <v>395</v>
      </c>
      <c r="J93" s="46" t="s">
        <v>442</v>
      </c>
      <c r="K93" s="244">
        <v>248</v>
      </c>
      <c r="L93" s="245" t="s">
        <v>337</v>
      </c>
      <c r="M93" s="244">
        <v>540</v>
      </c>
    </row>
    <row r="94" spans="2:13" x14ac:dyDescent="0.25">
      <c r="B94" s="93"/>
      <c r="I94" s="70"/>
    </row>
    <row r="95" spans="2:13" x14ac:dyDescent="0.25">
      <c r="B95" s="93"/>
      <c r="I95" s="70"/>
    </row>
    <row r="96" spans="2:13" x14ac:dyDescent="0.25">
      <c r="B96" s="93"/>
      <c r="I96" s="70"/>
    </row>
    <row r="97" spans="2:9" x14ac:dyDescent="0.25">
      <c r="B97" s="93"/>
      <c r="I97" s="70"/>
    </row>
    <row r="98" spans="2:9" x14ac:dyDescent="0.25">
      <c r="B98" s="93"/>
      <c r="I98" s="70"/>
    </row>
    <row r="99" spans="2:9" x14ac:dyDescent="0.25">
      <c r="B99" s="93"/>
      <c r="I99" s="70"/>
    </row>
    <row r="100" spans="2:9" x14ac:dyDescent="0.25">
      <c r="B100" s="93"/>
      <c r="I100" s="70"/>
    </row>
    <row r="101" spans="2:9" x14ac:dyDescent="0.25">
      <c r="B101" s="93"/>
      <c r="I101" s="70"/>
    </row>
    <row r="102" spans="2:9" x14ac:dyDescent="0.25">
      <c r="B102" s="93"/>
      <c r="I102" s="70"/>
    </row>
    <row r="103" spans="2:9" x14ac:dyDescent="0.25">
      <c r="B103" s="93"/>
      <c r="I103" s="70"/>
    </row>
    <row r="104" spans="2:9" x14ac:dyDescent="0.25">
      <c r="B104" s="93"/>
      <c r="I104" s="70"/>
    </row>
    <row r="105" spans="2:9" x14ac:dyDescent="0.25">
      <c r="B105" s="93"/>
      <c r="I105" s="70"/>
    </row>
    <row r="106" spans="2:9" x14ac:dyDescent="0.25">
      <c r="B106" s="93"/>
      <c r="I106" s="70"/>
    </row>
    <row r="107" spans="2:9" x14ac:dyDescent="0.25">
      <c r="B107" s="93"/>
      <c r="I107" s="70"/>
    </row>
    <row r="108" spans="2:9" x14ac:dyDescent="0.25">
      <c r="B108" s="93"/>
      <c r="I108" s="70"/>
    </row>
    <row r="109" spans="2:9" x14ac:dyDescent="0.25">
      <c r="B109" s="93"/>
      <c r="I109" s="70"/>
    </row>
    <row r="110" spans="2:9" x14ac:dyDescent="0.25">
      <c r="B110" s="93"/>
      <c r="I110" s="70"/>
    </row>
    <row r="111" spans="2:9" x14ac:dyDescent="0.25">
      <c r="B111" s="93"/>
      <c r="I111" s="70"/>
    </row>
    <row r="112" spans="2:9" x14ac:dyDescent="0.25">
      <c r="B112" s="93"/>
      <c r="I112" s="70"/>
    </row>
    <row r="113" spans="2:9" x14ac:dyDescent="0.25">
      <c r="B113" s="93"/>
      <c r="I113" s="70"/>
    </row>
    <row r="114" spans="2:9" x14ac:dyDescent="0.25">
      <c r="B114" s="93"/>
      <c r="I114" s="70"/>
    </row>
    <row r="115" spans="2:9" x14ac:dyDescent="0.25">
      <c r="B115" s="93"/>
      <c r="I115" s="70"/>
    </row>
    <row r="116" spans="2:9" x14ac:dyDescent="0.25">
      <c r="B116" s="93"/>
      <c r="I116" s="70"/>
    </row>
    <row r="117" spans="2:9" x14ac:dyDescent="0.25">
      <c r="B117" s="93"/>
      <c r="I117" s="70"/>
    </row>
    <row r="118" spans="2:9" x14ac:dyDescent="0.25">
      <c r="B118" s="93"/>
      <c r="I118" s="70"/>
    </row>
    <row r="119" spans="2:9" x14ac:dyDescent="0.25">
      <c r="B119" s="93"/>
      <c r="I119" s="70"/>
    </row>
    <row r="120" spans="2:9" x14ac:dyDescent="0.25">
      <c r="B120" s="93"/>
      <c r="I120" s="70"/>
    </row>
    <row r="121" spans="2:9" x14ac:dyDescent="0.25">
      <c r="B121" s="93"/>
      <c r="I121" s="70"/>
    </row>
    <row r="122" spans="2:9" x14ac:dyDescent="0.25">
      <c r="B122" s="93"/>
      <c r="I122" s="70"/>
    </row>
    <row r="123" spans="2:9" x14ac:dyDescent="0.25">
      <c r="B123" s="93"/>
      <c r="I123" s="70"/>
    </row>
    <row r="124" spans="2:9" x14ac:dyDescent="0.25">
      <c r="B124" s="93"/>
      <c r="I124" s="70"/>
    </row>
    <row r="125" spans="2:9" x14ac:dyDescent="0.25">
      <c r="B125" s="93"/>
      <c r="I125" s="70"/>
    </row>
    <row r="126" spans="2:9" x14ac:dyDescent="0.25">
      <c r="B126" s="93"/>
      <c r="I126" s="70"/>
    </row>
    <row r="127" spans="2:9" x14ac:dyDescent="0.25">
      <c r="B127" s="93"/>
      <c r="I127" s="70"/>
    </row>
    <row r="128" spans="2:9" x14ac:dyDescent="0.25">
      <c r="B128" s="93"/>
      <c r="I128" s="70"/>
    </row>
    <row r="129" spans="2:9" x14ac:dyDescent="0.25">
      <c r="B129" s="93"/>
      <c r="I129" s="70"/>
    </row>
    <row r="130" spans="2:9" x14ac:dyDescent="0.25">
      <c r="B130" s="93"/>
      <c r="I130" s="70"/>
    </row>
    <row r="131" spans="2:9" x14ac:dyDescent="0.25">
      <c r="B131" s="93"/>
      <c r="I131" s="70"/>
    </row>
    <row r="132" spans="2:9" x14ac:dyDescent="0.25">
      <c r="B132" s="93"/>
      <c r="I132" s="70"/>
    </row>
    <row r="133" spans="2:9" x14ac:dyDescent="0.25">
      <c r="B133" s="93"/>
      <c r="I133" s="70"/>
    </row>
    <row r="134" spans="2:9" x14ac:dyDescent="0.25">
      <c r="B134" s="93"/>
      <c r="I134" s="70"/>
    </row>
    <row r="135" spans="2:9" x14ac:dyDescent="0.25">
      <c r="B135" s="93"/>
      <c r="I135" s="70"/>
    </row>
    <row r="136" spans="2:9" x14ac:dyDescent="0.25">
      <c r="B136" s="93"/>
      <c r="I136" s="70"/>
    </row>
  </sheetData>
  <mergeCells count="14">
    <mergeCell ref="B84:B93"/>
    <mergeCell ref="B64:B73"/>
    <mergeCell ref="B74:B83"/>
    <mergeCell ref="B34:B43"/>
    <mergeCell ref="B44:B53"/>
    <mergeCell ref="B54:B63"/>
    <mergeCell ref="L2:M2"/>
    <mergeCell ref="B24:B33"/>
    <mergeCell ref="B2:B3"/>
    <mergeCell ref="C2:C3"/>
    <mergeCell ref="B4:B13"/>
    <mergeCell ref="B14:B23"/>
    <mergeCell ref="D2:G2"/>
    <mergeCell ref="H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1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23" style="93" bestFit="1" customWidth="1"/>
    <col min="3" max="6" width="8.08984375" style="41" bestFit="1" customWidth="1"/>
    <col min="7" max="7" width="7.90625" style="41" bestFit="1" customWidth="1"/>
    <col min="8" max="8" width="8.6328125" style="70" bestFit="1" customWidth="1"/>
    <col min="9" max="9" width="8.6328125" style="41" bestFit="1" customWidth="1"/>
    <col min="10" max="10" width="8.54296875" style="41" customWidth="1"/>
    <col min="11" max="11" width="8.6328125" style="41" bestFit="1" customWidth="1"/>
    <col min="12" max="16384" width="8.7265625" style="41"/>
  </cols>
  <sheetData>
    <row r="1" spans="2:13" x14ac:dyDescent="0.25">
      <c r="B1" s="145" t="s">
        <v>461</v>
      </c>
    </row>
    <row r="2" spans="2:13" x14ac:dyDescent="0.25">
      <c r="B2" s="247" t="s">
        <v>198</v>
      </c>
      <c r="C2" s="249" t="s">
        <v>0</v>
      </c>
      <c r="D2" s="250"/>
      <c r="E2" s="250"/>
      <c r="F2" s="250"/>
      <c r="G2" s="251"/>
      <c r="H2" s="248" t="s">
        <v>287</v>
      </c>
      <c r="I2" s="248"/>
      <c r="J2" s="248"/>
      <c r="K2" s="248"/>
    </row>
    <row r="3" spans="2:13" x14ac:dyDescent="0.25">
      <c r="B3" s="247"/>
      <c r="C3" s="147">
        <v>2018</v>
      </c>
      <c r="D3" s="147">
        <v>2019</v>
      </c>
      <c r="E3" s="147">
        <v>2020</v>
      </c>
      <c r="F3" s="147">
        <v>2021</v>
      </c>
      <c r="G3" s="147">
        <v>2022</v>
      </c>
      <c r="H3" s="151" t="s">
        <v>470</v>
      </c>
      <c r="I3" s="151" t="s">
        <v>383</v>
      </c>
      <c r="J3" s="151" t="s">
        <v>384</v>
      </c>
      <c r="K3" s="151" t="s">
        <v>394</v>
      </c>
    </row>
    <row r="4" spans="2:13" x14ac:dyDescent="0.25">
      <c r="B4" s="92" t="s">
        <v>63</v>
      </c>
      <c r="C4" s="148">
        <v>803286</v>
      </c>
      <c r="D4" s="148">
        <v>840746</v>
      </c>
      <c r="E4" s="148">
        <v>710814</v>
      </c>
      <c r="F4" s="148">
        <v>811622</v>
      </c>
      <c r="G4" s="148">
        <v>778716</v>
      </c>
      <c r="H4" s="100">
        <v>4.663345309142696</v>
      </c>
      <c r="I4" s="100">
        <v>-15.45437028543698</v>
      </c>
      <c r="J4" s="100">
        <v>14.182050437948607</v>
      </c>
      <c r="K4" s="100">
        <v>-4.0543504242122568</v>
      </c>
      <c r="M4" s="49"/>
    </row>
    <row r="5" spans="2:13" x14ac:dyDescent="0.25">
      <c r="B5" s="92" t="s">
        <v>64</v>
      </c>
      <c r="C5" s="148">
        <v>143260</v>
      </c>
      <c r="D5" s="148">
        <v>132367</v>
      </c>
      <c r="E5" s="148">
        <v>248209</v>
      </c>
      <c r="F5" s="148">
        <v>214578</v>
      </c>
      <c r="G5" s="148">
        <v>157565</v>
      </c>
      <c r="H5" s="100">
        <v>-7.6036576853273763</v>
      </c>
      <c r="I5" s="100">
        <v>87.515770547039679</v>
      </c>
      <c r="J5" s="100">
        <v>-13.549468391557115</v>
      </c>
      <c r="K5" s="100">
        <v>-26.569825424787258</v>
      </c>
      <c r="M5" s="49"/>
    </row>
    <row r="6" spans="2:13" x14ac:dyDescent="0.25">
      <c r="B6" s="92" t="s">
        <v>65</v>
      </c>
      <c r="C6" s="148">
        <v>39219</v>
      </c>
      <c r="D6" s="148">
        <v>50580</v>
      </c>
      <c r="E6" s="148">
        <v>31332</v>
      </c>
      <c r="F6" s="148">
        <v>44278</v>
      </c>
      <c r="G6" s="148">
        <v>44456</v>
      </c>
      <c r="H6" s="100">
        <v>28.968102195364491</v>
      </c>
      <c r="I6" s="100">
        <v>-38.054567022538556</v>
      </c>
      <c r="J6" s="100">
        <v>41.318779522532871</v>
      </c>
      <c r="K6" s="100">
        <v>0.4020055106373368</v>
      </c>
      <c r="M6" s="49"/>
    </row>
    <row r="7" spans="2:13" x14ac:dyDescent="0.25">
      <c r="B7" s="92" t="s">
        <v>66</v>
      </c>
      <c r="C7" s="148">
        <v>23300</v>
      </c>
      <c r="D7" s="148">
        <v>27618</v>
      </c>
      <c r="E7" s="148">
        <v>12952</v>
      </c>
      <c r="F7" s="148">
        <v>17048</v>
      </c>
      <c r="G7" s="148">
        <v>17625</v>
      </c>
      <c r="H7" s="100">
        <v>18.532188841201716</v>
      </c>
      <c r="I7" s="100">
        <v>-53.103048736331381</v>
      </c>
      <c r="J7" s="100">
        <v>31.624459542927735</v>
      </c>
      <c r="K7" s="100">
        <v>3.3845612388549973</v>
      </c>
    </row>
    <row r="8" spans="2:13" x14ac:dyDescent="0.25">
      <c r="B8" s="149" t="s">
        <v>1</v>
      </c>
      <c r="C8" s="13">
        <v>1009065</v>
      </c>
      <c r="D8" s="13">
        <v>1051311</v>
      </c>
      <c r="E8" s="13">
        <v>1003307</v>
      </c>
      <c r="F8" s="13">
        <v>1087526</v>
      </c>
      <c r="G8" s="13">
        <v>998362</v>
      </c>
      <c r="H8" s="100">
        <v>4.1866480355576696</v>
      </c>
      <c r="I8" s="100">
        <v>-4.5661084113074057</v>
      </c>
      <c r="J8" s="100">
        <v>8.3941405771114912</v>
      </c>
      <c r="K8" s="100">
        <v>-8.1987924886393522</v>
      </c>
    </row>
    <row r="11" spans="2:13" x14ac:dyDescent="0.25">
      <c r="B11" s="41"/>
    </row>
  </sheetData>
  <mergeCells count="3">
    <mergeCell ref="B2:B3"/>
    <mergeCell ref="H2:K2"/>
    <mergeCell ref="C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7.1796875" style="41" customWidth="1"/>
    <col min="3" max="5" width="8.7265625" style="41"/>
    <col min="6" max="6" width="9" style="41" bestFit="1" customWidth="1"/>
    <col min="7" max="8" width="10.1796875" style="41" bestFit="1" customWidth="1"/>
    <col min="9" max="16384" width="8.7265625" style="41"/>
  </cols>
  <sheetData>
    <row r="1" spans="2:8" x14ac:dyDescent="0.25">
      <c r="B1" s="7" t="s">
        <v>460</v>
      </c>
    </row>
    <row r="2" spans="2:8" x14ac:dyDescent="0.25">
      <c r="B2" s="252" t="s">
        <v>67</v>
      </c>
      <c r="C2" s="254" t="s">
        <v>0</v>
      </c>
      <c r="D2" s="254"/>
      <c r="E2" s="255"/>
      <c r="F2" s="256" t="s">
        <v>68</v>
      </c>
      <c r="G2" s="254"/>
      <c r="H2" s="255"/>
    </row>
    <row r="3" spans="2:8" x14ac:dyDescent="0.25">
      <c r="B3" s="253"/>
      <c r="C3" s="75" t="s">
        <v>1</v>
      </c>
      <c r="D3" s="33" t="s">
        <v>2</v>
      </c>
      <c r="E3" s="74" t="s">
        <v>3</v>
      </c>
      <c r="F3" s="75" t="s">
        <v>1</v>
      </c>
      <c r="G3" s="33" t="s">
        <v>2</v>
      </c>
      <c r="H3" s="74" t="s">
        <v>3</v>
      </c>
    </row>
    <row r="4" spans="2:8" x14ac:dyDescent="0.25">
      <c r="B4" s="152">
        <v>1999</v>
      </c>
      <c r="C4" s="153">
        <v>1363800</v>
      </c>
      <c r="D4" s="153">
        <v>344700</v>
      </c>
      <c r="E4" s="153">
        <v>1019100</v>
      </c>
      <c r="F4" s="154">
        <v>100</v>
      </c>
      <c r="G4" s="154">
        <v>25.274967003959524</v>
      </c>
      <c r="H4" s="154">
        <v>74.725032996040468</v>
      </c>
    </row>
    <row r="5" spans="2:8" x14ac:dyDescent="0.25">
      <c r="B5" s="152">
        <v>2000</v>
      </c>
      <c r="C5" s="153">
        <v>1407833</v>
      </c>
      <c r="D5" s="153">
        <v>409707</v>
      </c>
      <c r="E5" s="153">
        <v>998126</v>
      </c>
      <c r="F5" s="154">
        <v>100.00000000000001</v>
      </c>
      <c r="G5" s="154">
        <v>29.101960246705399</v>
      </c>
      <c r="H5" s="154">
        <v>70.898039753294611</v>
      </c>
    </row>
    <row r="6" spans="2:8" x14ac:dyDescent="0.25">
      <c r="B6" s="152">
        <v>2001</v>
      </c>
      <c r="C6" s="153">
        <v>1433432</v>
      </c>
      <c r="D6" s="153">
        <v>477489</v>
      </c>
      <c r="E6" s="153">
        <v>955943</v>
      </c>
      <c r="F6" s="154">
        <v>100</v>
      </c>
      <c r="G6" s="154">
        <v>33.310893017596925</v>
      </c>
      <c r="H6" s="154">
        <v>66.689106982403075</v>
      </c>
    </row>
    <row r="7" spans="2:8" x14ac:dyDescent="0.25">
      <c r="B7" s="152">
        <v>2002</v>
      </c>
      <c r="C7" s="153">
        <v>1517671</v>
      </c>
      <c r="D7" s="153">
        <v>557573</v>
      </c>
      <c r="E7" s="153">
        <v>960098</v>
      </c>
      <c r="F7" s="154">
        <v>100</v>
      </c>
      <c r="G7" s="154">
        <v>36.738726641017713</v>
      </c>
      <c r="H7" s="154">
        <v>63.261273358982287</v>
      </c>
    </row>
    <row r="8" spans="2:8" x14ac:dyDescent="0.25">
      <c r="B8" s="152">
        <v>2003</v>
      </c>
      <c r="C8" s="153">
        <v>1677415</v>
      </c>
      <c r="D8" s="153">
        <v>621887</v>
      </c>
      <c r="E8" s="153">
        <v>1055528</v>
      </c>
      <c r="F8" s="154">
        <v>100</v>
      </c>
      <c r="G8" s="154">
        <v>37.074128942450137</v>
      </c>
      <c r="H8" s="154">
        <v>62.925871057549863</v>
      </c>
    </row>
    <row r="9" spans="2:8" x14ac:dyDescent="0.25">
      <c r="B9" s="152">
        <v>2004</v>
      </c>
      <c r="C9" s="153">
        <v>1475809</v>
      </c>
      <c r="D9" s="153">
        <v>728283</v>
      </c>
      <c r="E9" s="153">
        <v>747526</v>
      </c>
      <c r="F9" s="154">
        <v>100</v>
      </c>
      <c r="G9" s="154">
        <v>49.348052491887501</v>
      </c>
      <c r="H9" s="154">
        <v>50.651947508112507</v>
      </c>
    </row>
    <row r="10" spans="2:8" x14ac:dyDescent="0.25">
      <c r="B10" s="152">
        <v>2005</v>
      </c>
      <c r="C10" s="153">
        <v>1380496</v>
      </c>
      <c r="D10" s="153">
        <v>793788</v>
      </c>
      <c r="E10" s="153">
        <v>586708</v>
      </c>
      <c r="F10" s="154">
        <v>100</v>
      </c>
      <c r="G10" s="154">
        <v>57.500202825651073</v>
      </c>
      <c r="H10" s="154">
        <v>42.499797174348927</v>
      </c>
    </row>
    <row r="11" spans="2:8" x14ac:dyDescent="0.25">
      <c r="B11" s="152">
        <v>2006</v>
      </c>
      <c r="C11" s="153">
        <v>1346119</v>
      </c>
      <c r="D11" s="153">
        <v>860263</v>
      </c>
      <c r="E11" s="153">
        <v>485856</v>
      </c>
      <c r="F11" s="154">
        <v>100</v>
      </c>
      <c r="G11" s="154">
        <v>63.906905704473381</v>
      </c>
      <c r="H11" s="154">
        <v>36.093094295526626</v>
      </c>
    </row>
    <row r="12" spans="2:8" x14ac:dyDescent="0.25">
      <c r="B12" s="152">
        <v>2007</v>
      </c>
      <c r="C12" s="153">
        <v>1199712</v>
      </c>
      <c r="D12" s="153">
        <v>858866</v>
      </c>
      <c r="E12" s="153">
        <v>340846</v>
      </c>
      <c r="F12" s="154">
        <v>99.999999999999986</v>
      </c>
      <c r="G12" s="154">
        <v>71.589348110213109</v>
      </c>
      <c r="H12" s="154">
        <v>28.41065188978688</v>
      </c>
    </row>
    <row r="13" spans="2:8" x14ac:dyDescent="0.25">
      <c r="B13" s="152">
        <v>2008</v>
      </c>
      <c r="C13" s="153">
        <v>1277763</v>
      </c>
      <c r="D13" s="153">
        <v>915674</v>
      </c>
      <c r="E13" s="153">
        <v>362089</v>
      </c>
      <c r="F13" s="154">
        <v>100</v>
      </c>
      <c r="G13" s="154">
        <v>71.662272268018398</v>
      </c>
      <c r="H13" s="154">
        <v>28.337727731981595</v>
      </c>
    </row>
    <row r="14" spans="2:8" x14ac:dyDescent="0.25">
      <c r="B14" s="152">
        <v>2009</v>
      </c>
      <c r="C14" s="153">
        <v>1254707</v>
      </c>
      <c r="D14" s="153">
        <v>879707</v>
      </c>
      <c r="E14" s="133">
        <v>375000</v>
      </c>
      <c r="F14" s="154">
        <v>100</v>
      </c>
      <c r="G14" s="154">
        <v>70.112544203547117</v>
      </c>
      <c r="H14" s="154">
        <v>29.887455796452876</v>
      </c>
    </row>
    <row r="15" spans="2:8" x14ac:dyDescent="0.25">
      <c r="B15" s="155">
        <v>2010</v>
      </c>
      <c r="C15" s="153">
        <v>1294694</v>
      </c>
      <c r="D15" s="153">
        <v>889691</v>
      </c>
      <c r="E15" s="153">
        <v>405003</v>
      </c>
      <c r="F15" s="154">
        <v>99.999999999999986</v>
      </c>
      <c r="G15" s="154">
        <v>68.718245392347526</v>
      </c>
      <c r="H15" s="154">
        <v>31.281754607652463</v>
      </c>
    </row>
    <row r="16" spans="2:8" x14ac:dyDescent="0.25">
      <c r="B16" s="155">
        <v>2011</v>
      </c>
      <c r="C16" s="153">
        <v>1202377</v>
      </c>
      <c r="D16" s="156">
        <v>911353</v>
      </c>
      <c r="E16" s="156">
        <v>291024</v>
      </c>
      <c r="F16" s="154">
        <v>100</v>
      </c>
      <c r="G16" s="154">
        <v>75.795944200529448</v>
      </c>
      <c r="H16" s="154">
        <v>24.204055799470549</v>
      </c>
    </row>
    <row r="17" spans="2:9" x14ac:dyDescent="0.25">
      <c r="B17" s="155">
        <v>2012</v>
      </c>
      <c r="C17" s="153">
        <v>1168403</v>
      </c>
      <c r="D17" s="153">
        <v>926726</v>
      </c>
      <c r="E17" s="153">
        <v>241677</v>
      </c>
      <c r="F17" s="157">
        <v>100</v>
      </c>
      <c r="G17" s="157">
        <v>79.315612849333661</v>
      </c>
      <c r="H17" s="157">
        <v>20.684387150666335</v>
      </c>
    </row>
    <row r="18" spans="2:9" x14ac:dyDescent="0.25">
      <c r="B18" s="152">
        <v>2013</v>
      </c>
      <c r="C18" s="153">
        <v>1158622</v>
      </c>
      <c r="D18" s="153">
        <v>939011</v>
      </c>
      <c r="E18" s="153">
        <v>219611</v>
      </c>
      <c r="F18" s="157">
        <v>100</v>
      </c>
      <c r="G18" s="154">
        <v>81.045500603302884</v>
      </c>
      <c r="H18" s="154">
        <v>18.954499396697109</v>
      </c>
    </row>
    <row r="19" spans="2:9" x14ac:dyDescent="0.25">
      <c r="B19" s="152">
        <v>2014</v>
      </c>
      <c r="C19" s="153">
        <v>1142275</v>
      </c>
      <c r="D19" s="153">
        <v>954385</v>
      </c>
      <c r="E19" s="153">
        <v>187890</v>
      </c>
      <c r="F19" s="157">
        <v>99.999999999999986</v>
      </c>
      <c r="G19" s="154">
        <v>83.551246416143215</v>
      </c>
      <c r="H19" s="154">
        <v>16.448753583856774</v>
      </c>
      <c r="I19" s="158"/>
    </row>
    <row r="20" spans="2:9" x14ac:dyDescent="0.25">
      <c r="B20" s="152">
        <v>2015</v>
      </c>
      <c r="C20" s="153">
        <v>1084511</v>
      </c>
      <c r="D20" s="153">
        <v>919562</v>
      </c>
      <c r="E20" s="153">
        <v>164949</v>
      </c>
      <c r="F20" s="157">
        <v>99.999999999999986</v>
      </c>
      <c r="G20" s="154">
        <v>84.79047238801634</v>
      </c>
      <c r="H20" s="154">
        <v>15.209527611983651</v>
      </c>
    </row>
    <row r="21" spans="2:9" x14ac:dyDescent="0.25">
      <c r="B21" s="152">
        <v>2016</v>
      </c>
      <c r="C21" s="153">
        <v>969415</v>
      </c>
      <c r="D21" s="153">
        <v>876435</v>
      </c>
      <c r="E21" s="153">
        <v>92980</v>
      </c>
      <c r="F21" s="157">
        <v>100</v>
      </c>
      <c r="G21" s="154">
        <v>90.408648514825956</v>
      </c>
      <c r="H21" s="154">
        <v>9.591351485174048</v>
      </c>
    </row>
    <row r="22" spans="2:9" x14ac:dyDescent="0.25">
      <c r="B22" s="152">
        <v>2017</v>
      </c>
      <c r="C22" s="153">
        <v>989318</v>
      </c>
      <c r="D22" s="133">
        <v>897750</v>
      </c>
      <c r="E22" s="133">
        <v>91568</v>
      </c>
      <c r="F22" s="157">
        <v>100</v>
      </c>
      <c r="G22" s="154">
        <v>90.744330943134571</v>
      </c>
      <c r="H22" s="154">
        <v>9.2556690568654378</v>
      </c>
    </row>
    <row r="23" spans="2:9" x14ac:dyDescent="0.25">
      <c r="B23" s="152">
        <v>2018</v>
      </c>
      <c r="C23" s="153">
        <v>1009065</v>
      </c>
      <c r="D23" s="133">
        <v>927113</v>
      </c>
      <c r="E23" s="133">
        <v>81952</v>
      </c>
      <c r="F23" s="157">
        <v>100</v>
      </c>
      <c r="G23" s="154">
        <v>91.878422103630584</v>
      </c>
      <c r="H23" s="154">
        <v>8.121577896369411</v>
      </c>
    </row>
    <row r="24" spans="2:9" x14ac:dyDescent="0.25">
      <c r="B24" s="152">
        <v>2019</v>
      </c>
      <c r="C24" s="153">
        <v>1051311</v>
      </c>
      <c r="D24" s="133">
        <v>954532</v>
      </c>
      <c r="E24" s="133">
        <v>96779</v>
      </c>
      <c r="F24" s="157">
        <v>100</v>
      </c>
      <c r="G24" s="154">
        <v>90.794446172445646</v>
      </c>
      <c r="H24" s="154">
        <v>9.2055538275543576</v>
      </c>
    </row>
    <row r="25" spans="2:9" x14ac:dyDescent="0.25">
      <c r="B25" s="152">
        <v>2020</v>
      </c>
      <c r="C25" s="153">
        <v>1003307</v>
      </c>
      <c r="D25" s="133">
        <v>899303</v>
      </c>
      <c r="E25" s="133">
        <v>104004</v>
      </c>
      <c r="F25" s="157">
        <v>100</v>
      </c>
      <c r="G25" s="154">
        <v>89.633880756338797</v>
      </c>
      <c r="H25" s="154">
        <v>10.366119243661212</v>
      </c>
    </row>
    <row r="26" spans="2:9" x14ac:dyDescent="0.25">
      <c r="B26" s="152">
        <v>2021</v>
      </c>
      <c r="C26" s="153">
        <v>1087526</v>
      </c>
      <c r="D26" s="133">
        <v>949757</v>
      </c>
      <c r="E26" s="133">
        <v>137769</v>
      </c>
      <c r="F26" s="157">
        <v>100</v>
      </c>
      <c r="G26" s="154">
        <v>87.331889076674955</v>
      </c>
      <c r="H26" s="154">
        <v>12.668110923325052</v>
      </c>
    </row>
    <row r="27" spans="2:9" x14ac:dyDescent="0.25">
      <c r="B27" s="152">
        <v>2022</v>
      </c>
      <c r="C27" s="153">
        <v>998362</v>
      </c>
      <c r="D27" s="133">
        <v>911986</v>
      </c>
      <c r="E27" s="133">
        <v>86376</v>
      </c>
      <c r="F27" s="157">
        <v>100</v>
      </c>
      <c r="G27" s="154">
        <v>91.34822839811612</v>
      </c>
      <c r="H27" s="154">
        <v>8.6517716018838851</v>
      </c>
    </row>
  </sheetData>
  <mergeCells count="3">
    <mergeCell ref="B2:B3"/>
    <mergeCell ref="C2:E2"/>
    <mergeCell ref="F2:H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65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5.1796875" style="41" customWidth="1"/>
    <col min="3" max="3" width="12.81640625" style="41" customWidth="1"/>
    <col min="4" max="4" width="12.26953125" style="41" bestFit="1" customWidth="1"/>
    <col min="5" max="5" width="10.81640625" style="41" bestFit="1" customWidth="1"/>
    <col min="6" max="6" width="12.26953125" style="41" bestFit="1" customWidth="1"/>
    <col min="7" max="11" width="8.7265625" style="41"/>
    <col min="12" max="12" width="9.7265625" style="41" bestFit="1" customWidth="1"/>
    <col min="13" max="13" width="8.7265625" style="41"/>
    <col min="14" max="14" width="9.7265625" style="41" bestFit="1" customWidth="1"/>
    <col min="15" max="15" width="8.7265625" style="41"/>
    <col min="16" max="16" width="12.26953125" style="41" bestFit="1" customWidth="1"/>
    <col min="17" max="17" width="10.81640625" style="41" bestFit="1" customWidth="1"/>
    <col min="18" max="18" width="12.26953125" style="41" bestFit="1" customWidth="1"/>
    <col min="19" max="16384" width="8.7265625" style="41"/>
  </cols>
  <sheetData>
    <row r="1" spans="2:8" x14ac:dyDescent="0.25">
      <c r="B1" s="7" t="s">
        <v>395</v>
      </c>
    </row>
    <row r="2" spans="2:8" ht="23" x14ac:dyDescent="0.25">
      <c r="B2" s="68" t="s">
        <v>67</v>
      </c>
      <c r="C2" s="254" t="s">
        <v>0</v>
      </c>
      <c r="D2" s="254"/>
      <c r="E2" s="255"/>
      <c r="F2" s="256" t="s">
        <v>68</v>
      </c>
      <c r="G2" s="254"/>
      <c r="H2" s="255"/>
    </row>
    <row r="3" spans="2:8" x14ac:dyDescent="0.25">
      <c r="B3" s="69"/>
      <c r="C3" s="75" t="s">
        <v>1</v>
      </c>
      <c r="D3" s="33" t="s">
        <v>2</v>
      </c>
      <c r="E3" s="74" t="s">
        <v>3</v>
      </c>
      <c r="F3" s="75" t="s">
        <v>1</v>
      </c>
      <c r="G3" s="33" t="s">
        <v>2</v>
      </c>
      <c r="H3" s="74" t="s">
        <v>3</v>
      </c>
    </row>
    <row r="4" spans="2:8" x14ac:dyDescent="0.25">
      <c r="B4" s="152">
        <v>2000</v>
      </c>
      <c r="C4" s="156">
        <v>1407833</v>
      </c>
      <c r="D4" s="153">
        <v>409707</v>
      </c>
      <c r="E4" s="153">
        <v>998126</v>
      </c>
      <c r="F4" s="157">
        <v>100.00000000000001</v>
      </c>
      <c r="G4" s="154">
        <v>29.101960246705399</v>
      </c>
      <c r="H4" s="154">
        <v>70.898039753294611</v>
      </c>
    </row>
    <row r="5" spans="2:8" x14ac:dyDescent="0.25">
      <c r="B5" s="152">
        <v>2001</v>
      </c>
      <c r="C5" s="156">
        <v>1433432</v>
      </c>
      <c r="D5" s="153">
        <v>477489</v>
      </c>
      <c r="E5" s="153">
        <v>955943</v>
      </c>
      <c r="F5" s="157">
        <v>100</v>
      </c>
      <c r="G5" s="154">
        <v>33.310893017596925</v>
      </c>
      <c r="H5" s="154">
        <v>66.689106982403075</v>
      </c>
    </row>
    <row r="6" spans="2:8" x14ac:dyDescent="0.25">
      <c r="B6" s="152">
        <v>2002</v>
      </c>
      <c r="C6" s="156">
        <v>1517671</v>
      </c>
      <c r="D6" s="153">
        <v>557573</v>
      </c>
      <c r="E6" s="153">
        <v>960098</v>
      </c>
      <c r="F6" s="157">
        <v>100</v>
      </c>
      <c r="G6" s="154">
        <v>36.738726641017713</v>
      </c>
      <c r="H6" s="154">
        <v>63.261273358982287</v>
      </c>
    </row>
    <row r="7" spans="2:8" x14ac:dyDescent="0.25">
      <c r="B7" s="152">
        <v>2003</v>
      </c>
      <c r="C7" s="156">
        <v>1677415</v>
      </c>
      <c r="D7" s="153">
        <v>621887</v>
      </c>
      <c r="E7" s="153">
        <v>1055528</v>
      </c>
      <c r="F7" s="157">
        <v>100</v>
      </c>
      <c r="G7" s="154">
        <v>37.074128942450137</v>
      </c>
      <c r="H7" s="154">
        <v>62.925871057549863</v>
      </c>
    </row>
    <row r="8" spans="2:8" x14ac:dyDescent="0.25">
      <c r="B8" s="152">
        <v>2004</v>
      </c>
      <c r="C8" s="156">
        <v>1475809</v>
      </c>
      <c r="D8" s="153">
        <v>728283</v>
      </c>
      <c r="E8" s="153">
        <v>747526</v>
      </c>
      <c r="F8" s="157">
        <v>100</v>
      </c>
      <c r="G8" s="154">
        <v>49.348052491887501</v>
      </c>
      <c r="H8" s="154">
        <v>50.651947508112507</v>
      </c>
    </row>
    <row r="9" spans="2:8" x14ac:dyDescent="0.25">
      <c r="B9" s="152">
        <v>2005</v>
      </c>
      <c r="C9" s="156">
        <v>1380496</v>
      </c>
      <c r="D9" s="153">
        <v>793788</v>
      </c>
      <c r="E9" s="153">
        <v>586708</v>
      </c>
      <c r="F9" s="157">
        <v>100</v>
      </c>
      <c r="G9" s="154">
        <v>57.500202825651073</v>
      </c>
      <c r="H9" s="154">
        <v>42.499797174348927</v>
      </c>
    </row>
    <row r="10" spans="2:8" x14ac:dyDescent="0.25">
      <c r="B10" s="152">
        <v>2006</v>
      </c>
      <c r="C10" s="156">
        <v>1346119</v>
      </c>
      <c r="D10" s="153">
        <v>860263</v>
      </c>
      <c r="E10" s="153">
        <v>485856</v>
      </c>
      <c r="F10" s="157">
        <v>100</v>
      </c>
      <c r="G10" s="154">
        <v>63.906905704473381</v>
      </c>
      <c r="H10" s="154">
        <v>36.093094295526626</v>
      </c>
    </row>
    <row r="11" spans="2:8" x14ac:dyDescent="0.25">
      <c r="B11" s="152">
        <v>2007</v>
      </c>
      <c r="C11" s="156">
        <v>1199712</v>
      </c>
      <c r="D11" s="153">
        <v>858866</v>
      </c>
      <c r="E11" s="153">
        <v>340846</v>
      </c>
      <c r="F11" s="157">
        <v>99.999999999999986</v>
      </c>
      <c r="G11" s="154">
        <v>71.589348110213109</v>
      </c>
      <c r="H11" s="154">
        <v>28.41065188978688</v>
      </c>
    </row>
    <row r="12" spans="2:8" x14ac:dyDescent="0.25">
      <c r="B12" s="152">
        <v>2008</v>
      </c>
      <c r="C12" s="156">
        <v>1277763</v>
      </c>
      <c r="D12" s="153">
        <v>915674</v>
      </c>
      <c r="E12" s="153">
        <v>362089</v>
      </c>
      <c r="F12" s="157">
        <v>100</v>
      </c>
      <c r="G12" s="154">
        <v>71.662272268018398</v>
      </c>
      <c r="H12" s="154">
        <v>28.337727731981595</v>
      </c>
    </row>
    <row r="13" spans="2:8" x14ac:dyDescent="0.25">
      <c r="B13" s="152">
        <v>2009</v>
      </c>
      <c r="C13" s="156">
        <v>1254707</v>
      </c>
      <c r="D13" s="153">
        <v>879707</v>
      </c>
      <c r="E13" s="153">
        <v>375000</v>
      </c>
      <c r="F13" s="157">
        <v>100</v>
      </c>
      <c r="G13" s="154">
        <v>70.112544203547117</v>
      </c>
      <c r="H13" s="154">
        <v>29.887455796452876</v>
      </c>
    </row>
    <row r="14" spans="2:8" x14ac:dyDescent="0.25">
      <c r="B14" s="152">
        <v>2010</v>
      </c>
      <c r="C14" s="156">
        <v>1294694</v>
      </c>
      <c r="D14" s="153">
        <v>889691</v>
      </c>
      <c r="E14" s="133">
        <v>405003</v>
      </c>
      <c r="F14" s="157">
        <v>99.999999999999986</v>
      </c>
      <c r="G14" s="154">
        <v>68.718245392347526</v>
      </c>
      <c r="H14" s="154">
        <v>31.281754607652463</v>
      </c>
    </row>
    <row r="15" spans="2:8" x14ac:dyDescent="0.25">
      <c r="B15" s="152">
        <v>2011</v>
      </c>
      <c r="C15" s="156">
        <v>1202377</v>
      </c>
      <c r="D15" s="153">
        <v>911353</v>
      </c>
      <c r="E15" s="153">
        <v>291024</v>
      </c>
      <c r="F15" s="157">
        <v>100</v>
      </c>
      <c r="G15" s="154">
        <v>75.795944200529448</v>
      </c>
      <c r="H15" s="154">
        <v>24.204055799470549</v>
      </c>
    </row>
    <row r="16" spans="2:8" x14ac:dyDescent="0.25">
      <c r="B16" s="152">
        <v>2012</v>
      </c>
      <c r="C16" s="156">
        <v>1168403</v>
      </c>
      <c r="D16" s="153">
        <v>926726</v>
      </c>
      <c r="E16" s="153">
        <v>241677</v>
      </c>
      <c r="F16" s="157">
        <v>100</v>
      </c>
      <c r="G16" s="154">
        <v>79.315612849333661</v>
      </c>
      <c r="H16" s="154">
        <v>20.684387150666335</v>
      </c>
    </row>
    <row r="17" spans="2:8" x14ac:dyDescent="0.25">
      <c r="B17" s="152">
        <v>2013</v>
      </c>
      <c r="C17" s="156">
        <v>1158622</v>
      </c>
      <c r="D17" s="153">
        <v>939011</v>
      </c>
      <c r="E17" s="153">
        <v>219611</v>
      </c>
      <c r="F17" s="157">
        <v>100</v>
      </c>
      <c r="G17" s="154">
        <v>81.045500603302884</v>
      </c>
      <c r="H17" s="154">
        <v>18.954499396697109</v>
      </c>
    </row>
    <row r="18" spans="2:8" x14ac:dyDescent="0.25">
      <c r="B18" s="152">
        <v>2014</v>
      </c>
      <c r="C18" s="156">
        <v>1142275</v>
      </c>
      <c r="D18" s="153">
        <v>954385</v>
      </c>
      <c r="E18" s="153">
        <v>187890</v>
      </c>
      <c r="F18" s="157">
        <v>99.999999999999986</v>
      </c>
      <c r="G18" s="154">
        <v>83.551246416143215</v>
      </c>
      <c r="H18" s="154">
        <v>16.448753583856774</v>
      </c>
    </row>
    <row r="19" spans="2:8" x14ac:dyDescent="0.25">
      <c r="B19" s="152">
        <v>2015</v>
      </c>
      <c r="C19" s="156">
        <v>1084511</v>
      </c>
      <c r="D19" s="153">
        <v>919562</v>
      </c>
      <c r="E19" s="153">
        <v>164949</v>
      </c>
      <c r="F19" s="157">
        <v>99.999999999999986</v>
      </c>
      <c r="G19" s="154">
        <v>84.79047238801634</v>
      </c>
      <c r="H19" s="154">
        <v>15.209527611983651</v>
      </c>
    </row>
    <row r="20" spans="2:8" x14ac:dyDescent="0.25">
      <c r="B20" s="152">
        <v>2016</v>
      </c>
      <c r="C20" s="156">
        <v>969415</v>
      </c>
      <c r="D20" s="153">
        <v>876435</v>
      </c>
      <c r="E20" s="153">
        <v>92980</v>
      </c>
      <c r="F20" s="157">
        <v>100</v>
      </c>
      <c r="G20" s="154">
        <v>90.408648514825956</v>
      </c>
      <c r="H20" s="154">
        <v>9.591351485174048</v>
      </c>
    </row>
    <row r="21" spans="2:8" x14ac:dyDescent="0.25">
      <c r="B21" s="152">
        <v>2017</v>
      </c>
      <c r="C21" s="156">
        <v>989318</v>
      </c>
      <c r="D21" s="153">
        <v>897750</v>
      </c>
      <c r="E21" s="153">
        <v>91568</v>
      </c>
      <c r="F21" s="157">
        <v>100.00000000000001</v>
      </c>
      <c r="G21" s="154">
        <v>90.744330943134571</v>
      </c>
      <c r="H21" s="154">
        <v>9.2556690568654378</v>
      </c>
    </row>
    <row r="22" spans="2:8" x14ac:dyDescent="0.25">
      <c r="B22" s="152">
        <v>2018</v>
      </c>
      <c r="C22" s="156">
        <v>1009065</v>
      </c>
      <c r="D22" s="153">
        <v>927113</v>
      </c>
      <c r="E22" s="153">
        <v>81952</v>
      </c>
      <c r="F22" s="157">
        <v>100</v>
      </c>
      <c r="G22" s="154">
        <v>91.878422103630584</v>
      </c>
      <c r="H22" s="154">
        <v>8.121577896369411</v>
      </c>
    </row>
    <row r="23" spans="2:8" x14ac:dyDescent="0.25">
      <c r="B23" s="152">
        <v>2019</v>
      </c>
      <c r="C23" s="156">
        <v>1051311</v>
      </c>
      <c r="D23" s="153">
        <v>954532</v>
      </c>
      <c r="E23" s="153">
        <v>96779</v>
      </c>
      <c r="F23" s="157">
        <v>100</v>
      </c>
      <c r="G23" s="154">
        <v>90.794446172445646</v>
      </c>
      <c r="H23" s="154">
        <v>9.2055538275543576</v>
      </c>
    </row>
    <row r="24" spans="2:8" x14ac:dyDescent="0.25">
      <c r="B24" s="152">
        <v>2020</v>
      </c>
      <c r="C24" s="156">
        <v>1003307</v>
      </c>
      <c r="D24" s="153">
        <v>899303</v>
      </c>
      <c r="E24" s="153">
        <v>104004</v>
      </c>
      <c r="F24" s="157">
        <v>100.00000000000001</v>
      </c>
      <c r="G24" s="154">
        <v>89.633880756338797</v>
      </c>
      <c r="H24" s="154">
        <v>10.366119243661212</v>
      </c>
    </row>
    <row r="25" spans="2:8" x14ac:dyDescent="0.25">
      <c r="B25" s="152">
        <v>2021</v>
      </c>
      <c r="C25" s="156">
        <v>1087526</v>
      </c>
      <c r="D25" s="153">
        <v>949757</v>
      </c>
      <c r="E25" s="153">
        <v>137769</v>
      </c>
      <c r="F25" s="157">
        <v>100</v>
      </c>
      <c r="G25" s="154">
        <v>87.331889076674955</v>
      </c>
      <c r="H25" s="154">
        <v>12.668110923325052</v>
      </c>
    </row>
    <row r="26" spans="2:8" x14ac:dyDescent="0.25">
      <c r="B26" s="152">
        <v>2022</v>
      </c>
      <c r="C26" s="156">
        <v>998362</v>
      </c>
      <c r="D26" s="153">
        <v>911986</v>
      </c>
      <c r="E26" s="153">
        <v>86376</v>
      </c>
      <c r="F26" s="157">
        <v>100</v>
      </c>
      <c r="G26" s="154">
        <v>91.34822839811612</v>
      </c>
      <c r="H26" s="154">
        <v>8.6517716018838851</v>
      </c>
    </row>
    <row r="43" spans="12:14" x14ac:dyDescent="0.25">
      <c r="L43" s="159"/>
      <c r="M43" s="159"/>
      <c r="N43" s="159"/>
    </row>
    <row r="44" spans="12:14" x14ac:dyDescent="0.25">
      <c r="L44" s="159"/>
      <c r="M44" s="159"/>
      <c r="N44" s="159"/>
    </row>
    <row r="45" spans="12:14" x14ac:dyDescent="0.25">
      <c r="L45" s="159"/>
      <c r="M45" s="159"/>
      <c r="N45" s="159"/>
    </row>
    <row r="46" spans="12:14" x14ac:dyDescent="0.25">
      <c r="L46" s="159"/>
      <c r="M46" s="159"/>
      <c r="N46" s="159"/>
    </row>
    <row r="47" spans="12:14" x14ac:dyDescent="0.25">
      <c r="L47" s="159"/>
      <c r="M47" s="159"/>
      <c r="N47" s="159"/>
    </row>
    <row r="48" spans="12:14" x14ac:dyDescent="0.25">
      <c r="L48" s="159"/>
      <c r="M48" s="159"/>
      <c r="N48" s="159"/>
    </row>
    <row r="49" spans="12:14" x14ac:dyDescent="0.25">
      <c r="L49" s="159"/>
      <c r="M49" s="159"/>
      <c r="N49" s="159"/>
    </row>
    <row r="50" spans="12:14" x14ac:dyDescent="0.25">
      <c r="L50" s="159"/>
      <c r="M50" s="159"/>
      <c r="N50" s="159"/>
    </row>
    <row r="51" spans="12:14" x14ac:dyDescent="0.25">
      <c r="L51" s="159"/>
      <c r="M51" s="159"/>
      <c r="N51" s="159"/>
    </row>
    <row r="52" spans="12:14" x14ac:dyDescent="0.25">
      <c r="L52" s="159"/>
      <c r="M52" s="159"/>
      <c r="N52" s="159"/>
    </row>
    <row r="53" spans="12:14" x14ac:dyDescent="0.25">
      <c r="L53" s="159"/>
      <c r="M53" s="159"/>
      <c r="N53" s="159"/>
    </row>
    <row r="54" spans="12:14" x14ac:dyDescent="0.25">
      <c r="L54" s="159"/>
      <c r="M54" s="159"/>
      <c r="N54" s="159"/>
    </row>
    <row r="55" spans="12:14" x14ac:dyDescent="0.25">
      <c r="L55" s="159"/>
      <c r="M55" s="159"/>
      <c r="N55" s="159"/>
    </row>
    <row r="56" spans="12:14" x14ac:dyDescent="0.25">
      <c r="L56" s="159"/>
      <c r="M56" s="159"/>
      <c r="N56" s="159"/>
    </row>
    <row r="57" spans="12:14" x14ac:dyDescent="0.25">
      <c r="L57" s="159"/>
      <c r="M57" s="159"/>
      <c r="N57" s="159"/>
    </row>
    <row r="58" spans="12:14" x14ac:dyDescent="0.25">
      <c r="L58" s="159"/>
      <c r="M58" s="159"/>
      <c r="N58" s="159"/>
    </row>
    <row r="59" spans="12:14" x14ac:dyDescent="0.25">
      <c r="L59" s="159"/>
      <c r="M59" s="159"/>
      <c r="N59" s="159"/>
    </row>
    <row r="60" spans="12:14" x14ac:dyDescent="0.25">
      <c r="L60" s="159"/>
      <c r="M60" s="159"/>
      <c r="N60" s="159"/>
    </row>
    <row r="61" spans="12:14" x14ac:dyDescent="0.25">
      <c r="L61" s="159"/>
      <c r="M61" s="159"/>
      <c r="N61" s="159"/>
    </row>
    <row r="62" spans="12:14" x14ac:dyDescent="0.25">
      <c r="L62" s="159"/>
      <c r="M62" s="159"/>
      <c r="N62" s="159"/>
    </row>
    <row r="63" spans="12:14" x14ac:dyDescent="0.25">
      <c r="L63" s="159"/>
      <c r="M63" s="159"/>
      <c r="N63" s="159"/>
    </row>
    <row r="64" spans="12:14" x14ac:dyDescent="0.25">
      <c r="L64" s="159"/>
      <c r="M64" s="159"/>
      <c r="N64" s="159"/>
    </row>
    <row r="65" spans="12:14" x14ac:dyDescent="0.25">
      <c r="L65" s="159"/>
      <c r="M65" s="159"/>
      <c r="N65" s="159"/>
    </row>
  </sheetData>
  <mergeCells count="2">
    <mergeCell ref="C2:E2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7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0" style="41" customWidth="1"/>
    <col min="3" max="3" width="12.1796875" style="70" customWidth="1"/>
    <col min="4" max="4" width="11.453125" style="70" customWidth="1"/>
    <col min="5" max="6" width="11.453125" style="41" customWidth="1"/>
    <col min="7" max="7" width="12.54296875" style="41" customWidth="1"/>
    <col min="8" max="16384" width="8.7265625" style="41"/>
  </cols>
  <sheetData>
    <row r="1" spans="2:7" x14ac:dyDescent="0.25">
      <c r="B1" s="7" t="s">
        <v>462</v>
      </c>
    </row>
    <row r="2" spans="2:7" ht="34.5" x14ac:dyDescent="0.25">
      <c r="B2" s="81" t="s">
        <v>468</v>
      </c>
      <c r="C2" s="80" t="s">
        <v>340</v>
      </c>
      <c r="D2" s="80" t="s">
        <v>352</v>
      </c>
      <c r="E2" s="80" t="s">
        <v>366</v>
      </c>
      <c r="F2" s="80" t="s">
        <v>385</v>
      </c>
      <c r="G2" s="80" t="s">
        <v>396</v>
      </c>
    </row>
    <row r="3" spans="2:7" x14ac:dyDescent="0.25">
      <c r="B3" s="32">
        <v>1999</v>
      </c>
      <c r="C3" s="14">
        <v>621</v>
      </c>
      <c r="D3" s="14">
        <v>643</v>
      </c>
      <c r="E3" s="14">
        <v>256</v>
      </c>
      <c r="F3" s="14">
        <v>518</v>
      </c>
      <c r="G3" s="14">
        <v>417</v>
      </c>
    </row>
    <row r="4" spans="2:7" x14ac:dyDescent="0.25">
      <c r="B4" s="32">
        <v>2000</v>
      </c>
      <c r="C4" s="14">
        <v>703</v>
      </c>
      <c r="D4" s="14">
        <v>682</v>
      </c>
      <c r="E4" s="14">
        <v>328</v>
      </c>
      <c r="F4" s="14">
        <v>567</v>
      </c>
      <c r="G4" s="14">
        <v>462</v>
      </c>
    </row>
    <row r="5" spans="2:7" x14ac:dyDescent="0.25">
      <c r="B5" s="32">
        <v>2001</v>
      </c>
      <c r="C5" s="14">
        <v>651</v>
      </c>
      <c r="D5" s="14">
        <v>802</v>
      </c>
      <c r="E5" s="14">
        <v>325</v>
      </c>
      <c r="F5" s="14">
        <v>518</v>
      </c>
      <c r="G5" s="14">
        <v>467</v>
      </c>
    </row>
    <row r="6" spans="2:7" x14ac:dyDescent="0.25">
      <c r="B6" s="32">
        <v>2002</v>
      </c>
      <c r="C6" s="14">
        <v>374</v>
      </c>
      <c r="D6" s="14">
        <v>891</v>
      </c>
      <c r="E6" s="14">
        <v>455</v>
      </c>
      <c r="F6" s="14">
        <v>644</v>
      </c>
      <c r="G6" s="14">
        <v>580</v>
      </c>
    </row>
    <row r="7" spans="2:7" x14ac:dyDescent="0.25">
      <c r="B7" s="32">
        <v>2003</v>
      </c>
      <c r="C7" s="14">
        <v>996</v>
      </c>
      <c r="D7" s="14">
        <v>600</v>
      </c>
      <c r="E7" s="14">
        <v>498</v>
      </c>
      <c r="F7" s="14">
        <v>776</v>
      </c>
      <c r="G7" s="14">
        <v>645</v>
      </c>
    </row>
    <row r="8" spans="2:7" x14ac:dyDescent="0.25">
      <c r="B8" s="32">
        <v>2004</v>
      </c>
      <c r="C8" s="14">
        <v>1389</v>
      </c>
      <c r="D8" s="14">
        <v>1555</v>
      </c>
      <c r="E8" s="14">
        <v>314</v>
      </c>
      <c r="F8" s="14">
        <v>877</v>
      </c>
      <c r="G8" s="14">
        <v>802</v>
      </c>
    </row>
    <row r="9" spans="2:7" x14ac:dyDescent="0.25">
      <c r="B9" s="32">
        <v>2005</v>
      </c>
      <c r="C9" s="14">
        <v>1137</v>
      </c>
      <c r="D9" s="14">
        <v>1763</v>
      </c>
      <c r="E9" s="14">
        <v>1212</v>
      </c>
      <c r="F9" s="14">
        <v>514</v>
      </c>
      <c r="G9" s="14">
        <v>946</v>
      </c>
    </row>
    <row r="10" spans="2:7" x14ac:dyDescent="0.25">
      <c r="B10" s="32">
        <v>2006</v>
      </c>
      <c r="C10" s="14">
        <v>1089</v>
      </c>
      <c r="D10" s="14">
        <v>1636</v>
      </c>
      <c r="E10" s="14">
        <v>1595</v>
      </c>
      <c r="F10" s="14">
        <v>2455</v>
      </c>
      <c r="G10" s="14">
        <v>640</v>
      </c>
    </row>
    <row r="11" spans="2:7" x14ac:dyDescent="0.25">
      <c r="B11" s="32">
        <v>2007</v>
      </c>
      <c r="C11" s="14">
        <v>1139</v>
      </c>
      <c r="D11" s="14">
        <v>1600</v>
      </c>
      <c r="E11" s="14">
        <v>1289</v>
      </c>
      <c r="F11" s="14">
        <v>2192</v>
      </c>
      <c r="G11" s="14">
        <v>777</v>
      </c>
    </row>
    <row r="12" spans="2:7" x14ac:dyDescent="0.25">
      <c r="B12" s="32">
        <v>2008</v>
      </c>
      <c r="C12" s="14">
        <v>1234</v>
      </c>
      <c r="D12" s="14">
        <v>1584</v>
      </c>
      <c r="E12" s="14">
        <v>1082</v>
      </c>
      <c r="F12" s="14">
        <v>1755</v>
      </c>
      <c r="G12" s="14">
        <v>1090</v>
      </c>
    </row>
    <row r="13" spans="2:7" x14ac:dyDescent="0.25">
      <c r="B13" s="32">
        <v>2009</v>
      </c>
      <c r="C13" s="14">
        <v>1399</v>
      </c>
      <c r="D13" s="14">
        <v>1698</v>
      </c>
      <c r="E13" s="14">
        <v>985</v>
      </c>
      <c r="F13" s="14">
        <v>1500</v>
      </c>
      <c r="G13" s="14">
        <v>1040</v>
      </c>
    </row>
    <row r="14" spans="2:7" x14ac:dyDescent="0.25">
      <c r="B14" s="32">
        <v>2010</v>
      </c>
      <c r="C14" s="14">
        <v>1752</v>
      </c>
      <c r="D14" s="14">
        <v>1845</v>
      </c>
      <c r="E14" s="132">
        <v>1079</v>
      </c>
      <c r="F14" s="14">
        <v>1363</v>
      </c>
      <c r="G14" s="14">
        <v>1086</v>
      </c>
    </row>
    <row r="15" spans="2:7" x14ac:dyDescent="0.25">
      <c r="B15" s="32">
        <v>2011</v>
      </c>
      <c r="C15" s="14">
        <v>2287</v>
      </c>
      <c r="D15" s="14">
        <v>2222</v>
      </c>
      <c r="E15" s="14">
        <v>1138</v>
      </c>
      <c r="F15" s="14">
        <v>1451</v>
      </c>
      <c r="G15" s="14">
        <v>1187</v>
      </c>
    </row>
    <row r="16" spans="2:7" x14ac:dyDescent="0.25">
      <c r="B16" s="15">
        <v>2012</v>
      </c>
      <c r="C16" s="14">
        <v>3147</v>
      </c>
      <c r="D16" s="14">
        <v>2939</v>
      </c>
      <c r="E16" s="14">
        <v>1495</v>
      </c>
      <c r="F16" s="14">
        <v>1568</v>
      </c>
      <c r="G16" s="14">
        <v>1311</v>
      </c>
    </row>
    <row r="17" spans="2:7" x14ac:dyDescent="0.25">
      <c r="B17" s="32">
        <v>2013</v>
      </c>
      <c r="C17" s="14">
        <v>3611</v>
      </c>
      <c r="D17" s="14">
        <v>4177</v>
      </c>
      <c r="E17" s="14">
        <v>1891</v>
      </c>
      <c r="F17" s="14">
        <v>1847</v>
      </c>
      <c r="G17" s="14">
        <v>1541</v>
      </c>
    </row>
    <row r="18" spans="2:7" x14ac:dyDescent="0.25">
      <c r="B18" s="32">
        <v>2014</v>
      </c>
      <c r="C18" s="14">
        <v>4157</v>
      </c>
      <c r="D18" s="14">
        <v>5250</v>
      </c>
      <c r="E18" s="14">
        <v>2968</v>
      </c>
      <c r="F18" s="14">
        <v>2655</v>
      </c>
      <c r="G18" s="14">
        <v>2124</v>
      </c>
    </row>
    <row r="19" spans="2:7" x14ac:dyDescent="0.25">
      <c r="B19" s="47">
        <v>2015</v>
      </c>
      <c r="C19" s="14">
        <v>5641</v>
      </c>
      <c r="D19" s="14">
        <v>5849</v>
      </c>
      <c r="E19" s="14">
        <v>3350</v>
      </c>
      <c r="F19" s="14">
        <v>3863</v>
      </c>
      <c r="G19" s="14">
        <v>3058</v>
      </c>
    </row>
    <row r="20" spans="2:7" x14ac:dyDescent="0.25">
      <c r="B20" s="47">
        <v>2016</v>
      </c>
      <c r="C20" s="14">
        <v>6669</v>
      </c>
      <c r="D20" s="14">
        <v>6290</v>
      </c>
      <c r="E20" s="14">
        <v>3148</v>
      </c>
      <c r="F20" s="14">
        <v>4113</v>
      </c>
      <c r="G20" s="14">
        <v>3859</v>
      </c>
    </row>
    <row r="21" spans="2:7" x14ac:dyDescent="0.25">
      <c r="B21" s="47">
        <v>2017</v>
      </c>
      <c r="C21" s="48">
        <v>23218</v>
      </c>
      <c r="D21" s="14">
        <v>7606</v>
      </c>
      <c r="E21" s="14">
        <v>3516</v>
      </c>
      <c r="F21" s="14">
        <v>4132</v>
      </c>
      <c r="G21" s="14">
        <v>4235</v>
      </c>
    </row>
    <row r="22" spans="2:7" x14ac:dyDescent="0.25">
      <c r="B22" s="47">
        <v>2018</v>
      </c>
      <c r="C22" s="48"/>
      <c r="D22" s="48">
        <v>23420</v>
      </c>
      <c r="E22" s="14">
        <v>4105</v>
      </c>
      <c r="F22" s="14">
        <v>4587</v>
      </c>
      <c r="G22" s="14">
        <v>4739</v>
      </c>
    </row>
    <row r="23" spans="2:7" x14ac:dyDescent="0.25">
      <c r="B23" s="47">
        <v>2019</v>
      </c>
      <c r="C23" s="46"/>
      <c r="D23" s="48"/>
      <c r="E23" s="48">
        <v>62456</v>
      </c>
      <c r="F23" s="14">
        <v>6143</v>
      </c>
      <c r="G23" s="14">
        <v>6486</v>
      </c>
    </row>
    <row r="24" spans="2:7" x14ac:dyDescent="0.25">
      <c r="B24" s="47">
        <v>2020</v>
      </c>
      <c r="C24" s="46"/>
      <c r="D24" s="48"/>
      <c r="E24" s="14"/>
      <c r="F24" s="48">
        <v>81589</v>
      </c>
      <c r="G24" s="14">
        <v>9158</v>
      </c>
    </row>
    <row r="25" spans="2:7" x14ac:dyDescent="0.25">
      <c r="B25" s="47">
        <v>2021</v>
      </c>
      <c r="C25" s="46"/>
      <c r="D25" s="48"/>
      <c r="E25" s="14"/>
      <c r="F25" s="14"/>
      <c r="G25" s="13">
        <v>28414</v>
      </c>
    </row>
    <row r="26" spans="2:7" x14ac:dyDescent="0.25">
      <c r="B26" s="3" t="s">
        <v>1</v>
      </c>
      <c r="C26" s="13">
        <v>61214</v>
      </c>
      <c r="D26" s="13">
        <v>73052</v>
      </c>
      <c r="E26" s="13">
        <v>93485</v>
      </c>
      <c r="F26" s="13">
        <v>125627</v>
      </c>
      <c r="G26" s="13">
        <v>75064</v>
      </c>
    </row>
    <row r="27" spans="2:7" x14ac:dyDescent="0.25">
      <c r="C27" s="114"/>
      <c r="D27" s="114"/>
      <c r="E27" s="49"/>
      <c r="F27" s="49"/>
      <c r="G27" s="4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4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6" style="41" customWidth="1"/>
    <col min="3" max="8" width="10.453125" style="41" customWidth="1"/>
    <col min="9" max="16384" width="8.7265625" style="41"/>
  </cols>
  <sheetData>
    <row r="1" spans="2:8" x14ac:dyDescent="0.25">
      <c r="B1" s="7" t="s">
        <v>447</v>
      </c>
    </row>
    <row r="2" spans="2:8" ht="18" customHeight="1" x14ac:dyDescent="0.25">
      <c r="B2" s="257" t="s">
        <v>11</v>
      </c>
      <c r="C2" s="248" t="s">
        <v>0</v>
      </c>
      <c r="D2" s="248"/>
      <c r="E2" s="248"/>
      <c r="F2" s="248" t="s">
        <v>25</v>
      </c>
      <c r="G2" s="248"/>
      <c r="H2" s="248"/>
    </row>
    <row r="3" spans="2:8" ht="18" customHeight="1" x14ac:dyDescent="0.25">
      <c r="B3" s="257"/>
      <c r="C3" s="160" t="s">
        <v>1</v>
      </c>
      <c r="D3" s="160" t="s">
        <v>2</v>
      </c>
      <c r="E3" s="160" t="s">
        <v>3</v>
      </c>
      <c r="F3" s="160" t="s">
        <v>1</v>
      </c>
      <c r="G3" s="160" t="s">
        <v>2</v>
      </c>
      <c r="H3" s="160" t="s">
        <v>3</v>
      </c>
    </row>
    <row r="4" spans="2:8" ht="17.25" customHeight="1" x14ac:dyDescent="0.25">
      <c r="B4" s="161" t="s">
        <v>197</v>
      </c>
      <c r="C4" s="101">
        <v>5584</v>
      </c>
      <c r="D4" s="101">
        <v>3598</v>
      </c>
      <c r="E4" s="101">
        <v>1986</v>
      </c>
      <c r="F4" s="85">
        <v>100</v>
      </c>
      <c r="G4" s="85">
        <v>64.434097421203447</v>
      </c>
      <c r="H4" s="85">
        <v>35.56590257879656</v>
      </c>
    </row>
    <row r="5" spans="2:8" ht="17.25" customHeight="1" x14ac:dyDescent="0.25">
      <c r="B5" s="162" t="s">
        <v>86</v>
      </c>
      <c r="C5" s="101">
        <v>128066</v>
      </c>
      <c r="D5" s="101">
        <v>101569</v>
      </c>
      <c r="E5" s="101">
        <v>26497</v>
      </c>
      <c r="F5" s="85">
        <v>100</v>
      </c>
      <c r="G5" s="85">
        <v>79.309887089469484</v>
      </c>
      <c r="H5" s="85">
        <v>20.690112910530509</v>
      </c>
    </row>
    <row r="6" spans="2:8" ht="17.25" customHeight="1" x14ac:dyDescent="0.25">
      <c r="B6" s="46" t="s">
        <v>87</v>
      </c>
      <c r="C6" s="101">
        <v>218678</v>
      </c>
      <c r="D6" s="101">
        <v>203766</v>
      </c>
      <c r="E6" s="101">
        <v>14912</v>
      </c>
      <c r="F6" s="85">
        <v>100</v>
      </c>
      <c r="G6" s="85">
        <v>93.180841236887119</v>
      </c>
      <c r="H6" s="85">
        <v>6.8191587631128865</v>
      </c>
    </row>
    <row r="7" spans="2:8" ht="17.25" customHeight="1" x14ac:dyDescent="0.25">
      <c r="B7" s="46" t="s">
        <v>88</v>
      </c>
      <c r="C7" s="101">
        <v>244789</v>
      </c>
      <c r="D7" s="101">
        <v>232276</v>
      </c>
      <c r="E7" s="101">
        <v>12513</v>
      </c>
      <c r="F7" s="85">
        <v>100</v>
      </c>
      <c r="G7" s="85">
        <v>94.888250697539505</v>
      </c>
      <c r="H7" s="85">
        <v>5.1117493024604865</v>
      </c>
    </row>
    <row r="8" spans="2:8" ht="17.25" customHeight="1" x14ac:dyDescent="0.25">
      <c r="B8" s="46" t="s">
        <v>89</v>
      </c>
      <c r="C8" s="101">
        <v>214153</v>
      </c>
      <c r="D8" s="101">
        <v>203622</v>
      </c>
      <c r="E8" s="101">
        <v>10531</v>
      </c>
      <c r="F8" s="85">
        <v>100</v>
      </c>
      <c r="G8" s="85">
        <v>95.082487754082351</v>
      </c>
      <c r="H8" s="85">
        <v>4.9175122459176386</v>
      </c>
    </row>
    <row r="9" spans="2:8" ht="17.25" customHeight="1" x14ac:dyDescent="0.25">
      <c r="B9" s="46" t="s">
        <v>90</v>
      </c>
      <c r="C9" s="101">
        <v>134311</v>
      </c>
      <c r="D9" s="101">
        <v>127357</v>
      </c>
      <c r="E9" s="101">
        <v>6954</v>
      </c>
      <c r="F9" s="85">
        <v>100</v>
      </c>
      <c r="G9" s="85">
        <v>94.822464280662047</v>
      </c>
      <c r="H9" s="85">
        <v>5.1775357193379543</v>
      </c>
    </row>
    <row r="10" spans="2:8" ht="17.25" customHeight="1" x14ac:dyDescent="0.25">
      <c r="B10" s="46" t="s">
        <v>91</v>
      </c>
      <c r="C10" s="101">
        <v>39203</v>
      </c>
      <c r="D10" s="101">
        <v>36797</v>
      </c>
      <c r="E10" s="101">
        <v>2406</v>
      </c>
      <c r="F10" s="85">
        <v>100</v>
      </c>
      <c r="G10" s="85">
        <v>93.862714588169268</v>
      </c>
      <c r="H10" s="85">
        <v>6.1372854118307272</v>
      </c>
    </row>
    <row r="11" spans="2:8" ht="17.25" customHeight="1" x14ac:dyDescent="0.25">
      <c r="B11" s="46" t="s">
        <v>92</v>
      </c>
      <c r="C11" s="101">
        <v>3122</v>
      </c>
      <c r="D11" s="101">
        <v>2625</v>
      </c>
      <c r="E11" s="101">
        <v>497</v>
      </c>
      <c r="F11" s="85">
        <v>100</v>
      </c>
      <c r="G11" s="85">
        <v>84.080717488789233</v>
      </c>
      <c r="H11" s="85">
        <v>15.919282511210762</v>
      </c>
    </row>
    <row r="12" spans="2:8" ht="17.25" customHeight="1" x14ac:dyDescent="0.25">
      <c r="B12" s="46" t="s">
        <v>93</v>
      </c>
      <c r="C12" s="101">
        <v>268</v>
      </c>
      <c r="D12" s="101">
        <v>134</v>
      </c>
      <c r="E12" s="101">
        <v>134</v>
      </c>
      <c r="F12" s="85">
        <v>100</v>
      </c>
      <c r="G12" s="85">
        <v>50</v>
      </c>
      <c r="H12" s="85">
        <v>50</v>
      </c>
    </row>
    <row r="13" spans="2:8" ht="26.25" customHeight="1" x14ac:dyDescent="0.25">
      <c r="B13" s="163" t="s">
        <v>284</v>
      </c>
      <c r="C13" s="101">
        <v>10188</v>
      </c>
      <c r="D13" s="101">
        <v>242</v>
      </c>
      <c r="E13" s="101">
        <v>9946</v>
      </c>
      <c r="F13" s="85">
        <v>100</v>
      </c>
      <c r="G13" s="85">
        <v>2.3753435414212798</v>
      </c>
      <c r="H13" s="85">
        <v>97.624656458578713</v>
      </c>
    </row>
    <row r="14" spans="2:8" ht="17.25" customHeight="1" x14ac:dyDescent="0.25">
      <c r="B14" s="3" t="s">
        <v>1</v>
      </c>
      <c r="C14" s="12">
        <v>998362</v>
      </c>
      <c r="D14" s="12">
        <v>911986</v>
      </c>
      <c r="E14" s="12">
        <v>86376</v>
      </c>
      <c r="F14" s="4">
        <v>100</v>
      </c>
      <c r="G14" s="4">
        <v>91.34822839811612</v>
      </c>
      <c r="H14" s="4">
        <v>8.6517716018838851</v>
      </c>
    </row>
  </sheetData>
  <mergeCells count="3">
    <mergeCell ref="C2:E2"/>
    <mergeCell ref="F2:H2"/>
    <mergeCell ref="B2:B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28"/>
  <sheetViews>
    <sheetView zoomScale="80" zoomScaleNormal="80" workbookViewId="0">
      <selection activeCell="L38" sqref="L38"/>
    </sheetView>
  </sheetViews>
  <sheetFormatPr defaultRowHeight="11.5" x14ac:dyDescent="0.25"/>
  <cols>
    <col min="1" max="1" width="8.7265625" style="41"/>
    <col min="2" max="2" width="10.36328125" style="41" customWidth="1"/>
    <col min="3" max="3" width="10.1796875" style="41" customWidth="1"/>
    <col min="4" max="11" width="8.7265625" style="41"/>
    <col min="12" max="12" width="17.1796875" style="41" customWidth="1"/>
    <col min="13" max="16384" width="8.7265625" style="41"/>
  </cols>
  <sheetData>
    <row r="1" spans="2:15" x14ac:dyDescent="0.25">
      <c r="B1" s="7" t="s">
        <v>397</v>
      </c>
    </row>
    <row r="2" spans="2:15" ht="28.5" customHeight="1" x14ac:dyDescent="0.25">
      <c r="B2" s="77" t="s">
        <v>467</v>
      </c>
      <c r="C2" s="78" t="s">
        <v>197</v>
      </c>
      <c r="D2" s="78" t="s">
        <v>86</v>
      </c>
      <c r="E2" s="79" t="s">
        <v>87</v>
      </c>
      <c r="F2" s="79" t="s">
        <v>88</v>
      </c>
      <c r="G2" s="79" t="s">
        <v>89</v>
      </c>
      <c r="H2" s="79" t="s">
        <v>90</v>
      </c>
      <c r="I2" s="79" t="s">
        <v>91</v>
      </c>
      <c r="J2" s="79" t="s">
        <v>92</v>
      </c>
      <c r="K2" s="79" t="s">
        <v>93</v>
      </c>
      <c r="L2" s="80" t="s">
        <v>284</v>
      </c>
      <c r="M2" s="79" t="s">
        <v>1</v>
      </c>
      <c r="N2" s="45"/>
    </row>
    <row r="3" spans="2:15" x14ac:dyDescent="0.25">
      <c r="B3" s="3" t="s">
        <v>2</v>
      </c>
      <c r="C3" s="85">
        <v>64.434097421203447</v>
      </c>
      <c r="D3" s="85">
        <v>79.309887089469484</v>
      </c>
      <c r="E3" s="85">
        <v>93.180841236887119</v>
      </c>
      <c r="F3" s="85">
        <v>94.888250697539505</v>
      </c>
      <c r="G3" s="85">
        <v>95.082487754082351</v>
      </c>
      <c r="H3" s="85">
        <v>94.822464280662047</v>
      </c>
      <c r="I3" s="85">
        <v>93.862714588169268</v>
      </c>
      <c r="J3" s="4">
        <v>84.080717488789233</v>
      </c>
      <c r="K3" s="85">
        <v>50</v>
      </c>
      <c r="L3" s="85">
        <v>2.3753435414212798</v>
      </c>
      <c r="M3" s="85">
        <v>91.34822839811612</v>
      </c>
      <c r="N3" s="49"/>
    </row>
    <row r="4" spans="2:15" x14ac:dyDescent="0.25">
      <c r="B4" s="3" t="s">
        <v>3</v>
      </c>
      <c r="C4" s="85">
        <v>35.56590257879656</v>
      </c>
      <c r="D4" s="85">
        <v>20.690112910530509</v>
      </c>
      <c r="E4" s="85">
        <v>6.8191587631128865</v>
      </c>
      <c r="F4" s="85">
        <v>5.1117493024604865</v>
      </c>
      <c r="G4" s="85">
        <v>4.9175122459176386</v>
      </c>
      <c r="H4" s="85">
        <v>5.1775357193379543</v>
      </c>
      <c r="I4" s="85">
        <v>6.1372854118307272</v>
      </c>
      <c r="J4" s="4">
        <v>15.919282511210762</v>
      </c>
      <c r="K4" s="85">
        <v>50</v>
      </c>
      <c r="L4" s="85">
        <v>97.624656458578713</v>
      </c>
      <c r="M4" s="85">
        <v>8.6517716018838851</v>
      </c>
      <c r="N4" s="49"/>
    </row>
    <row r="5" spans="2:15" x14ac:dyDescent="0.25">
      <c r="B5" s="3" t="s">
        <v>28</v>
      </c>
      <c r="C5" s="4">
        <v>100</v>
      </c>
      <c r="D5" s="4">
        <v>100</v>
      </c>
      <c r="E5" s="4">
        <v>100</v>
      </c>
      <c r="F5" s="4">
        <v>99.999999999999986</v>
      </c>
      <c r="G5" s="4">
        <v>99.999999999999986</v>
      </c>
      <c r="H5" s="4">
        <v>100</v>
      </c>
      <c r="I5" s="4">
        <v>100</v>
      </c>
      <c r="J5" s="4">
        <v>100</v>
      </c>
      <c r="K5" s="4">
        <v>100</v>
      </c>
      <c r="L5" s="4">
        <v>99.999999999999986</v>
      </c>
      <c r="M5" s="4">
        <v>100</v>
      </c>
      <c r="N5" s="11"/>
    </row>
    <row r="6" spans="2:15" x14ac:dyDescent="0.25">
      <c r="B6" s="41" t="s">
        <v>203</v>
      </c>
    </row>
    <row r="15" spans="2:15" x14ac:dyDescent="0.25">
      <c r="O15" s="49"/>
    </row>
    <row r="16" spans="2:15" x14ac:dyDescent="0.25">
      <c r="D16" s="49"/>
      <c r="E16" s="49"/>
      <c r="H16" s="49"/>
      <c r="I16" s="49"/>
    </row>
    <row r="17" spans="3:3" x14ac:dyDescent="0.25">
      <c r="C17" s="93"/>
    </row>
    <row r="18" spans="3:3" x14ac:dyDescent="0.25">
      <c r="C18" s="164"/>
    </row>
    <row r="19" spans="3:3" x14ac:dyDescent="0.25">
      <c r="C19" s="93"/>
    </row>
    <row r="20" spans="3:3" x14ac:dyDescent="0.25">
      <c r="C20" s="93"/>
    </row>
    <row r="21" spans="3:3" x14ac:dyDescent="0.25">
      <c r="C21" s="93"/>
    </row>
    <row r="22" spans="3:3" x14ac:dyDescent="0.25">
      <c r="C22" s="93"/>
    </row>
    <row r="23" spans="3:3" x14ac:dyDescent="0.25">
      <c r="C23" s="93"/>
    </row>
    <row r="24" spans="3:3" x14ac:dyDescent="0.25">
      <c r="C24" s="93"/>
    </row>
    <row r="25" spans="3:3" x14ac:dyDescent="0.25">
      <c r="C25" s="93"/>
    </row>
    <row r="26" spans="3:3" x14ac:dyDescent="0.25">
      <c r="C26" s="93"/>
    </row>
    <row r="27" spans="3:3" x14ac:dyDescent="0.25">
      <c r="C27" s="93"/>
    </row>
    <row r="28" spans="3:3" x14ac:dyDescent="0.25">
      <c r="C28" s="9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</vt:i4>
      </vt:variant>
    </vt:vector>
  </HeadingPairs>
  <TitlesOfParts>
    <vt:vector size="34" baseType="lpstr">
      <vt:lpstr>MainReportTables</vt:lpstr>
      <vt:lpstr>Table 1</vt:lpstr>
      <vt:lpstr>Table 2</vt:lpstr>
      <vt:lpstr>Table 3</vt:lpstr>
      <vt:lpstr>Table 5</vt:lpstr>
      <vt:lpstr>Figure 1</vt:lpstr>
      <vt:lpstr>Figure 2</vt:lpstr>
      <vt:lpstr>Table 6</vt:lpstr>
      <vt:lpstr>Figure 3</vt:lpstr>
      <vt:lpstr>Figure 4</vt:lpstr>
      <vt:lpstr>Figure 5</vt:lpstr>
      <vt:lpstr>Figure 6 </vt:lpstr>
      <vt:lpstr>Table 7</vt:lpstr>
      <vt:lpstr>Table 8</vt:lpstr>
      <vt:lpstr>Table 9</vt:lpstr>
      <vt:lpstr>Table 10</vt:lpstr>
      <vt:lpstr>Figure 7</vt:lpstr>
      <vt:lpstr>Figure 8</vt:lpstr>
      <vt:lpstr>Table 11</vt:lpstr>
      <vt:lpstr>Figure 9</vt:lpstr>
      <vt:lpstr>Table 12</vt:lpstr>
      <vt:lpstr>Figure 7 (2)</vt:lpstr>
      <vt:lpstr>Appendices</vt:lpstr>
      <vt:lpstr>b</vt:lpstr>
      <vt:lpstr>c</vt:lpstr>
      <vt:lpstr>Appendix B1</vt:lpstr>
      <vt:lpstr>Appendix B2</vt:lpstr>
      <vt:lpstr>Appendix C</vt:lpstr>
      <vt:lpstr>Appendix D</vt:lpstr>
      <vt:lpstr>Appendix E</vt:lpstr>
      <vt:lpstr>Appendix F </vt:lpstr>
      <vt:lpstr>Appendix G</vt:lpstr>
      <vt:lpstr>Appendix H</vt:lpstr>
      <vt:lpstr>'Appendix C'!Print_Area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Vusi Nzimakwe</dc:creator>
  <cp:lastModifiedBy>Zanele Mtsweni</cp:lastModifiedBy>
  <cp:lastPrinted>2021-11-15T12:09:15Z</cp:lastPrinted>
  <dcterms:created xsi:type="dcterms:W3CDTF">2015-02-18T07:08:38Z</dcterms:created>
  <dcterms:modified xsi:type="dcterms:W3CDTF">2023-12-12T16:09:21Z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