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Work\NLTU\SA\"/>
    </mc:Choice>
  </mc:AlternateContent>
  <xr:revisionPtr revIDLastSave="0" documentId="13_ncr:1_{CF2EB170-91CD-4575-B268-96F9DA28B4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0" i="1" l="1"/>
  <c r="S80" i="1"/>
  <c r="T80" i="1"/>
  <c r="U80" i="1"/>
  <c r="V80" i="1"/>
  <c r="W80" i="1"/>
  <c r="X80" i="1"/>
  <c r="R81" i="1"/>
  <c r="S81" i="1"/>
  <c r="T81" i="1"/>
  <c r="U81" i="1"/>
  <c r="V81" i="1"/>
  <c r="W81" i="1"/>
  <c r="X81" i="1"/>
  <c r="R82" i="1"/>
  <c r="S82" i="1"/>
  <c r="T82" i="1"/>
  <c r="U82" i="1"/>
  <c r="V82" i="1"/>
  <c r="W82" i="1"/>
  <c r="X82" i="1"/>
  <c r="R83" i="1"/>
  <c r="S83" i="1"/>
  <c r="T83" i="1"/>
  <c r="U83" i="1"/>
  <c r="V83" i="1"/>
  <c r="W83" i="1"/>
  <c r="X83" i="1"/>
  <c r="R84" i="1"/>
  <c r="S84" i="1"/>
  <c r="T84" i="1"/>
  <c r="U84" i="1"/>
  <c r="V84" i="1"/>
  <c r="W84" i="1"/>
  <c r="X84" i="1"/>
  <c r="R85" i="1"/>
  <c r="S85" i="1"/>
  <c r="T85" i="1"/>
  <c r="U85" i="1"/>
  <c r="V85" i="1"/>
  <c r="W85" i="1"/>
  <c r="X85" i="1"/>
  <c r="R86" i="1"/>
  <c r="S86" i="1"/>
  <c r="T86" i="1"/>
  <c r="U86" i="1"/>
  <c r="V86" i="1"/>
  <c r="W86" i="1"/>
  <c r="X86" i="1"/>
  <c r="R87" i="1"/>
  <c r="S87" i="1"/>
  <c r="T87" i="1"/>
  <c r="U87" i="1"/>
  <c r="V87" i="1"/>
  <c r="W87" i="1"/>
  <c r="X87" i="1"/>
  <c r="R88" i="1"/>
  <c r="S88" i="1"/>
  <c r="T88" i="1"/>
  <c r="U88" i="1"/>
  <c r="V88" i="1"/>
  <c r="W88" i="1"/>
  <c r="X88" i="1"/>
  <c r="R89" i="1"/>
  <c r="S89" i="1"/>
  <c r="T89" i="1"/>
  <c r="U89" i="1"/>
  <c r="V89" i="1"/>
  <c r="W89" i="1"/>
  <c r="X89" i="1"/>
  <c r="R90" i="1"/>
  <c r="S90" i="1"/>
  <c r="T90" i="1"/>
  <c r="U90" i="1"/>
  <c r="V90" i="1"/>
  <c r="W90" i="1"/>
  <c r="X90" i="1"/>
  <c r="R91" i="1"/>
  <c r="S91" i="1"/>
  <c r="T91" i="1"/>
  <c r="U91" i="1"/>
  <c r="V91" i="1"/>
  <c r="W91" i="1"/>
  <c r="X91" i="1"/>
  <c r="S79" i="1"/>
  <c r="T79" i="1"/>
  <c r="U79" i="1"/>
  <c r="V79" i="1"/>
  <c r="W79" i="1"/>
  <c r="X79" i="1"/>
  <c r="R79" i="1"/>
  <c r="R64" i="1"/>
  <c r="S64" i="1"/>
  <c r="T64" i="1"/>
  <c r="U64" i="1"/>
  <c r="V64" i="1"/>
  <c r="W64" i="1"/>
  <c r="X64" i="1"/>
  <c r="R65" i="1"/>
  <c r="S65" i="1"/>
  <c r="T65" i="1"/>
  <c r="U65" i="1"/>
  <c r="V65" i="1"/>
  <c r="W65" i="1"/>
  <c r="X65" i="1"/>
  <c r="R66" i="1"/>
  <c r="S66" i="1"/>
  <c r="T66" i="1"/>
  <c r="U66" i="1"/>
  <c r="V66" i="1"/>
  <c r="W66" i="1"/>
  <c r="X66" i="1"/>
  <c r="R67" i="1"/>
  <c r="S67" i="1"/>
  <c r="T67" i="1"/>
  <c r="U67" i="1"/>
  <c r="V67" i="1"/>
  <c r="W67" i="1"/>
  <c r="X67" i="1"/>
  <c r="R68" i="1"/>
  <c r="S68" i="1"/>
  <c r="T68" i="1"/>
  <c r="U68" i="1"/>
  <c r="V68" i="1"/>
  <c r="W68" i="1"/>
  <c r="X68" i="1"/>
  <c r="R69" i="1"/>
  <c r="S69" i="1"/>
  <c r="T69" i="1"/>
  <c r="U69" i="1"/>
  <c r="V69" i="1"/>
  <c r="W69" i="1"/>
  <c r="X69" i="1"/>
  <c r="R70" i="1"/>
  <c r="S70" i="1"/>
  <c r="T70" i="1"/>
  <c r="U70" i="1"/>
  <c r="V70" i="1"/>
  <c r="W70" i="1"/>
  <c r="X70" i="1"/>
  <c r="R71" i="1"/>
  <c r="S71" i="1"/>
  <c r="T71" i="1"/>
  <c r="U71" i="1"/>
  <c r="V71" i="1"/>
  <c r="W71" i="1"/>
  <c r="X71" i="1"/>
  <c r="R72" i="1"/>
  <c r="S72" i="1"/>
  <c r="T72" i="1"/>
  <c r="U72" i="1"/>
  <c r="V72" i="1"/>
  <c r="W72" i="1"/>
  <c r="X72" i="1"/>
  <c r="R73" i="1"/>
  <c r="S73" i="1"/>
  <c r="T73" i="1"/>
  <c r="U73" i="1"/>
  <c r="V73" i="1"/>
  <c r="W73" i="1"/>
  <c r="X73" i="1"/>
  <c r="R74" i="1"/>
  <c r="S74" i="1"/>
  <c r="T74" i="1"/>
  <c r="U74" i="1"/>
  <c r="V74" i="1"/>
  <c r="W74" i="1"/>
  <c r="X74" i="1"/>
  <c r="R75" i="1"/>
  <c r="S75" i="1"/>
  <c r="T75" i="1"/>
  <c r="U75" i="1"/>
  <c r="V75" i="1"/>
  <c r="W75" i="1"/>
  <c r="X75" i="1"/>
  <c r="S63" i="1"/>
  <c r="T63" i="1"/>
  <c r="U63" i="1"/>
  <c r="V63" i="1"/>
  <c r="W63" i="1"/>
  <c r="X63" i="1"/>
  <c r="R63" i="1"/>
  <c r="R48" i="1"/>
  <c r="S48" i="1"/>
  <c r="T48" i="1"/>
  <c r="U48" i="1"/>
  <c r="V48" i="1"/>
  <c r="W48" i="1"/>
  <c r="X48" i="1"/>
  <c r="R49" i="1"/>
  <c r="S49" i="1"/>
  <c r="T49" i="1"/>
  <c r="U49" i="1"/>
  <c r="V49" i="1"/>
  <c r="W49" i="1"/>
  <c r="X49" i="1"/>
  <c r="R50" i="1"/>
  <c r="S50" i="1"/>
  <c r="T50" i="1"/>
  <c r="U50" i="1"/>
  <c r="V50" i="1"/>
  <c r="W50" i="1"/>
  <c r="X50" i="1"/>
  <c r="R51" i="1"/>
  <c r="S51" i="1"/>
  <c r="T51" i="1"/>
  <c r="U51" i="1"/>
  <c r="V51" i="1"/>
  <c r="W51" i="1"/>
  <c r="X51" i="1"/>
  <c r="R52" i="1"/>
  <c r="S52" i="1"/>
  <c r="T52" i="1"/>
  <c r="U52" i="1"/>
  <c r="V52" i="1"/>
  <c r="W52" i="1"/>
  <c r="X52" i="1"/>
  <c r="R53" i="1"/>
  <c r="S53" i="1"/>
  <c r="T53" i="1"/>
  <c r="U53" i="1"/>
  <c r="V53" i="1"/>
  <c r="W53" i="1"/>
  <c r="X53" i="1"/>
  <c r="R54" i="1"/>
  <c r="S54" i="1"/>
  <c r="T54" i="1"/>
  <c r="U54" i="1"/>
  <c r="V54" i="1"/>
  <c r="W54" i="1"/>
  <c r="X54" i="1"/>
  <c r="R55" i="1"/>
  <c r="S55" i="1"/>
  <c r="T55" i="1"/>
  <c r="U55" i="1"/>
  <c r="V55" i="1"/>
  <c r="W55" i="1"/>
  <c r="X55" i="1"/>
  <c r="R56" i="1"/>
  <c r="S56" i="1"/>
  <c r="T56" i="1"/>
  <c r="U56" i="1"/>
  <c r="V56" i="1"/>
  <c r="W56" i="1"/>
  <c r="X56" i="1"/>
  <c r="R57" i="1"/>
  <c r="S57" i="1"/>
  <c r="T57" i="1"/>
  <c r="U57" i="1"/>
  <c r="V57" i="1"/>
  <c r="W57" i="1"/>
  <c r="X57" i="1"/>
  <c r="R58" i="1"/>
  <c r="S58" i="1"/>
  <c r="T58" i="1"/>
  <c r="U58" i="1"/>
  <c r="V58" i="1"/>
  <c r="W58" i="1"/>
  <c r="X58" i="1"/>
  <c r="R59" i="1"/>
  <c r="S59" i="1"/>
  <c r="T59" i="1"/>
  <c r="U59" i="1"/>
  <c r="V59" i="1"/>
  <c r="W59" i="1"/>
  <c r="X59" i="1"/>
  <c r="S47" i="1"/>
  <c r="T47" i="1"/>
  <c r="U47" i="1"/>
  <c r="V47" i="1"/>
  <c r="W47" i="1"/>
  <c r="X47" i="1"/>
  <c r="R47" i="1"/>
  <c r="R32" i="1"/>
  <c r="S32" i="1"/>
  <c r="T32" i="1"/>
  <c r="U32" i="1"/>
  <c r="V32" i="1"/>
  <c r="W32" i="1"/>
  <c r="X32" i="1"/>
  <c r="R33" i="1"/>
  <c r="S33" i="1"/>
  <c r="T33" i="1"/>
  <c r="U33" i="1"/>
  <c r="V33" i="1"/>
  <c r="W33" i="1"/>
  <c r="X33" i="1"/>
  <c r="R34" i="1"/>
  <c r="S34" i="1"/>
  <c r="T34" i="1"/>
  <c r="U34" i="1"/>
  <c r="V34" i="1"/>
  <c r="W34" i="1"/>
  <c r="X34" i="1"/>
  <c r="R35" i="1"/>
  <c r="S35" i="1"/>
  <c r="T35" i="1"/>
  <c r="U35" i="1"/>
  <c r="V35" i="1"/>
  <c r="W35" i="1"/>
  <c r="X35" i="1"/>
  <c r="R36" i="1"/>
  <c r="S36" i="1"/>
  <c r="T36" i="1"/>
  <c r="U36" i="1"/>
  <c r="V36" i="1"/>
  <c r="W36" i="1"/>
  <c r="X36" i="1"/>
  <c r="R37" i="1"/>
  <c r="S37" i="1"/>
  <c r="T37" i="1"/>
  <c r="U37" i="1"/>
  <c r="V37" i="1"/>
  <c r="W37" i="1"/>
  <c r="X37" i="1"/>
  <c r="R38" i="1"/>
  <c r="S38" i="1"/>
  <c r="T38" i="1"/>
  <c r="U38" i="1"/>
  <c r="V38" i="1"/>
  <c r="W38" i="1"/>
  <c r="X38" i="1"/>
  <c r="R39" i="1"/>
  <c r="S39" i="1"/>
  <c r="T39" i="1"/>
  <c r="U39" i="1"/>
  <c r="V39" i="1"/>
  <c r="W39" i="1"/>
  <c r="X39" i="1"/>
  <c r="R40" i="1"/>
  <c r="S40" i="1"/>
  <c r="T40" i="1"/>
  <c r="U40" i="1"/>
  <c r="V40" i="1"/>
  <c r="W40" i="1"/>
  <c r="X40" i="1"/>
  <c r="R41" i="1"/>
  <c r="S41" i="1"/>
  <c r="T41" i="1"/>
  <c r="U41" i="1"/>
  <c r="V41" i="1"/>
  <c r="W41" i="1"/>
  <c r="X41" i="1"/>
  <c r="R42" i="1"/>
  <c r="S42" i="1"/>
  <c r="T42" i="1"/>
  <c r="U42" i="1"/>
  <c r="V42" i="1"/>
  <c r="W42" i="1"/>
  <c r="X42" i="1"/>
  <c r="R43" i="1"/>
  <c r="S43" i="1"/>
  <c r="T43" i="1"/>
  <c r="U43" i="1"/>
  <c r="V43" i="1"/>
  <c r="W43" i="1"/>
  <c r="X43" i="1"/>
  <c r="S31" i="1"/>
  <c r="T31" i="1"/>
  <c r="U31" i="1"/>
  <c r="V31" i="1"/>
  <c r="W31" i="1"/>
  <c r="X31" i="1"/>
  <c r="R31" i="1"/>
  <c r="J80" i="1"/>
  <c r="K80" i="1"/>
  <c r="L80" i="1"/>
  <c r="M80" i="1"/>
  <c r="N80" i="1"/>
  <c r="O80" i="1"/>
  <c r="P80" i="1"/>
  <c r="J81" i="1"/>
  <c r="K81" i="1"/>
  <c r="L81" i="1"/>
  <c r="M81" i="1"/>
  <c r="N81" i="1"/>
  <c r="O81" i="1"/>
  <c r="P81" i="1"/>
  <c r="J82" i="1"/>
  <c r="K82" i="1"/>
  <c r="L82" i="1"/>
  <c r="M82" i="1"/>
  <c r="N82" i="1"/>
  <c r="O82" i="1"/>
  <c r="P82" i="1"/>
  <c r="J83" i="1"/>
  <c r="K83" i="1"/>
  <c r="L83" i="1"/>
  <c r="M83" i="1"/>
  <c r="N83" i="1"/>
  <c r="O83" i="1"/>
  <c r="P83" i="1"/>
  <c r="J84" i="1"/>
  <c r="K84" i="1"/>
  <c r="L84" i="1"/>
  <c r="M84" i="1"/>
  <c r="N84" i="1"/>
  <c r="O84" i="1"/>
  <c r="P84" i="1"/>
  <c r="J85" i="1"/>
  <c r="K85" i="1"/>
  <c r="L85" i="1"/>
  <c r="M85" i="1"/>
  <c r="N85" i="1"/>
  <c r="O85" i="1"/>
  <c r="P85" i="1"/>
  <c r="J86" i="1"/>
  <c r="K86" i="1"/>
  <c r="L86" i="1"/>
  <c r="M86" i="1"/>
  <c r="N86" i="1"/>
  <c r="O86" i="1"/>
  <c r="P86" i="1"/>
  <c r="J87" i="1"/>
  <c r="K87" i="1"/>
  <c r="L87" i="1"/>
  <c r="M87" i="1"/>
  <c r="N87" i="1"/>
  <c r="O87" i="1"/>
  <c r="P87" i="1"/>
  <c r="J88" i="1"/>
  <c r="K88" i="1"/>
  <c r="L88" i="1"/>
  <c r="M88" i="1"/>
  <c r="N88" i="1"/>
  <c r="O88" i="1"/>
  <c r="P88" i="1"/>
  <c r="J89" i="1"/>
  <c r="K89" i="1"/>
  <c r="L89" i="1"/>
  <c r="M89" i="1"/>
  <c r="N89" i="1"/>
  <c r="O89" i="1"/>
  <c r="P89" i="1"/>
  <c r="J90" i="1"/>
  <c r="K90" i="1"/>
  <c r="L90" i="1"/>
  <c r="M90" i="1"/>
  <c r="N90" i="1"/>
  <c r="O90" i="1"/>
  <c r="P90" i="1"/>
  <c r="J91" i="1"/>
  <c r="K91" i="1"/>
  <c r="L91" i="1"/>
  <c r="M91" i="1"/>
  <c r="N91" i="1"/>
  <c r="O91" i="1"/>
  <c r="P91" i="1"/>
  <c r="K79" i="1"/>
  <c r="L79" i="1"/>
  <c r="M79" i="1"/>
  <c r="N79" i="1"/>
  <c r="O79" i="1"/>
  <c r="P79" i="1"/>
  <c r="J79" i="1"/>
  <c r="J64" i="1"/>
  <c r="K64" i="1"/>
  <c r="L64" i="1"/>
  <c r="M64" i="1"/>
  <c r="N64" i="1"/>
  <c r="O64" i="1"/>
  <c r="P64" i="1"/>
  <c r="J65" i="1"/>
  <c r="K65" i="1"/>
  <c r="L65" i="1"/>
  <c r="M65" i="1"/>
  <c r="N65" i="1"/>
  <c r="O65" i="1"/>
  <c r="P65" i="1"/>
  <c r="J66" i="1"/>
  <c r="K66" i="1"/>
  <c r="L66" i="1"/>
  <c r="M66" i="1"/>
  <c r="N66" i="1"/>
  <c r="O66" i="1"/>
  <c r="P66" i="1"/>
  <c r="J67" i="1"/>
  <c r="K67" i="1"/>
  <c r="L67" i="1"/>
  <c r="M67" i="1"/>
  <c r="N67" i="1"/>
  <c r="O67" i="1"/>
  <c r="P67" i="1"/>
  <c r="J68" i="1"/>
  <c r="K68" i="1"/>
  <c r="L68" i="1"/>
  <c r="M68" i="1"/>
  <c r="N68" i="1"/>
  <c r="O68" i="1"/>
  <c r="P68" i="1"/>
  <c r="J69" i="1"/>
  <c r="K69" i="1"/>
  <c r="L69" i="1"/>
  <c r="M69" i="1"/>
  <c r="N69" i="1"/>
  <c r="O69" i="1"/>
  <c r="P69" i="1"/>
  <c r="J70" i="1"/>
  <c r="K70" i="1"/>
  <c r="L70" i="1"/>
  <c r="M70" i="1"/>
  <c r="N70" i="1"/>
  <c r="O70" i="1"/>
  <c r="P70" i="1"/>
  <c r="J71" i="1"/>
  <c r="K71" i="1"/>
  <c r="L71" i="1"/>
  <c r="M71" i="1"/>
  <c r="N71" i="1"/>
  <c r="O71" i="1"/>
  <c r="P71" i="1"/>
  <c r="J72" i="1"/>
  <c r="K72" i="1"/>
  <c r="L72" i="1"/>
  <c r="M72" i="1"/>
  <c r="N72" i="1"/>
  <c r="O72" i="1"/>
  <c r="P72" i="1"/>
  <c r="J73" i="1"/>
  <c r="K73" i="1"/>
  <c r="L73" i="1"/>
  <c r="M73" i="1"/>
  <c r="N73" i="1"/>
  <c r="O73" i="1"/>
  <c r="P73" i="1"/>
  <c r="J74" i="1"/>
  <c r="K74" i="1"/>
  <c r="L74" i="1"/>
  <c r="M74" i="1"/>
  <c r="N74" i="1"/>
  <c r="O74" i="1"/>
  <c r="P74" i="1"/>
  <c r="J75" i="1"/>
  <c r="K75" i="1"/>
  <c r="L75" i="1"/>
  <c r="M75" i="1"/>
  <c r="N75" i="1"/>
  <c r="O75" i="1"/>
  <c r="P75" i="1"/>
  <c r="K63" i="1"/>
  <c r="L63" i="1"/>
  <c r="M63" i="1"/>
  <c r="N63" i="1"/>
  <c r="O63" i="1"/>
  <c r="P63" i="1"/>
  <c r="J63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K47" i="1"/>
  <c r="L47" i="1"/>
  <c r="M47" i="1"/>
  <c r="N47" i="1"/>
  <c r="O47" i="1"/>
  <c r="P47" i="1"/>
  <c r="J47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K31" i="1"/>
  <c r="L31" i="1"/>
  <c r="M31" i="1"/>
  <c r="N31" i="1"/>
  <c r="O31" i="1"/>
  <c r="P31" i="1"/>
  <c r="J31" i="1"/>
  <c r="B80" i="1"/>
  <c r="C80" i="1"/>
  <c r="D80" i="1"/>
  <c r="E80" i="1"/>
  <c r="F80" i="1"/>
  <c r="G80" i="1"/>
  <c r="H80" i="1"/>
  <c r="B81" i="1"/>
  <c r="C81" i="1"/>
  <c r="D81" i="1"/>
  <c r="E81" i="1"/>
  <c r="F81" i="1"/>
  <c r="G81" i="1"/>
  <c r="H81" i="1"/>
  <c r="B82" i="1"/>
  <c r="C82" i="1"/>
  <c r="D82" i="1"/>
  <c r="E82" i="1"/>
  <c r="F82" i="1"/>
  <c r="G82" i="1"/>
  <c r="H82" i="1"/>
  <c r="B83" i="1"/>
  <c r="C83" i="1"/>
  <c r="D83" i="1"/>
  <c r="E83" i="1"/>
  <c r="F83" i="1"/>
  <c r="G83" i="1"/>
  <c r="H83" i="1"/>
  <c r="B84" i="1"/>
  <c r="C84" i="1"/>
  <c r="D84" i="1"/>
  <c r="E84" i="1"/>
  <c r="F84" i="1"/>
  <c r="G84" i="1"/>
  <c r="H84" i="1"/>
  <c r="B85" i="1"/>
  <c r="C85" i="1"/>
  <c r="D85" i="1"/>
  <c r="E85" i="1"/>
  <c r="F85" i="1"/>
  <c r="G85" i="1"/>
  <c r="H85" i="1"/>
  <c r="B86" i="1"/>
  <c r="C86" i="1"/>
  <c r="D86" i="1"/>
  <c r="E86" i="1"/>
  <c r="F86" i="1"/>
  <c r="G86" i="1"/>
  <c r="H86" i="1"/>
  <c r="B87" i="1"/>
  <c r="C87" i="1"/>
  <c r="D87" i="1"/>
  <c r="E87" i="1"/>
  <c r="F87" i="1"/>
  <c r="G87" i="1"/>
  <c r="H87" i="1"/>
  <c r="B88" i="1"/>
  <c r="C88" i="1"/>
  <c r="D88" i="1"/>
  <c r="E88" i="1"/>
  <c r="F88" i="1"/>
  <c r="G88" i="1"/>
  <c r="H88" i="1"/>
  <c r="B89" i="1"/>
  <c r="C89" i="1"/>
  <c r="D89" i="1"/>
  <c r="E89" i="1"/>
  <c r="F89" i="1"/>
  <c r="G89" i="1"/>
  <c r="H89" i="1"/>
  <c r="B90" i="1"/>
  <c r="C90" i="1"/>
  <c r="D90" i="1"/>
  <c r="E90" i="1"/>
  <c r="F90" i="1"/>
  <c r="G90" i="1"/>
  <c r="H90" i="1"/>
  <c r="B91" i="1"/>
  <c r="C91" i="1"/>
  <c r="D91" i="1"/>
  <c r="E91" i="1"/>
  <c r="F91" i="1"/>
  <c r="G91" i="1"/>
  <c r="H91" i="1"/>
  <c r="C79" i="1"/>
  <c r="D79" i="1"/>
  <c r="E79" i="1"/>
  <c r="F79" i="1"/>
  <c r="G79" i="1"/>
  <c r="H79" i="1"/>
  <c r="B79" i="1"/>
  <c r="B64" i="1"/>
  <c r="C64" i="1"/>
  <c r="D64" i="1"/>
  <c r="E64" i="1"/>
  <c r="F64" i="1"/>
  <c r="G64" i="1"/>
  <c r="H64" i="1"/>
  <c r="B65" i="1"/>
  <c r="C65" i="1"/>
  <c r="D65" i="1"/>
  <c r="E65" i="1"/>
  <c r="F65" i="1"/>
  <c r="G65" i="1"/>
  <c r="H65" i="1"/>
  <c r="B66" i="1"/>
  <c r="C66" i="1"/>
  <c r="D66" i="1"/>
  <c r="E66" i="1"/>
  <c r="F66" i="1"/>
  <c r="G66" i="1"/>
  <c r="H66" i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69" i="1"/>
  <c r="C69" i="1"/>
  <c r="D69" i="1"/>
  <c r="E69" i="1"/>
  <c r="F69" i="1"/>
  <c r="G69" i="1"/>
  <c r="H69" i="1"/>
  <c r="B70" i="1"/>
  <c r="C70" i="1"/>
  <c r="D70" i="1"/>
  <c r="E70" i="1"/>
  <c r="F70" i="1"/>
  <c r="G70" i="1"/>
  <c r="H70" i="1"/>
  <c r="B71" i="1"/>
  <c r="C71" i="1"/>
  <c r="D71" i="1"/>
  <c r="E71" i="1"/>
  <c r="F71" i="1"/>
  <c r="G71" i="1"/>
  <c r="H71" i="1"/>
  <c r="B72" i="1"/>
  <c r="C72" i="1"/>
  <c r="D72" i="1"/>
  <c r="E72" i="1"/>
  <c r="F72" i="1"/>
  <c r="G72" i="1"/>
  <c r="H72" i="1"/>
  <c r="B73" i="1"/>
  <c r="C73" i="1"/>
  <c r="D73" i="1"/>
  <c r="E73" i="1"/>
  <c r="F73" i="1"/>
  <c r="G73" i="1"/>
  <c r="H73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H75" i="1"/>
  <c r="C63" i="1"/>
  <c r="D63" i="1"/>
  <c r="E63" i="1"/>
  <c r="F63" i="1"/>
  <c r="G63" i="1"/>
  <c r="H63" i="1"/>
  <c r="B63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C47" i="1"/>
  <c r="D47" i="1"/>
  <c r="E47" i="1"/>
  <c r="F47" i="1"/>
  <c r="G47" i="1"/>
  <c r="H47" i="1"/>
  <c r="B47" i="1"/>
  <c r="H43" i="1"/>
  <c r="G43" i="1"/>
  <c r="F43" i="1"/>
  <c r="E43" i="1"/>
  <c r="D43" i="1"/>
  <c r="C43" i="1"/>
  <c r="B43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H40" i="1"/>
  <c r="G40" i="1"/>
  <c r="F40" i="1"/>
  <c r="E40" i="1"/>
  <c r="D40" i="1"/>
  <c r="C40" i="1"/>
  <c r="B40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4" i="1"/>
  <c r="G34" i="1"/>
  <c r="F34" i="1"/>
  <c r="E34" i="1"/>
  <c r="D34" i="1"/>
  <c r="C34" i="1"/>
  <c r="B34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C31" i="1"/>
  <c r="D31" i="1"/>
  <c r="E31" i="1"/>
  <c r="F31" i="1"/>
  <c r="G31" i="1"/>
  <c r="H31" i="1"/>
  <c r="B31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K20" i="1"/>
  <c r="L20" i="1"/>
  <c r="M20" i="1"/>
  <c r="N20" i="1"/>
  <c r="O20" i="1"/>
  <c r="P20" i="1"/>
  <c r="Q20" i="1"/>
  <c r="L17" i="1"/>
  <c r="M17" i="1"/>
  <c r="N17" i="1"/>
  <c r="O17" i="1"/>
  <c r="P17" i="1"/>
  <c r="Q17" i="1"/>
  <c r="K17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L10" i="1"/>
  <c r="M10" i="1"/>
  <c r="N10" i="1"/>
  <c r="O10" i="1"/>
  <c r="P10" i="1"/>
  <c r="Q10" i="1"/>
  <c r="K10" i="1"/>
  <c r="P6" i="1"/>
  <c r="L6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M6" i="1"/>
  <c r="N6" i="1"/>
  <c r="O6" i="1"/>
  <c r="Q6" i="1"/>
  <c r="L3" i="1"/>
  <c r="M3" i="1"/>
  <c r="N3" i="1"/>
  <c r="O3" i="1"/>
  <c r="P3" i="1"/>
  <c r="Q3" i="1"/>
  <c r="K3" i="1"/>
</calcChain>
</file>

<file path=xl/sharedStrings.xml><?xml version="1.0" encoding="utf-8"?>
<sst xmlns="http://schemas.openxmlformats.org/spreadsheetml/2006/main" count="184" uniqueCount="31">
  <si>
    <t>aHat</t>
  </si>
  <si>
    <t>S1</t>
  </si>
  <si>
    <t>S2</t>
  </si>
  <si>
    <t>S3</t>
  </si>
  <si>
    <t>S4</t>
  </si>
  <si>
    <t>Ф1</t>
  </si>
  <si>
    <t>Ф2</t>
  </si>
  <si>
    <t>Ф3</t>
  </si>
  <si>
    <t>Ф4</t>
  </si>
  <si>
    <t>Ф5</t>
  </si>
  <si>
    <t>Ф6</t>
  </si>
  <si>
    <t>Ф7</t>
  </si>
  <si>
    <t>IpHat</t>
  </si>
  <si>
    <t>IdHat</t>
  </si>
  <si>
    <t>ItHat</t>
  </si>
  <si>
    <t>a</t>
  </si>
  <si>
    <t>B</t>
  </si>
  <si>
    <t>Y</t>
  </si>
  <si>
    <t>Ip для S1</t>
  </si>
  <si>
    <t xml:space="preserve">Id для S1 </t>
  </si>
  <si>
    <t>t</t>
  </si>
  <si>
    <t xml:space="preserve">It для S1 </t>
  </si>
  <si>
    <t>Ip для S2</t>
  </si>
  <si>
    <t>Ip для S3</t>
  </si>
  <si>
    <t>Ip для S4</t>
  </si>
  <si>
    <t>Id для S2</t>
  </si>
  <si>
    <t>Id для S3</t>
  </si>
  <si>
    <t>Id для S4</t>
  </si>
  <si>
    <t>It для S2</t>
  </si>
  <si>
    <t>It для S3</t>
  </si>
  <si>
    <t>It для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</si>
</sst>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topLeftCell="A55" workbookViewId="0">
      <selection activeCell="Y70" sqref="Y70"/>
    </sheetView>
  </sheetViews>
  <sheetFormatPr defaultRowHeight="15" x14ac:dyDescent="0.25"/>
  <cols>
    <col min="11" max="11" width="12" bestFit="1" customWidth="1"/>
    <col min="13" max="13" width="17.7109375" customWidth="1"/>
  </cols>
  <sheetData>
    <row r="1" spans="1:17" x14ac:dyDescent="0.25">
      <c r="A1" t="s">
        <v>0</v>
      </c>
      <c r="J1" t="s">
        <v>15</v>
      </c>
    </row>
    <row r="2" spans="1:1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5">
      <c r="A3" t="s">
        <v>1</v>
      </c>
      <c r="B3" s="3">
        <v>0.5</v>
      </c>
      <c r="C3" s="4">
        <v>0.6</v>
      </c>
      <c r="D3" s="4">
        <v>0.65</v>
      </c>
      <c r="E3" s="4">
        <v>0.5</v>
      </c>
      <c r="F3" s="4">
        <v>0</v>
      </c>
      <c r="G3" s="4">
        <v>0.7</v>
      </c>
      <c r="H3" s="5">
        <v>0.6</v>
      </c>
      <c r="J3" t="s">
        <v>1</v>
      </c>
      <c r="K3" s="3">
        <f>0.5 * (B24 + B10) * B3</f>
        <v>0.35</v>
      </c>
      <c r="L3" s="4">
        <f t="shared" ref="L3:Q3" si="0">0.5 * (C24 + C10) * C3</f>
        <v>0.44999999999999996</v>
      </c>
      <c r="M3" s="4">
        <f t="shared" si="0"/>
        <v>0.32500000000000001</v>
      </c>
      <c r="N3" s="4">
        <f t="shared" si="0"/>
        <v>0.4</v>
      </c>
      <c r="O3" s="4">
        <f t="shared" si="0"/>
        <v>0</v>
      </c>
      <c r="P3" s="4">
        <f t="shared" si="0"/>
        <v>0.52499999999999991</v>
      </c>
      <c r="Q3" s="5">
        <f t="shared" si="0"/>
        <v>0.44999999999999996</v>
      </c>
    </row>
    <row r="4" spans="1:17" x14ac:dyDescent="0.25">
      <c r="A4" t="s">
        <v>2</v>
      </c>
      <c r="B4" s="6">
        <v>0</v>
      </c>
      <c r="C4" s="1">
        <v>0</v>
      </c>
      <c r="D4" s="1">
        <v>0.6</v>
      </c>
      <c r="E4" s="1">
        <v>0.7</v>
      </c>
      <c r="F4" s="1">
        <v>0</v>
      </c>
      <c r="G4" s="1">
        <v>0</v>
      </c>
      <c r="H4" s="7">
        <v>0.4</v>
      </c>
      <c r="J4" t="s">
        <v>2</v>
      </c>
      <c r="K4" s="6">
        <f t="shared" ref="K4:K6" si="1">0.5 * (B25 + B11) * B4</f>
        <v>0</v>
      </c>
      <c r="L4" s="1">
        <f t="shared" ref="L4:L6" si="2">0.5 * (C25 + C11) * C4</f>
        <v>0</v>
      </c>
      <c r="M4" s="1">
        <f t="shared" ref="M4:M6" si="3">0.5 * (D25 + D11) * D4</f>
        <v>0.36</v>
      </c>
      <c r="N4" s="1">
        <f t="shared" ref="N4:N6" si="4">0.5 * (E25 + E11) * E4</f>
        <v>0.52499999999999991</v>
      </c>
      <c r="O4" s="1">
        <f t="shared" ref="O4:O6" si="5">0.5 * (F25 + F11) * F4</f>
        <v>0</v>
      </c>
      <c r="P4" s="1">
        <f t="shared" ref="P4:P6" si="6">0.5 * (G25 + G11) * G4</f>
        <v>0</v>
      </c>
      <c r="Q4" s="7">
        <f t="shared" ref="Q4:Q6" si="7">0.5 * (H25 + H11) * H4</f>
        <v>0.22000000000000003</v>
      </c>
    </row>
    <row r="5" spans="1:17" x14ac:dyDescent="0.25">
      <c r="A5" t="s">
        <v>3</v>
      </c>
      <c r="B5" s="6">
        <v>0</v>
      </c>
      <c r="C5" s="1">
        <v>0</v>
      </c>
      <c r="D5" s="1">
        <v>7</v>
      </c>
      <c r="E5" s="1">
        <v>0.7</v>
      </c>
      <c r="F5" s="1">
        <v>0.4</v>
      </c>
      <c r="G5" s="1">
        <v>0.55000000000000004</v>
      </c>
      <c r="H5" s="7">
        <v>0.65</v>
      </c>
      <c r="J5" t="s">
        <v>3</v>
      </c>
      <c r="K5" s="6">
        <f t="shared" si="1"/>
        <v>0</v>
      </c>
      <c r="L5" s="1">
        <f t="shared" si="2"/>
        <v>0</v>
      </c>
      <c r="M5" s="1">
        <f t="shared" si="3"/>
        <v>3.15</v>
      </c>
      <c r="N5" s="1">
        <f t="shared" si="4"/>
        <v>0.42000000000000004</v>
      </c>
      <c r="O5" s="1">
        <f t="shared" si="5"/>
        <v>0.18000000000000002</v>
      </c>
      <c r="P5" s="1">
        <f t="shared" si="6"/>
        <v>0.41250000000000003</v>
      </c>
      <c r="Q5" s="7">
        <f t="shared" si="7"/>
        <v>0.43875000000000003</v>
      </c>
    </row>
    <row r="6" spans="1:17" x14ac:dyDescent="0.25">
      <c r="A6" t="s">
        <v>4</v>
      </c>
      <c r="B6" s="8">
        <v>0</v>
      </c>
      <c r="C6" s="2">
        <v>0</v>
      </c>
      <c r="D6" s="2">
        <v>0.75</v>
      </c>
      <c r="E6" s="2">
        <v>0.6</v>
      </c>
      <c r="F6" s="2">
        <v>0.4</v>
      </c>
      <c r="G6" s="2">
        <v>0.5</v>
      </c>
      <c r="H6" s="9">
        <v>0</v>
      </c>
      <c r="J6" t="s">
        <v>4</v>
      </c>
      <c r="K6" s="8">
        <f t="shared" si="1"/>
        <v>0</v>
      </c>
      <c r="L6" s="2">
        <f>0.5 * (C27 + C13) * C6</f>
        <v>0</v>
      </c>
      <c r="M6" s="2">
        <f t="shared" si="3"/>
        <v>0.52499999999999991</v>
      </c>
      <c r="N6" s="2">
        <f t="shared" si="4"/>
        <v>0.315</v>
      </c>
      <c r="O6" s="2">
        <f t="shared" si="5"/>
        <v>0.18000000000000002</v>
      </c>
      <c r="P6" s="2">
        <f>0.5 * (G27 + G13) * G6</f>
        <v>0.35</v>
      </c>
      <c r="Q6" s="9">
        <f t="shared" si="7"/>
        <v>0</v>
      </c>
    </row>
    <row r="7" spans="1:17" x14ac:dyDescent="0.25">
      <c r="B7" s="1"/>
      <c r="C7" s="1"/>
      <c r="D7" s="1"/>
      <c r="E7" s="1"/>
      <c r="F7" s="1"/>
      <c r="G7" s="1"/>
      <c r="H7" s="1"/>
    </row>
    <row r="8" spans="1:17" x14ac:dyDescent="0.25">
      <c r="A8" t="s">
        <v>12</v>
      </c>
      <c r="J8" t="s">
        <v>16</v>
      </c>
    </row>
    <row r="9" spans="1:17" x14ac:dyDescent="0.25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</row>
    <row r="10" spans="1:17" x14ac:dyDescent="0.25">
      <c r="A10" t="s">
        <v>1</v>
      </c>
      <c r="B10" s="3">
        <v>0.6</v>
      </c>
      <c r="C10" s="4">
        <v>0.7</v>
      </c>
      <c r="D10" s="4">
        <v>0.4</v>
      </c>
      <c r="E10" s="4">
        <v>0.8</v>
      </c>
      <c r="F10" s="4">
        <v>0</v>
      </c>
      <c r="G10" s="4">
        <v>0.7</v>
      </c>
      <c r="H10" s="5">
        <v>0.6</v>
      </c>
      <c r="J10" t="s">
        <v>1</v>
      </c>
      <c r="K10" s="3">
        <f xml:space="preserve"> EXP(B24) * POWER(10, -4) / POWER(1 + B3,2)</f>
        <v>9.8912930155220795E-5</v>
      </c>
      <c r="L10" s="4">
        <f t="shared" ref="L10:Q10" si="8" xml:space="preserve"> EXP(C24) * POWER(10, -4) / POWER(1 + C3,2)</f>
        <v>8.693519251923701E-5</v>
      </c>
      <c r="M10" s="4">
        <f t="shared" si="8"/>
        <v>6.6928146938127065E-5</v>
      </c>
      <c r="N10" s="4">
        <f t="shared" si="8"/>
        <v>9.8912930155220795E-5</v>
      </c>
      <c r="O10" s="4">
        <f t="shared" si="8"/>
        <v>1E-4</v>
      </c>
      <c r="P10" s="4">
        <f t="shared" si="8"/>
        <v>7.700833662603696E-5</v>
      </c>
      <c r="Q10" s="5">
        <f t="shared" si="8"/>
        <v>9.6078246529568336E-5</v>
      </c>
    </row>
    <row r="11" spans="1:17" x14ac:dyDescent="0.25">
      <c r="A11" t="s">
        <v>2</v>
      </c>
      <c r="B11" s="6">
        <v>0</v>
      </c>
      <c r="C11" s="1">
        <v>0</v>
      </c>
      <c r="D11" s="1">
        <v>0.5</v>
      </c>
      <c r="E11" s="1">
        <v>0.6</v>
      </c>
      <c r="F11" s="1">
        <v>0</v>
      </c>
      <c r="G11" s="1">
        <v>0</v>
      </c>
      <c r="H11" s="7">
        <v>0.5</v>
      </c>
      <c r="J11" t="s">
        <v>2</v>
      </c>
      <c r="K11" s="6">
        <f t="shared" ref="K11:K13" si="9" xml:space="preserve"> EXP(B25) * POWER(10, -4) / POWER(1 + B4,2)</f>
        <v>1E-4</v>
      </c>
      <c r="L11" s="1">
        <f t="shared" ref="L11:L13" si="10" xml:space="preserve"> EXP(C25) * POWER(10, -4) / POWER(1 + C4,2)</f>
        <v>1E-4</v>
      </c>
      <c r="M11" s="1">
        <f t="shared" ref="M11:M13" si="11" xml:space="preserve"> EXP(D25) * POWER(10, -4) / POWER(1 + D4,2)</f>
        <v>7.8662215135565477E-5</v>
      </c>
      <c r="N11" s="1">
        <f t="shared" ref="N11:N13" si="12" xml:space="preserve"> EXP(E25) * POWER(10, -4) / POWER(1 + E4,2)</f>
        <v>8.5107374088475783E-5</v>
      </c>
      <c r="O11" s="1">
        <f t="shared" ref="O11:O13" si="13" xml:space="preserve"> EXP(F25) * POWER(10, -4) / POWER(1 + F4,2)</f>
        <v>1E-4</v>
      </c>
      <c r="P11" s="1">
        <f t="shared" ref="P11:P13" si="14" xml:space="preserve"> EXP(G25) * POWER(10, -4) / POWER(1 + G4,2)</f>
        <v>1E-4</v>
      </c>
      <c r="Q11" s="7">
        <f t="shared" ref="Q11:Q13" si="15" xml:space="preserve"> EXP(H25) * POWER(10, -4) / POWER(1 + H4,2)</f>
        <v>9.2965244917883122E-5</v>
      </c>
    </row>
    <row r="12" spans="1:17" x14ac:dyDescent="0.25">
      <c r="A12" t="s">
        <v>3</v>
      </c>
      <c r="B12" s="6">
        <v>0</v>
      </c>
      <c r="C12" s="1">
        <v>0</v>
      </c>
      <c r="D12" s="1">
        <v>0.4</v>
      </c>
      <c r="E12" s="1">
        <v>0.4</v>
      </c>
      <c r="F12" s="1">
        <v>0.4</v>
      </c>
      <c r="G12" s="1">
        <v>0.8</v>
      </c>
      <c r="H12" s="7">
        <v>0.6</v>
      </c>
      <c r="J12" t="s">
        <v>3</v>
      </c>
      <c r="K12" s="6">
        <f t="shared" si="9"/>
        <v>1E-4</v>
      </c>
      <c r="L12" s="1">
        <f t="shared" si="10"/>
        <v>1E-4</v>
      </c>
      <c r="M12" s="1">
        <f t="shared" si="11"/>
        <v>2.5761269854689506E-6</v>
      </c>
      <c r="N12" s="1">
        <f t="shared" si="12"/>
        <v>7.700833662603696E-5</v>
      </c>
      <c r="O12" s="1">
        <f t="shared" si="13"/>
        <v>8.4118432178577996E-5</v>
      </c>
      <c r="P12" s="1">
        <f t="shared" si="14"/>
        <v>8.3819051299499538E-5</v>
      </c>
      <c r="Q12" s="7">
        <f t="shared" si="15"/>
        <v>7.7759412915066124E-5</v>
      </c>
    </row>
    <row r="13" spans="1:17" x14ac:dyDescent="0.25">
      <c r="A13" t="s">
        <v>4</v>
      </c>
      <c r="B13" s="8">
        <v>0</v>
      </c>
      <c r="C13" s="2">
        <v>0</v>
      </c>
      <c r="D13" s="2">
        <v>0.6</v>
      </c>
      <c r="E13" s="2">
        <v>0.3</v>
      </c>
      <c r="F13" s="2">
        <v>0.35</v>
      </c>
      <c r="G13" s="2">
        <v>0.6</v>
      </c>
      <c r="H13" s="9">
        <v>0</v>
      </c>
      <c r="J13" t="s">
        <v>4</v>
      </c>
      <c r="K13" s="8">
        <f t="shared" si="9"/>
        <v>1E-4</v>
      </c>
      <c r="L13" s="2">
        <f t="shared" si="10"/>
        <v>1E-4</v>
      </c>
      <c r="M13" s="2">
        <f t="shared" si="11"/>
        <v>7.2670724195672418E-5</v>
      </c>
      <c r="N13" s="2">
        <f t="shared" si="12"/>
        <v>8.26953131489326E-5</v>
      </c>
      <c r="O13" s="2">
        <f t="shared" si="13"/>
        <v>8.843127642180589E-5</v>
      </c>
      <c r="P13" s="2">
        <f t="shared" si="14"/>
        <v>9.8912930155220795E-5</v>
      </c>
      <c r="Q13" s="9">
        <f t="shared" si="15"/>
        <v>1E-4</v>
      </c>
    </row>
    <row r="15" spans="1:17" x14ac:dyDescent="0.25">
      <c r="A15" t="s">
        <v>13</v>
      </c>
      <c r="J15" t="s">
        <v>17</v>
      </c>
    </row>
    <row r="16" spans="1:17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</row>
    <row r="17" spans="1:24" x14ac:dyDescent="0.25">
      <c r="A17" t="s">
        <v>1</v>
      </c>
      <c r="B17" s="3">
        <v>0.7</v>
      </c>
      <c r="C17" s="4">
        <v>0.8</v>
      </c>
      <c r="D17" s="4">
        <v>0.4</v>
      </c>
      <c r="E17" s="4">
        <v>0.7</v>
      </c>
      <c r="F17" s="4">
        <v>0</v>
      </c>
      <c r="G17" s="4">
        <v>0.7</v>
      </c>
      <c r="H17" s="5">
        <v>0.7</v>
      </c>
      <c r="J17" t="s">
        <v>1</v>
      </c>
      <c r="K17" s="3">
        <f>1.5 * EXP( -0.5 * (B24 + B17)) * B3</f>
        <v>0.35427491455576099</v>
      </c>
      <c r="L17" s="4">
        <f t="shared" ref="L17:Q17" si="16">1.5 * EXP( -0.5 * (C24 + C17)) * C3</f>
        <v>0.40439606770549941</v>
      </c>
      <c r="M17" s="4">
        <f t="shared" si="16"/>
        <v>0.59136739321981757</v>
      </c>
      <c r="N17" s="4">
        <f t="shared" si="16"/>
        <v>0.35427491455576099</v>
      </c>
      <c r="O17" s="4">
        <f t="shared" si="16"/>
        <v>0</v>
      </c>
      <c r="P17" s="4">
        <f t="shared" si="16"/>
        <v>0.49598488037806537</v>
      </c>
      <c r="Q17" s="5">
        <f t="shared" si="16"/>
        <v>0.40439606770549941</v>
      </c>
    </row>
    <row r="18" spans="1:24" x14ac:dyDescent="0.25">
      <c r="A18" t="s">
        <v>2</v>
      </c>
      <c r="B18" s="6">
        <v>0</v>
      </c>
      <c r="C18" s="1">
        <v>0</v>
      </c>
      <c r="D18" s="1">
        <v>0.3</v>
      </c>
      <c r="E18" s="1">
        <v>0.8</v>
      </c>
      <c r="F18" s="1">
        <v>0</v>
      </c>
      <c r="G18" s="1">
        <v>0</v>
      </c>
      <c r="H18" s="7">
        <v>0.8</v>
      </c>
      <c r="J18" t="s">
        <v>2</v>
      </c>
      <c r="K18" s="6">
        <f t="shared" ref="K18:K20" si="17">1.5 * EXP( -0.5 * (B25 + B18)) * B4</f>
        <v>0</v>
      </c>
      <c r="L18" s="1">
        <f t="shared" ref="L18:L20" si="18">1.5 * EXP( -0.5 * (C25 + C18)) * C4</f>
        <v>0</v>
      </c>
      <c r="M18" s="1">
        <f t="shared" ref="M18:M20" si="19">1.5 * EXP( -0.5 * (D25 + D18)) * D4</f>
        <v>0.54587759374137002</v>
      </c>
      <c r="N18" s="1">
        <f t="shared" ref="N18:N20" si="20">1.5 * EXP( -0.5 * (E25 + E18)) * E4</f>
        <v>0.44878567854616297</v>
      </c>
      <c r="O18" s="1">
        <f t="shared" ref="O18:O20" si="21">1.5 * EXP( -0.5 * (F25 + F18)) * F4</f>
        <v>0</v>
      </c>
      <c r="P18" s="1">
        <f t="shared" ref="P18:P20" si="22">1.5 * EXP( -0.5 * (G25 + G18)) * G4</f>
        <v>0</v>
      </c>
      <c r="Q18" s="7">
        <f t="shared" ref="Q18:Q20" si="23">1.5 * EXP( -0.5 * (H25 + H18)) * H4</f>
        <v>0.29795118227484574</v>
      </c>
    </row>
    <row r="19" spans="1:24" x14ac:dyDescent="0.25">
      <c r="A19" t="s">
        <v>3</v>
      </c>
      <c r="B19" s="6">
        <v>0</v>
      </c>
      <c r="C19" s="1">
        <v>0</v>
      </c>
      <c r="D19" s="1">
        <v>0.3</v>
      </c>
      <c r="E19" s="1">
        <v>0.8</v>
      </c>
      <c r="F19" s="1">
        <v>0.4</v>
      </c>
      <c r="G19" s="1">
        <v>0.6</v>
      </c>
      <c r="H19" s="7">
        <v>0.6</v>
      </c>
      <c r="J19" t="s">
        <v>3</v>
      </c>
      <c r="K19" s="6">
        <f t="shared" si="17"/>
        <v>0</v>
      </c>
      <c r="L19" s="1">
        <f t="shared" si="18"/>
        <v>0</v>
      </c>
      <c r="M19" s="1">
        <f t="shared" si="19"/>
        <v>7.0383604833742126</v>
      </c>
      <c r="N19" s="1">
        <f t="shared" si="20"/>
        <v>0.47179541232308259</v>
      </c>
      <c r="O19" s="1">
        <f t="shared" si="21"/>
        <v>0.38257689097306402</v>
      </c>
      <c r="P19" s="1">
        <f t="shared" si="22"/>
        <v>0.4306877658278383</v>
      </c>
      <c r="Q19" s="7">
        <f t="shared" si="23"/>
        <v>0.49642751009236047</v>
      </c>
    </row>
    <row r="20" spans="1:24" x14ac:dyDescent="0.25">
      <c r="A20" t="s">
        <v>4</v>
      </c>
      <c r="B20" s="8">
        <v>0</v>
      </c>
      <c r="C20" s="2">
        <v>0</v>
      </c>
      <c r="D20" s="2">
        <v>0.5</v>
      </c>
      <c r="E20" s="2">
        <v>0.7</v>
      </c>
      <c r="F20" s="2">
        <v>0.3</v>
      </c>
      <c r="G20" s="2">
        <v>0.7</v>
      </c>
      <c r="H20" s="9">
        <v>0</v>
      </c>
      <c r="J20" t="s">
        <v>4</v>
      </c>
      <c r="K20" s="8">
        <f t="shared" si="17"/>
        <v>0</v>
      </c>
      <c r="L20" s="2">
        <f t="shared" si="18"/>
        <v>0</v>
      </c>
      <c r="M20" s="2">
        <f t="shared" si="19"/>
        <v>0.58730149885614302</v>
      </c>
      <c r="N20" s="2">
        <f t="shared" si="20"/>
        <v>0.43589211205982625</v>
      </c>
      <c r="O20" s="2">
        <f t="shared" si="21"/>
        <v>0.39226187107790839</v>
      </c>
      <c r="P20" s="2">
        <f t="shared" si="22"/>
        <v>0.35427491455576099</v>
      </c>
      <c r="Q20" s="9">
        <f t="shared" si="23"/>
        <v>0</v>
      </c>
    </row>
    <row r="22" spans="1:24" x14ac:dyDescent="0.25">
      <c r="A22" t="s">
        <v>14</v>
      </c>
    </row>
    <row r="23" spans="1:24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</row>
    <row r="24" spans="1:24" x14ac:dyDescent="0.25">
      <c r="A24" t="s">
        <v>1</v>
      </c>
      <c r="B24" s="3">
        <v>0.8</v>
      </c>
      <c r="C24" s="4">
        <v>0.8</v>
      </c>
      <c r="D24" s="4">
        <v>0.6</v>
      </c>
      <c r="E24" s="4">
        <v>0.8</v>
      </c>
      <c r="F24" s="4">
        <v>0</v>
      </c>
      <c r="G24" s="4">
        <v>0.8</v>
      </c>
      <c r="H24" s="5">
        <v>0.9</v>
      </c>
    </row>
    <row r="25" spans="1:24" x14ac:dyDescent="0.25">
      <c r="A25" t="s">
        <v>2</v>
      </c>
      <c r="B25" s="6">
        <v>0</v>
      </c>
      <c r="C25" s="1">
        <v>0</v>
      </c>
      <c r="D25" s="1">
        <v>0.7</v>
      </c>
      <c r="E25" s="1">
        <v>0.9</v>
      </c>
      <c r="F25" s="1">
        <v>0</v>
      </c>
      <c r="G25" s="1">
        <v>0</v>
      </c>
      <c r="H25" s="7">
        <v>0.6</v>
      </c>
    </row>
    <row r="26" spans="1:24" x14ac:dyDescent="0.25">
      <c r="A26" t="s">
        <v>3</v>
      </c>
      <c r="B26" s="6">
        <v>0</v>
      </c>
      <c r="C26" s="1">
        <v>0</v>
      </c>
      <c r="D26" s="1">
        <v>0.5</v>
      </c>
      <c r="E26" s="1">
        <v>0.8</v>
      </c>
      <c r="F26" s="1">
        <v>0.5</v>
      </c>
      <c r="G26" s="1">
        <v>0.7</v>
      </c>
      <c r="H26" s="7">
        <v>0.75</v>
      </c>
    </row>
    <row r="27" spans="1:24" x14ac:dyDescent="0.25">
      <c r="A27" t="s">
        <v>4</v>
      </c>
      <c r="B27" s="8">
        <v>0</v>
      </c>
      <c r="C27" s="2">
        <v>0</v>
      </c>
      <c r="D27" s="2">
        <v>0.8</v>
      </c>
      <c r="E27" s="2">
        <v>0.75</v>
      </c>
      <c r="F27" s="2">
        <v>0.55000000000000004</v>
      </c>
      <c r="G27" s="2">
        <v>0.8</v>
      </c>
      <c r="H27" s="9">
        <v>0</v>
      </c>
    </row>
    <row r="29" spans="1:24" x14ac:dyDescent="0.25">
      <c r="B29" t="s">
        <v>18</v>
      </c>
      <c r="J29" t="s">
        <v>19</v>
      </c>
      <c r="R29" t="s">
        <v>21</v>
      </c>
    </row>
    <row r="30" spans="1:24" x14ac:dyDescent="0.25">
      <c r="A30" t="s">
        <v>20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R30" t="s">
        <v>5</v>
      </c>
      <c r="S30" t="s">
        <v>6</v>
      </c>
      <c r="T30" t="s">
        <v>7</v>
      </c>
      <c r="U30" t="s">
        <v>8</v>
      </c>
      <c r="V30" t="s">
        <v>9</v>
      </c>
      <c r="W30" t="s">
        <v>10</v>
      </c>
      <c r="X30" t="s">
        <v>11</v>
      </c>
    </row>
    <row r="31" spans="1:24" x14ac:dyDescent="0.25">
      <c r="A31">
        <v>0</v>
      </c>
      <c r="B31" s="3">
        <f>IF( 10 * B$10 * (LOG10( 1 + K$3) * POWER($A31 + 1, 2)) &gt;= 1, 1,  10 * B$10 * (LOG10( 1 + K$3) * POWER($A31 + 1, 2)))</f>
        <v>0.78200261097003687</v>
      </c>
      <c r="C31" s="4">
        <f t="shared" ref="C31:H31" si="24">IF( 10 * C$10 * (LOG10( 1 + L$3) * POWER($A31 + 1, 2)) &gt;= 1, 1,  10 * C$10 * (LOG10( 1 + L$3) * POWER($A31 + 1, 2)))</f>
        <v>1</v>
      </c>
      <c r="D31" s="4">
        <f t="shared" si="24"/>
        <v>0.48886351309130655</v>
      </c>
      <c r="E31" s="4">
        <f t="shared" si="24"/>
        <v>1</v>
      </c>
      <c r="F31" s="4">
        <f t="shared" si="24"/>
        <v>0</v>
      </c>
      <c r="G31" s="4">
        <f t="shared" si="24"/>
        <v>1</v>
      </c>
      <c r="H31" s="5">
        <f t="shared" si="24"/>
        <v>0.9682080134098493</v>
      </c>
      <c r="J31" s="3">
        <f>IF( (POWER(1 + 0.5 * K$10 + K$17, 2)) / (POWER(1 + B$17,2) + 0.4 * K$3) &gt;= 1, 1, (POWER(1 + 0.5 * K$10 + K$17, 2)) / (POWER(1 + B$17,2) + 0.4 * K$3) )</f>
        <v>0.60534472011253804</v>
      </c>
      <c r="K31" s="4">
        <f t="shared" ref="K31:P31" si="25">IF( (POWER(1 + 0.5 * L$10 + L$17, 2)) / (POWER(1 + C$17,2) + 0.4 * L$3) &gt;= 1, 1, (POWER(1 + 0.5 * L$10 + L$17, 2)) / (POWER(1 + C$17,2) + 0.4 * L$3) )</f>
        <v>0.57673988547328103</v>
      </c>
      <c r="L31" s="4">
        <f t="shared" si="25"/>
        <v>1</v>
      </c>
      <c r="M31" s="4">
        <f t="shared" si="25"/>
        <v>0.60137524653802954</v>
      </c>
      <c r="N31" s="4">
        <f t="shared" si="25"/>
        <v>1</v>
      </c>
      <c r="O31" s="4">
        <f t="shared" si="25"/>
        <v>0.72196321519664564</v>
      </c>
      <c r="P31" s="5">
        <f t="shared" si="25"/>
        <v>0.64249617237981926</v>
      </c>
      <c r="R31" s="3">
        <f xml:space="preserve"> IF( 0.05 * B$24 * ( (2 + POWER(10,-2) * K$3) * (1 - 3 * K$10 * $A31)) &gt;= 1, 1, 0.05 * B$24 * ( (2 + POWER(10,-2) * K$3) * (1 - 3 * K$10 * $A31)))</f>
        <v>8.0140000000000003E-2</v>
      </c>
      <c r="S31" s="4">
        <f t="shared" ref="S31:X31" si="26" xml:space="preserve"> IF( 0.05 * C$24 * ( (2 + POWER(10,-2) * L$3) * (1 - 3 * L$10 * $A31)) &gt;= 1, 1, 0.05 * C$24 * ( (2 + POWER(10,-2) * L$3) * (1 - 3 * L$10 * $A31)))</f>
        <v>8.0180000000000029E-2</v>
      </c>
      <c r="T31" s="4">
        <f t="shared" si="26"/>
        <v>6.0097499999999998E-2</v>
      </c>
      <c r="U31" s="4">
        <f t="shared" si="26"/>
        <v>8.0160000000000009E-2</v>
      </c>
      <c r="V31" s="4">
        <f t="shared" si="26"/>
        <v>0</v>
      </c>
      <c r="W31" s="4">
        <f t="shared" si="26"/>
        <v>8.0210000000000017E-2</v>
      </c>
      <c r="X31" s="5">
        <f t="shared" si="26"/>
        <v>9.0202500000000019E-2</v>
      </c>
    </row>
    <row r="32" spans="1:24" x14ac:dyDescent="0.25">
      <c r="A32">
        <v>0.5</v>
      </c>
      <c r="B32" s="6">
        <f t="shared" ref="B32:B43" si="27">IF( 10 * B$10 * (LOG10( 1 + K$3) * POWER($A32 + 1, 2)) &gt;= 1, 1,  10 * B$10 * (LOG10( 1 + K$3) * POWER($A32 + 1, 2)))</f>
        <v>1</v>
      </c>
      <c r="C32" s="1">
        <f t="shared" ref="C32:C43" si="28">IF( 10 * C$10 * (LOG10( 1 + L$3) * POWER($A32 + 1, 2)) &gt;= 1, 1,  10 * C$10 * (LOG10( 1 + L$3) * POWER($A32 + 1, 2)))</f>
        <v>1</v>
      </c>
      <c r="D32" s="1">
        <f t="shared" ref="D32:D43" si="29">IF( 10 * D$10 * (LOG10( 1 + M$3) * POWER($A32 + 1, 2)) &gt;= 1, 1,  10 * D$10 * (LOG10( 1 + M$3) * POWER($A32 + 1, 2)))</f>
        <v>1</v>
      </c>
      <c r="E32" s="1">
        <f t="shared" ref="E32:E43" si="30">IF( 10 * E$10 * (LOG10( 1 + N$3) * POWER($A32 + 1, 2)) &gt;= 1, 1,  10 * E$10 * (LOG10( 1 + N$3) * POWER($A32 + 1, 2)))</f>
        <v>1</v>
      </c>
      <c r="F32" s="1">
        <f t="shared" ref="F32:F43" si="31">IF( 10 * F$10 * (LOG10( 1 + O$3) * POWER($A32 + 1, 2)) &gt;= 1, 1,  10 * F$10 * (LOG10( 1 + O$3) * POWER($A32 + 1, 2)))</f>
        <v>0</v>
      </c>
      <c r="G32" s="1">
        <f t="shared" ref="G32:G43" si="32">IF( 10 * G$10 * (LOG10( 1 + P$3) * POWER($A32 + 1, 2)) &gt;= 1, 1,  10 * G$10 * (LOG10( 1 + P$3) * POWER($A32 + 1, 2)))</f>
        <v>1</v>
      </c>
      <c r="H32" s="7">
        <f t="shared" ref="H32:H43" si="33">IF( 10 * H$10 * (LOG10( 1 + Q$3) * POWER($A32 + 1, 2)) &gt;= 1, 1,  10 * H$10 * (LOG10( 1 + Q$3) * POWER($A32 + 1, 2)))</f>
        <v>1</v>
      </c>
      <c r="J32" s="6">
        <f t="shared" ref="J32:J43" si="34">IF( (POWER(1 + 0.5 * K$10 + K$17, 2)) / (POWER(1 + B$17,2) + 0.4 * K$3) &gt;= 1, 1, (POWER(1 + 0.5 * K$10 + K$17, 2)) / (POWER(1 + B$17,2) + 0.4 * K$3) )</f>
        <v>0.60534472011253804</v>
      </c>
      <c r="K32" s="1">
        <f t="shared" ref="K32:K43" si="35">IF( (POWER(1 + 0.5 * L$10 + L$17, 2)) / (POWER(1 + C$17,2) + 0.4 * L$3) &gt;= 1, 1, (POWER(1 + 0.5 * L$10 + L$17, 2)) / (POWER(1 + C$17,2) + 0.4 * L$3) )</f>
        <v>0.57673988547328103</v>
      </c>
      <c r="L32" s="1">
        <f t="shared" ref="L32:L43" si="36">IF( (POWER(1 + 0.5 * M$10 + M$17, 2)) / (POWER(1 + D$17,2) + 0.4 * M$3) &gt;= 1, 1, (POWER(1 + 0.5 * M$10 + M$17, 2)) / (POWER(1 + D$17,2) + 0.4 * M$3) )</f>
        <v>1</v>
      </c>
      <c r="M32" s="1">
        <f t="shared" ref="M32:M43" si="37">IF( (POWER(1 + 0.5 * N$10 + N$17, 2)) / (POWER(1 + E$17,2) + 0.4 * N$3) &gt;= 1, 1, (POWER(1 + 0.5 * N$10 + N$17, 2)) / (POWER(1 + E$17,2) + 0.4 * N$3) )</f>
        <v>0.60137524653802954</v>
      </c>
      <c r="N32" s="1">
        <f t="shared" ref="N32:N43" si="38">IF( (POWER(1 + 0.5 * O$10 + O$17, 2)) / (POWER(1 + F$17,2) + 0.4 * O$3) &gt;= 1, 1, (POWER(1 + 0.5 * O$10 + O$17, 2)) / (POWER(1 + F$17,2) + 0.4 * O$3) )</f>
        <v>1</v>
      </c>
      <c r="O32" s="1">
        <f t="shared" ref="O32:O43" si="39">IF( (POWER(1 + 0.5 * P$10 + P$17, 2)) / (POWER(1 + G$17,2) + 0.4 * P$3) &gt;= 1, 1, (POWER(1 + 0.5 * P$10 + P$17, 2)) / (POWER(1 + G$17,2) + 0.4 * P$3) )</f>
        <v>0.72196321519664564</v>
      </c>
      <c r="P32" s="7">
        <f t="shared" ref="P32:P43" si="40">IF( (POWER(1 + 0.5 * Q$10 + Q$17, 2)) / (POWER(1 + H$17,2) + 0.4 * Q$3) &gt;= 1, 1, (POWER(1 + 0.5 * Q$10 + Q$17, 2)) / (POWER(1 + H$17,2) + 0.4 * Q$3) )</f>
        <v>0.64249617237981926</v>
      </c>
      <c r="R32" s="6">
        <f t="shared" ref="R32:R43" si="41" xml:space="preserve"> IF( 0.05 * B$24 * ( (2 + POWER(10,-2) * K$3) * (1 - 3 * K$10 * $A32)) &gt;= 1, 1, 0.05 * B$24 * ( (2 + POWER(10,-2) * K$3) * (1 - 3 * K$10 * $A32)))</f>
        <v>8.0128109676666046E-2</v>
      </c>
      <c r="S32" s="1">
        <f t="shared" ref="S32:S43" si="42" xml:space="preserve"> IF( 0.05 * C$24 * ( (2 + POWER(10,-2) * L$3) * (1 - 3 * L$10 * $A32)) &gt;= 1, 1, 0.05 * C$24 * ( (2 + POWER(10,-2) * L$3) * (1 - 3 * L$10 * $A32)))</f>
        <v>8.016954430439574E-2</v>
      </c>
      <c r="T32" s="1">
        <f t="shared" ref="T32:T43" si="43" xml:space="preserve"> IF( 0.05 * D$24 * ( (2 + POWER(10,-2) * M$3) * (1 - 3 * M$10 * $A32)) &gt;= 1, 1, 0.05 * D$24 * ( (2 + POWER(10,-2) * M$3) * (1 - 3 * M$10 * $A32)))</f>
        <v>6.0091466678534079E-2</v>
      </c>
      <c r="U32" s="1">
        <f t="shared" ref="U32:U43" si="44" xml:space="preserve"> IF( 0.05 * E$24 * ( (2 + POWER(10,-2) * N$3) * (1 - 3 * N$10 * $A32)) &gt;= 1, 1, 0.05 * E$24 * ( (2 + POWER(10,-2) * N$3) * (1 - 3 * N$10 * $A32)))</f>
        <v>8.0148106709278147E-2</v>
      </c>
      <c r="V32" s="1">
        <f t="shared" ref="V32:V43" si="45" xml:space="preserve"> IF( 0.05 * F$24 * ( (2 + POWER(10,-2) * O$3) * (1 - 3 * O$10 * $A32)) &gt;= 1, 1, 0.05 * F$24 * ( (2 + POWER(10,-2) * O$3) * (1 - 3 * O$10 * $A32)))</f>
        <v>0</v>
      </c>
      <c r="W32" s="1">
        <f t="shared" ref="W32:W43" si="46" xml:space="preserve"> IF( 0.05 * G$24 * ( (2 + POWER(10,-2) * P$3) * (1 - 3 * P$10 * $A32)) &gt;= 1, 1, 0.05 * G$24 * ( (2 + POWER(10,-2) * P$3) * (1 - 3 * P$10 * $A32)))</f>
        <v>8.0200734741978863E-2</v>
      </c>
      <c r="X32" s="7">
        <f t="shared" ref="X32:X43" si="47" xml:space="preserve"> IF( 0.05 * H$24 * ( (2 + POWER(10,-2) * Q$3) * (1 - 3 * Q$10 * $A32)) &gt;= 1, 1, 0.05 * H$24 * ( (2 + POWER(10,-2) * Q$3) * (1 - 3 * Q$10 * $A32)))</f>
        <v>9.0189500252951138E-2</v>
      </c>
    </row>
    <row r="33" spans="1:24" x14ac:dyDescent="0.25">
      <c r="A33">
        <v>1</v>
      </c>
      <c r="B33" s="6">
        <f t="shared" si="27"/>
        <v>1</v>
      </c>
      <c r="C33" s="1">
        <f t="shared" si="28"/>
        <v>1</v>
      </c>
      <c r="D33" s="1">
        <f t="shared" si="29"/>
        <v>1</v>
      </c>
      <c r="E33" s="1">
        <f t="shared" si="30"/>
        <v>1</v>
      </c>
      <c r="F33" s="1">
        <f t="shared" si="31"/>
        <v>0</v>
      </c>
      <c r="G33" s="1">
        <f t="shared" si="32"/>
        <v>1</v>
      </c>
      <c r="H33" s="7">
        <f t="shared" si="33"/>
        <v>1</v>
      </c>
      <c r="J33" s="6">
        <f t="shared" si="34"/>
        <v>0.60534472011253804</v>
      </c>
      <c r="K33" s="1">
        <f t="shared" si="35"/>
        <v>0.57673988547328103</v>
      </c>
      <c r="L33" s="1">
        <f t="shared" si="36"/>
        <v>1</v>
      </c>
      <c r="M33" s="1">
        <f t="shared" si="37"/>
        <v>0.60137524653802954</v>
      </c>
      <c r="N33" s="1">
        <f t="shared" si="38"/>
        <v>1</v>
      </c>
      <c r="O33" s="1">
        <f t="shared" si="39"/>
        <v>0.72196321519664564</v>
      </c>
      <c r="P33" s="7">
        <f t="shared" si="40"/>
        <v>0.64249617237981926</v>
      </c>
      <c r="R33" s="6">
        <f t="shared" si="41"/>
        <v>8.0116219353332102E-2</v>
      </c>
      <c r="S33" s="1">
        <f t="shared" si="42"/>
        <v>8.0159088608791451E-2</v>
      </c>
      <c r="T33" s="1">
        <f t="shared" si="43"/>
        <v>6.008543335706816E-2</v>
      </c>
      <c r="U33" s="1">
        <f t="shared" si="44"/>
        <v>8.0136213418556285E-2</v>
      </c>
      <c r="V33" s="1">
        <f t="shared" si="45"/>
        <v>0</v>
      </c>
      <c r="W33" s="1">
        <f t="shared" si="46"/>
        <v>8.0191469483957695E-2</v>
      </c>
      <c r="X33" s="7">
        <f t="shared" si="47"/>
        <v>9.0176500505902271E-2</v>
      </c>
    </row>
    <row r="34" spans="1:24" x14ac:dyDescent="0.25">
      <c r="A34">
        <v>1.5</v>
      </c>
      <c r="B34" s="6">
        <f t="shared" si="27"/>
        <v>1</v>
      </c>
      <c r="C34" s="1">
        <f t="shared" si="28"/>
        <v>1</v>
      </c>
      <c r="D34" s="1">
        <f t="shared" si="29"/>
        <v>1</v>
      </c>
      <c r="E34" s="1">
        <f t="shared" si="30"/>
        <v>1</v>
      </c>
      <c r="F34" s="1">
        <f t="shared" si="31"/>
        <v>0</v>
      </c>
      <c r="G34" s="1">
        <f t="shared" si="32"/>
        <v>1</v>
      </c>
      <c r="H34" s="7">
        <f t="shared" si="33"/>
        <v>1</v>
      </c>
      <c r="J34" s="6">
        <f t="shared" si="34"/>
        <v>0.60534472011253804</v>
      </c>
      <c r="K34" s="1">
        <f t="shared" si="35"/>
        <v>0.57673988547328103</v>
      </c>
      <c r="L34" s="1">
        <f t="shared" si="36"/>
        <v>1</v>
      </c>
      <c r="M34" s="1">
        <f t="shared" si="37"/>
        <v>0.60137524653802954</v>
      </c>
      <c r="N34" s="1">
        <f t="shared" si="38"/>
        <v>1</v>
      </c>
      <c r="O34" s="1">
        <f t="shared" si="39"/>
        <v>0.72196321519664564</v>
      </c>
      <c r="P34" s="7">
        <f t="shared" si="40"/>
        <v>0.64249617237981926</v>
      </c>
      <c r="R34" s="6">
        <f t="shared" si="41"/>
        <v>8.0104329029998131E-2</v>
      </c>
      <c r="S34" s="1">
        <f t="shared" si="42"/>
        <v>8.0148632913187162E-2</v>
      </c>
      <c r="T34" s="1">
        <f t="shared" si="43"/>
        <v>6.0079400035602241E-2</v>
      </c>
      <c r="U34" s="1">
        <f t="shared" si="44"/>
        <v>8.0124320127834422E-2</v>
      </c>
      <c r="V34" s="1">
        <f t="shared" si="45"/>
        <v>0</v>
      </c>
      <c r="W34" s="1">
        <f t="shared" si="46"/>
        <v>8.018220422593654E-2</v>
      </c>
      <c r="X34" s="7">
        <f t="shared" si="47"/>
        <v>9.0163500758853377E-2</v>
      </c>
    </row>
    <row r="35" spans="1:24" x14ac:dyDescent="0.25">
      <c r="A35">
        <v>2</v>
      </c>
      <c r="B35" s="6">
        <f t="shared" si="27"/>
        <v>1</v>
      </c>
      <c r="C35" s="1">
        <f t="shared" si="28"/>
        <v>1</v>
      </c>
      <c r="D35" s="1">
        <f t="shared" si="29"/>
        <v>1</v>
      </c>
      <c r="E35" s="1">
        <f t="shared" si="30"/>
        <v>1</v>
      </c>
      <c r="F35" s="1">
        <f t="shared" si="31"/>
        <v>0</v>
      </c>
      <c r="G35" s="1">
        <f t="shared" si="32"/>
        <v>1</v>
      </c>
      <c r="H35" s="7">
        <f t="shared" si="33"/>
        <v>1</v>
      </c>
      <c r="J35" s="6">
        <f t="shared" si="34"/>
        <v>0.60534472011253804</v>
      </c>
      <c r="K35" s="1">
        <f t="shared" si="35"/>
        <v>0.57673988547328103</v>
      </c>
      <c r="L35" s="1">
        <f t="shared" si="36"/>
        <v>1</v>
      </c>
      <c r="M35" s="1">
        <f t="shared" si="37"/>
        <v>0.60137524653802954</v>
      </c>
      <c r="N35" s="1">
        <f t="shared" si="38"/>
        <v>1</v>
      </c>
      <c r="O35" s="1">
        <f t="shared" si="39"/>
        <v>0.72196321519664564</v>
      </c>
      <c r="P35" s="7">
        <f t="shared" si="40"/>
        <v>0.64249617237981926</v>
      </c>
      <c r="R35" s="6">
        <f t="shared" si="41"/>
        <v>8.009243870666416E-2</v>
      </c>
      <c r="S35" s="1">
        <f t="shared" si="42"/>
        <v>8.0138177217582859E-2</v>
      </c>
      <c r="T35" s="1">
        <f t="shared" si="43"/>
        <v>6.0073366714136309E-2</v>
      </c>
      <c r="U35" s="1">
        <f t="shared" si="44"/>
        <v>8.011242683711256E-2</v>
      </c>
      <c r="V35" s="1">
        <f t="shared" si="45"/>
        <v>0</v>
      </c>
      <c r="W35" s="1">
        <f t="shared" si="46"/>
        <v>8.0172938967915372E-2</v>
      </c>
      <c r="X35" s="7">
        <f t="shared" si="47"/>
        <v>9.0150501011804524E-2</v>
      </c>
    </row>
    <row r="36" spans="1:24" x14ac:dyDescent="0.25">
      <c r="A36">
        <v>2.5</v>
      </c>
      <c r="B36" s="6">
        <f t="shared" si="27"/>
        <v>1</v>
      </c>
      <c r="C36" s="1">
        <f t="shared" si="28"/>
        <v>1</v>
      </c>
      <c r="D36" s="1">
        <f t="shared" si="29"/>
        <v>1</v>
      </c>
      <c r="E36" s="1">
        <f t="shared" si="30"/>
        <v>1</v>
      </c>
      <c r="F36" s="1">
        <f t="shared" si="31"/>
        <v>0</v>
      </c>
      <c r="G36" s="1">
        <f t="shared" si="32"/>
        <v>1</v>
      </c>
      <c r="H36" s="7">
        <f t="shared" si="33"/>
        <v>1</v>
      </c>
      <c r="J36" s="6">
        <f t="shared" si="34"/>
        <v>0.60534472011253804</v>
      </c>
      <c r="K36" s="1">
        <f t="shared" si="35"/>
        <v>0.57673988547328103</v>
      </c>
      <c r="L36" s="1">
        <f t="shared" si="36"/>
        <v>1</v>
      </c>
      <c r="M36" s="1">
        <f t="shared" si="37"/>
        <v>0.60137524653802954</v>
      </c>
      <c r="N36" s="1">
        <f t="shared" si="38"/>
        <v>1</v>
      </c>
      <c r="O36" s="1">
        <f t="shared" si="39"/>
        <v>0.72196321519664564</v>
      </c>
      <c r="P36" s="7">
        <f t="shared" si="40"/>
        <v>0.64249617237981926</v>
      </c>
      <c r="R36" s="6">
        <f t="shared" si="41"/>
        <v>8.0080548383330216E-2</v>
      </c>
      <c r="S36" s="1">
        <f t="shared" si="42"/>
        <v>8.012772152197857E-2</v>
      </c>
      <c r="T36" s="1">
        <f t="shared" si="43"/>
        <v>6.006733339267039E-2</v>
      </c>
      <c r="U36" s="1">
        <f t="shared" si="44"/>
        <v>8.0100533546390684E-2</v>
      </c>
      <c r="V36" s="1">
        <f t="shared" si="45"/>
        <v>0</v>
      </c>
      <c r="W36" s="1">
        <f t="shared" si="46"/>
        <v>8.0163673709894204E-2</v>
      </c>
      <c r="X36" s="7">
        <f t="shared" si="47"/>
        <v>9.0137501264755629E-2</v>
      </c>
    </row>
    <row r="37" spans="1:24" x14ac:dyDescent="0.25">
      <c r="A37">
        <v>3</v>
      </c>
      <c r="B37" s="6">
        <f t="shared" si="27"/>
        <v>1</v>
      </c>
      <c r="C37" s="1">
        <f t="shared" si="28"/>
        <v>1</v>
      </c>
      <c r="D37" s="1">
        <f t="shared" si="29"/>
        <v>1</v>
      </c>
      <c r="E37" s="1">
        <f t="shared" si="30"/>
        <v>1</v>
      </c>
      <c r="F37" s="1">
        <f t="shared" si="31"/>
        <v>0</v>
      </c>
      <c r="G37" s="1">
        <f t="shared" si="32"/>
        <v>1</v>
      </c>
      <c r="H37" s="7">
        <f t="shared" si="33"/>
        <v>1</v>
      </c>
      <c r="J37" s="6">
        <f t="shared" si="34"/>
        <v>0.60534472011253804</v>
      </c>
      <c r="K37" s="1">
        <f t="shared" si="35"/>
        <v>0.57673988547328103</v>
      </c>
      <c r="L37" s="1">
        <f t="shared" si="36"/>
        <v>1</v>
      </c>
      <c r="M37" s="1">
        <f t="shared" si="37"/>
        <v>0.60137524653802954</v>
      </c>
      <c r="N37" s="1">
        <f t="shared" si="38"/>
        <v>1</v>
      </c>
      <c r="O37" s="1">
        <f t="shared" si="39"/>
        <v>0.72196321519664564</v>
      </c>
      <c r="P37" s="7">
        <f t="shared" si="40"/>
        <v>0.64249617237981926</v>
      </c>
      <c r="R37" s="6">
        <f t="shared" si="41"/>
        <v>8.0068658059996259E-2</v>
      </c>
      <c r="S37" s="1">
        <f t="shared" si="42"/>
        <v>8.0117265826374295E-2</v>
      </c>
      <c r="T37" s="1">
        <f t="shared" si="43"/>
        <v>6.0061300071204471E-2</v>
      </c>
      <c r="U37" s="1">
        <f t="shared" si="44"/>
        <v>8.0088640255668822E-2</v>
      </c>
      <c r="V37" s="1">
        <f t="shared" si="45"/>
        <v>0</v>
      </c>
      <c r="W37" s="1">
        <f t="shared" si="46"/>
        <v>8.0154408451873049E-2</v>
      </c>
      <c r="X37" s="7">
        <f t="shared" si="47"/>
        <v>9.0124501517706762E-2</v>
      </c>
    </row>
    <row r="38" spans="1:24" x14ac:dyDescent="0.25">
      <c r="A38">
        <v>3.5</v>
      </c>
      <c r="B38" s="6">
        <f t="shared" si="27"/>
        <v>1</v>
      </c>
      <c r="C38" s="1">
        <f t="shared" si="28"/>
        <v>1</v>
      </c>
      <c r="D38" s="1">
        <f t="shared" si="29"/>
        <v>1</v>
      </c>
      <c r="E38" s="1">
        <f t="shared" si="30"/>
        <v>1</v>
      </c>
      <c r="F38" s="1">
        <f t="shared" si="31"/>
        <v>0</v>
      </c>
      <c r="G38" s="1">
        <f t="shared" si="32"/>
        <v>1</v>
      </c>
      <c r="H38" s="7">
        <f t="shared" si="33"/>
        <v>1</v>
      </c>
      <c r="J38" s="6">
        <f t="shared" si="34"/>
        <v>0.60534472011253804</v>
      </c>
      <c r="K38" s="1">
        <f t="shared" si="35"/>
        <v>0.57673988547328103</v>
      </c>
      <c r="L38" s="1">
        <f t="shared" si="36"/>
        <v>1</v>
      </c>
      <c r="M38" s="1">
        <f t="shared" si="37"/>
        <v>0.60137524653802954</v>
      </c>
      <c r="N38" s="1">
        <f t="shared" si="38"/>
        <v>1</v>
      </c>
      <c r="O38" s="1">
        <f t="shared" si="39"/>
        <v>0.72196321519664564</v>
      </c>
      <c r="P38" s="7">
        <f t="shared" si="40"/>
        <v>0.64249617237981926</v>
      </c>
      <c r="R38" s="6">
        <f t="shared" si="41"/>
        <v>8.0056767736662288E-2</v>
      </c>
      <c r="S38" s="1">
        <f t="shared" si="42"/>
        <v>8.0106810130770006E-2</v>
      </c>
      <c r="T38" s="1">
        <f t="shared" si="43"/>
        <v>6.0055266749738552E-2</v>
      </c>
      <c r="U38" s="1">
        <f t="shared" si="44"/>
        <v>8.007674696494696E-2</v>
      </c>
      <c r="V38" s="1">
        <f t="shared" si="45"/>
        <v>0</v>
      </c>
      <c r="W38" s="1">
        <f t="shared" si="46"/>
        <v>8.0145143193851909E-2</v>
      </c>
      <c r="X38" s="7">
        <f t="shared" si="47"/>
        <v>9.0111501770657895E-2</v>
      </c>
    </row>
    <row r="39" spans="1:24" x14ac:dyDescent="0.25">
      <c r="A39">
        <v>4</v>
      </c>
      <c r="B39" s="6">
        <f t="shared" si="27"/>
        <v>1</v>
      </c>
      <c r="C39" s="1">
        <f t="shared" si="28"/>
        <v>1</v>
      </c>
      <c r="D39" s="1">
        <f t="shared" si="29"/>
        <v>1</v>
      </c>
      <c r="E39" s="1">
        <f t="shared" si="30"/>
        <v>1</v>
      </c>
      <c r="F39" s="1">
        <f t="shared" si="31"/>
        <v>0</v>
      </c>
      <c r="G39" s="1">
        <f t="shared" si="32"/>
        <v>1</v>
      </c>
      <c r="H39" s="7">
        <f t="shared" si="33"/>
        <v>1</v>
      </c>
      <c r="J39" s="6">
        <f t="shared" si="34"/>
        <v>0.60534472011253804</v>
      </c>
      <c r="K39" s="1">
        <f t="shared" si="35"/>
        <v>0.57673988547328103</v>
      </c>
      <c r="L39" s="1">
        <f t="shared" si="36"/>
        <v>1</v>
      </c>
      <c r="M39" s="1">
        <f t="shared" si="37"/>
        <v>0.60137524653802954</v>
      </c>
      <c r="N39" s="1">
        <f t="shared" si="38"/>
        <v>1</v>
      </c>
      <c r="O39" s="1">
        <f t="shared" si="39"/>
        <v>0.72196321519664564</v>
      </c>
      <c r="P39" s="7">
        <f t="shared" si="40"/>
        <v>0.64249617237981926</v>
      </c>
      <c r="R39" s="6">
        <f t="shared" si="41"/>
        <v>8.0044877413328344E-2</v>
      </c>
      <c r="S39" s="1">
        <f t="shared" si="42"/>
        <v>8.0096354435165718E-2</v>
      </c>
      <c r="T39" s="1">
        <f t="shared" si="43"/>
        <v>6.0049233428272633E-2</v>
      </c>
      <c r="U39" s="1">
        <f t="shared" si="44"/>
        <v>8.0064853674225112E-2</v>
      </c>
      <c r="V39" s="1">
        <f t="shared" si="45"/>
        <v>0</v>
      </c>
      <c r="W39" s="1">
        <f t="shared" si="46"/>
        <v>8.0135877935830727E-2</v>
      </c>
      <c r="X39" s="7">
        <f t="shared" si="47"/>
        <v>9.0098502023609014E-2</v>
      </c>
    </row>
    <row r="40" spans="1:24" x14ac:dyDescent="0.25">
      <c r="A40">
        <v>4.5</v>
      </c>
      <c r="B40" s="6">
        <f t="shared" si="27"/>
        <v>1</v>
      </c>
      <c r="C40" s="1">
        <f t="shared" si="28"/>
        <v>1</v>
      </c>
      <c r="D40" s="1">
        <f t="shared" si="29"/>
        <v>1</v>
      </c>
      <c r="E40" s="1">
        <f t="shared" si="30"/>
        <v>1</v>
      </c>
      <c r="F40" s="1">
        <f t="shared" si="31"/>
        <v>0</v>
      </c>
      <c r="G40" s="1">
        <f t="shared" si="32"/>
        <v>1</v>
      </c>
      <c r="H40" s="7">
        <f t="shared" si="33"/>
        <v>1</v>
      </c>
      <c r="J40" s="6">
        <f t="shared" si="34"/>
        <v>0.60534472011253804</v>
      </c>
      <c r="K40" s="1">
        <f t="shared" si="35"/>
        <v>0.57673988547328103</v>
      </c>
      <c r="L40" s="1">
        <f t="shared" si="36"/>
        <v>1</v>
      </c>
      <c r="M40" s="1">
        <f t="shared" si="37"/>
        <v>0.60137524653802954</v>
      </c>
      <c r="N40" s="1">
        <f t="shared" si="38"/>
        <v>1</v>
      </c>
      <c r="O40" s="1">
        <f t="shared" si="39"/>
        <v>0.72196321519664564</v>
      </c>
      <c r="P40" s="7">
        <f t="shared" si="40"/>
        <v>0.64249617237981926</v>
      </c>
      <c r="R40" s="6">
        <f t="shared" si="41"/>
        <v>8.0032987089994373E-2</v>
      </c>
      <c r="S40" s="1">
        <f t="shared" si="42"/>
        <v>8.0085898739561429E-2</v>
      </c>
      <c r="T40" s="1">
        <f t="shared" si="43"/>
        <v>6.0043200106806714E-2</v>
      </c>
      <c r="U40" s="1">
        <f t="shared" si="44"/>
        <v>8.0052960383503236E-2</v>
      </c>
      <c r="V40" s="1">
        <f t="shared" si="45"/>
        <v>0</v>
      </c>
      <c r="W40" s="1">
        <f t="shared" si="46"/>
        <v>8.0126612677809572E-2</v>
      </c>
      <c r="X40" s="7">
        <f t="shared" si="47"/>
        <v>9.0085502276560148E-2</v>
      </c>
    </row>
    <row r="41" spans="1:24" x14ac:dyDescent="0.25">
      <c r="A41">
        <v>5</v>
      </c>
      <c r="B41" s="6">
        <f t="shared" si="27"/>
        <v>1</v>
      </c>
      <c r="C41" s="1">
        <f t="shared" si="28"/>
        <v>1</v>
      </c>
      <c r="D41" s="1">
        <f t="shared" si="29"/>
        <v>1</v>
      </c>
      <c r="E41" s="1">
        <f t="shared" si="30"/>
        <v>1</v>
      </c>
      <c r="F41" s="1">
        <f t="shared" si="31"/>
        <v>0</v>
      </c>
      <c r="G41" s="1">
        <f t="shared" si="32"/>
        <v>1</v>
      </c>
      <c r="H41" s="7">
        <f t="shared" si="33"/>
        <v>1</v>
      </c>
      <c r="J41" s="6">
        <f t="shared" si="34"/>
        <v>0.60534472011253804</v>
      </c>
      <c r="K41" s="1">
        <f t="shared" si="35"/>
        <v>0.57673988547328103</v>
      </c>
      <c r="L41" s="1">
        <f t="shared" si="36"/>
        <v>1</v>
      </c>
      <c r="M41" s="1">
        <f t="shared" si="37"/>
        <v>0.60137524653802954</v>
      </c>
      <c r="N41" s="1">
        <f t="shared" si="38"/>
        <v>1</v>
      </c>
      <c r="O41" s="1">
        <f t="shared" si="39"/>
        <v>0.72196321519664564</v>
      </c>
      <c r="P41" s="7">
        <f t="shared" si="40"/>
        <v>0.64249617237981926</v>
      </c>
      <c r="R41" s="6">
        <f t="shared" si="41"/>
        <v>8.0021096766660429E-2</v>
      </c>
      <c r="S41" s="1">
        <f t="shared" si="42"/>
        <v>8.0075443043957126E-2</v>
      </c>
      <c r="T41" s="1">
        <f t="shared" si="43"/>
        <v>6.0037166785340795E-2</v>
      </c>
      <c r="U41" s="1">
        <f t="shared" si="44"/>
        <v>8.0041067092781387E-2</v>
      </c>
      <c r="V41" s="1">
        <f t="shared" si="45"/>
        <v>0</v>
      </c>
      <c r="W41" s="1">
        <f t="shared" si="46"/>
        <v>8.0117347419788418E-2</v>
      </c>
      <c r="X41" s="7">
        <f t="shared" si="47"/>
        <v>9.0072502529511267E-2</v>
      </c>
    </row>
    <row r="42" spans="1:24" x14ac:dyDescent="0.25">
      <c r="A42">
        <v>5.5</v>
      </c>
      <c r="B42" s="6">
        <f t="shared" si="27"/>
        <v>1</v>
      </c>
      <c r="C42" s="1">
        <f t="shared" si="28"/>
        <v>1</v>
      </c>
      <c r="D42" s="1">
        <f t="shared" si="29"/>
        <v>1</v>
      </c>
      <c r="E42" s="1">
        <f t="shared" si="30"/>
        <v>1</v>
      </c>
      <c r="F42" s="1">
        <f t="shared" si="31"/>
        <v>0</v>
      </c>
      <c r="G42" s="1">
        <f t="shared" si="32"/>
        <v>1</v>
      </c>
      <c r="H42" s="7">
        <f t="shared" si="33"/>
        <v>1</v>
      </c>
      <c r="J42" s="6">
        <f t="shared" si="34"/>
        <v>0.60534472011253804</v>
      </c>
      <c r="K42" s="1">
        <f t="shared" si="35"/>
        <v>0.57673988547328103</v>
      </c>
      <c r="L42" s="1">
        <f t="shared" si="36"/>
        <v>1</v>
      </c>
      <c r="M42" s="1">
        <f t="shared" si="37"/>
        <v>0.60137524653802954</v>
      </c>
      <c r="N42" s="1">
        <f t="shared" si="38"/>
        <v>1</v>
      </c>
      <c r="O42" s="1">
        <f t="shared" si="39"/>
        <v>0.72196321519664564</v>
      </c>
      <c r="P42" s="7">
        <f t="shared" si="40"/>
        <v>0.64249617237981926</v>
      </c>
      <c r="R42" s="6">
        <f t="shared" si="41"/>
        <v>8.0009206443326458E-2</v>
      </c>
      <c r="S42" s="1">
        <f t="shared" si="42"/>
        <v>8.0064987348352851E-2</v>
      </c>
      <c r="T42" s="1">
        <f t="shared" si="43"/>
        <v>6.0031133463874863E-2</v>
      </c>
      <c r="U42" s="1">
        <f t="shared" si="44"/>
        <v>8.0029173802059525E-2</v>
      </c>
      <c r="V42" s="1">
        <f t="shared" si="45"/>
        <v>0</v>
      </c>
      <c r="W42" s="1">
        <f t="shared" si="46"/>
        <v>8.0108082161767236E-2</v>
      </c>
      <c r="X42" s="7">
        <f t="shared" si="47"/>
        <v>9.00595027824624E-2</v>
      </c>
    </row>
    <row r="43" spans="1:24" x14ac:dyDescent="0.25">
      <c r="A43">
        <v>6</v>
      </c>
      <c r="B43" s="8">
        <f t="shared" si="27"/>
        <v>1</v>
      </c>
      <c r="C43" s="2">
        <f t="shared" si="28"/>
        <v>1</v>
      </c>
      <c r="D43" s="2">
        <f t="shared" si="29"/>
        <v>1</v>
      </c>
      <c r="E43" s="2">
        <f t="shared" si="30"/>
        <v>1</v>
      </c>
      <c r="F43" s="2">
        <f t="shared" si="31"/>
        <v>0</v>
      </c>
      <c r="G43" s="2">
        <f t="shared" si="32"/>
        <v>1</v>
      </c>
      <c r="H43" s="9">
        <f t="shared" si="33"/>
        <v>1</v>
      </c>
      <c r="J43" s="8">
        <f t="shared" si="34"/>
        <v>0.60534472011253804</v>
      </c>
      <c r="K43" s="2">
        <f t="shared" si="35"/>
        <v>0.57673988547328103</v>
      </c>
      <c r="L43" s="2">
        <f t="shared" si="36"/>
        <v>1</v>
      </c>
      <c r="M43" s="2">
        <f t="shared" si="37"/>
        <v>0.60137524653802954</v>
      </c>
      <c r="N43" s="2">
        <f t="shared" si="38"/>
        <v>1</v>
      </c>
      <c r="O43" s="2">
        <f t="shared" si="39"/>
        <v>0.72196321519664564</v>
      </c>
      <c r="P43" s="9">
        <f t="shared" si="40"/>
        <v>0.64249617237981926</v>
      </c>
      <c r="R43" s="8">
        <f t="shared" si="41"/>
        <v>7.9997316119992501E-2</v>
      </c>
      <c r="S43" s="2">
        <f t="shared" si="42"/>
        <v>8.0054531652748562E-2</v>
      </c>
      <c r="T43" s="2">
        <f t="shared" si="43"/>
        <v>6.0025100142408944E-2</v>
      </c>
      <c r="U43" s="2">
        <f t="shared" si="44"/>
        <v>8.0017280511337649E-2</v>
      </c>
      <c r="V43" s="2">
        <f t="shared" si="45"/>
        <v>0</v>
      </c>
      <c r="W43" s="2">
        <f t="shared" si="46"/>
        <v>8.0098816903746095E-2</v>
      </c>
      <c r="X43" s="9">
        <f t="shared" si="47"/>
        <v>9.0046503035413519E-2</v>
      </c>
    </row>
    <row r="45" spans="1:24" x14ac:dyDescent="0.25">
      <c r="B45" t="s">
        <v>22</v>
      </c>
      <c r="J45" t="s">
        <v>25</v>
      </c>
      <c r="R45" t="s">
        <v>28</v>
      </c>
    </row>
    <row r="46" spans="1:24" x14ac:dyDescent="0.25">
      <c r="A46" t="s">
        <v>20</v>
      </c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 t="s">
        <v>10</v>
      </c>
      <c r="P46" t="s">
        <v>11</v>
      </c>
      <c r="R46" t="s">
        <v>5</v>
      </c>
      <c r="S46" t="s">
        <v>6</v>
      </c>
      <c r="T46" t="s">
        <v>7</v>
      </c>
      <c r="U46" t="s">
        <v>8</v>
      </c>
      <c r="V46" t="s">
        <v>9</v>
      </c>
      <c r="W46" t="s">
        <v>10</v>
      </c>
      <c r="X46" t="s">
        <v>11</v>
      </c>
    </row>
    <row r="47" spans="1:24" x14ac:dyDescent="0.25">
      <c r="A47">
        <v>0</v>
      </c>
      <c r="B47" s="3">
        <f>IF( 10 * B$11 * (LOG10( 1 + K$4) * POWER($A47 + 1, 2)) &gt;= 1, 1,  10 * B$11 * (LOG10( 1 + K$4) * POWER($A47 + 1, 2)))</f>
        <v>0</v>
      </c>
      <c r="C47" s="4">
        <f t="shared" ref="C47:H47" si="48">IF( 10 * C$11 * (LOG10( 1 + L$4) * POWER($A47 + 1, 2)) &gt;= 1, 1,  10 * C$11 * (LOG10( 1 + L$4) * POWER($A47 + 1, 2)))</f>
        <v>0</v>
      </c>
      <c r="D47" s="4">
        <f t="shared" si="48"/>
        <v>0.66769454185108734</v>
      </c>
      <c r="E47" s="4">
        <f t="shared" si="48"/>
        <v>1</v>
      </c>
      <c r="F47" s="4">
        <f t="shared" si="48"/>
        <v>0</v>
      </c>
      <c r="G47" s="4">
        <f t="shared" si="48"/>
        <v>0</v>
      </c>
      <c r="H47" s="5">
        <f t="shared" si="48"/>
        <v>0.43179915337374108</v>
      </c>
      <c r="J47" s="3">
        <f>IF( (POWER(1 + 0.5 * K$11 + K$18, 2)) / (POWER(1 + B$18,2) + 0.4 * K$4) &gt;= 1, 1, (POWER(1 + 0.5 * K$11 + K$18, 2)) / (POWER(1 + B$18,2) + 0.4 * K$4) )</f>
        <v>1</v>
      </c>
      <c r="K47" s="4">
        <f t="shared" ref="K47:P47" si="49">IF( (POWER(1 + 0.5 * L$11 + L$18, 2)) / (POWER(1 + C$18,2) + 0.4 * L$4) &gt;= 1, 1, (POWER(1 + 0.5 * L$11 + L$18, 2)) / (POWER(1 + C$18,2) + 0.4 * L$4) )</f>
        <v>1</v>
      </c>
      <c r="L47" s="4">
        <f t="shared" si="49"/>
        <v>1</v>
      </c>
      <c r="M47" s="4">
        <f t="shared" si="49"/>
        <v>0.60843572362782616</v>
      </c>
      <c r="N47" s="4">
        <f t="shared" si="49"/>
        <v>1</v>
      </c>
      <c r="O47" s="4">
        <f t="shared" si="49"/>
        <v>1</v>
      </c>
      <c r="P47" s="5">
        <f t="shared" si="49"/>
        <v>0.50624938043234835</v>
      </c>
      <c r="R47" s="3">
        <f xml:space="preserve"> IF( 0.05 * B$25 * ( (2 + POWER(10,-2) * K$4) * (1 - 3 * K$11 * $A47)) &gt;= 1, 1, 0.05 * B$25 * ( (2 + POWER(10,-2) * K$4) * (1 - 3 * K$11 * $A47)))</f>
        <v>0</v>
      </c>
      <c r="S47" s="4">
        <f t="shared" ref="S47:X47" si="50" xml:space="preserve"> IF( 0.05 * C$25 * ( (2 + POWER(10,-2) * L$4) * (1 - 3 * L$11 * $A47)) &gt;= 1, 1, 0.05 * C$25 * ( (2 + POWER(10,-2) * L$4) * (1 - 3 * L$11 * $A47)))</f>
        <v>0</v>
      </c>
      <c r="T47" s="4">
        <f t="shared" si="50"/>
        <v>7.0125999999999994E-2</v>
      </c>
      <c r="U47" s="4">
        <f t="shared" si="50"/>
        <v>9.0236250000000018E-2</v>
      </c>
      <c r="V47" s="4">
        <f t="shared" si="50"/>
        <v>0</v>
      </c>
      <c r="W47" s="4">
        <f t="shared" si="50"/>
        <v>0</v>
      </c>
      <c r="X47" s="5">
        <f t="shared" si="50"/>
        <v>6.0066000000000001E-2</v>
      </c>
    </row>
    <row r="48" spans="1:24" x14ac:dyDescent="0.25">
      <c r="A48">
        <v>0.5</v>
      </c>
      <c r="B48" s="6">
        <f t="shared" ref="B48:B59" si="51">IF( 10 * B$11 * (LOG10( 1 + K$4) * POWER($A48 + 1, 2)) &gt;= 1, 1,  10 * B$11 * (LOG10( 1 + K$4) * POWER($A48 + 1, 2)))</f>
        <v>0</v>
      </c>
      <c r="C48" s="1">
        <f t="shared" ref="C48:C59" si="52">IF( 10 * C$11 * (LOG10( 1 + L$4) * POWER($A48 + 1, 2)) &gt;= 1, 1,  10 * C$11 * (LOG10( 1 + L$4) * POWER($A48 + 1, 2)))</f>
        <v>0</v>
      </c>
      <c r="D48" s="1">
        <f t="shared" ref="D48:D59" si="53">IF( 10 * D$11 * (LOG10( 1 + M$4) * POWER($A48 + 1, 2)) &gt;= 1, 1,  10 * D$11 * (LOG10( 1 + M$4) * POWER($A48 + 1, 2)))</f>
        <v>1</v>
      </c>
      <c r="E48" s="1">
        <f t="shared" ref="E48:E59" si="54">IF( 10 * E$11 * (LOG10( 1 + N$4) * POWER($A48 + 1, 2)) &gt;= 1, 1,  10 * E$11 * (LOG10( 1 + N$4) * POWER($A48 + 1, 2)))</f>
        <v>1</v>
      </c>
      <c r="F48" s="1">
        <f t="shared" ref="F48:F59" si="55">IF( 10 * F$11 * (LOG10( 1 + O$4) * POWER($A48 + 1, 2)) &gt;= 1, 1,  10 * F$11 * (LOG10( 1 + O$4) * POWER($A48 + 1, 2)))</f>
        <v>0</v>
      </c>
      <c r="G48" s="1">
        <f t="shared" ref="G48:G59" si="56">IF( 10 * G$11 * (LOG10( 1 + P$4) * POWER($A48 + 1, 2)) &gt;= 1, 1,  10 * G$11 * (LOG10( 1 + P$4) * POWER($A48 + 1, 2)))</f>
        <v>0</v>
      </c>
      <c r="H48" s="7">
        <f t="shared" ref="H48:H59" si="57">IF( 10 * H$11 * (LOG10( 1 + Q$4) * POWER($A48 + 1, 2)) &gt;= 1, 1,  10 * H$11 * (LOG10( 1 + Q$4) * POWER($A48 + 1, 2)))</f>
        <v>0.97154809509091733</v>
      </c>
      <c r="J48" s="6">
        <f t="shared" ref="J48:J59" si="58">IF( (POWER(1 + 0.5 * K$11 + K$18, 2)) / (POWER(1 + B$18,2) + 0.4 * K$4) &gt;= 1, 1, (POWER(1 + 0.5 * K$11 + K$18, 2)) / (POWER(1 + B$18,2) + 0.4 * K$4) )</f>
        <v>1</v>
      </c>
      <c r="K48" s="1">
        <f t="shared" ref="K48:K59" si="59">IF( (POWER(1 + 0.5 * L$11 + L$18, 2)) / (POWER(1 + C$18,2) + 0.4 * L$4) &gt;= 1, 1, (POWER(1 + 0.5 * L$11 + L$18, 2)) / (POWER(1 + C$18,2) + 0.4 * L$4) )</f>
        <v>1</v>
      </c>
      <c r="L48" s="1">
        <f t="shared" ref="L48:L59" si="60">IF( (POWER(1 + 0.5 * M$11 + M$18, 2)) / (POWER(1 + D$18,2) + 0.4 * M$4) &gt;= 1, 1, (POWER(1 + 0.5 * M$11 + M$18, 2)) / (POWER(1 + D$18,2) + 0.4 * M$4) )</f>
        <v>1</v>
      </c>
      <c r="M48" s="1">
        <f t="shared" ref="M48:M59" si="61">IF( (POWER(1 + 0.5 * N$11 + N$18, 2)) / (POWER(1 + E$18,2) + 0.4 * N$4) &gt;= 1, 1, (POWER(1 + 0.5 * N$11 + N$18, 2)) / (POWER(1 + E$18,2) + 0.4 * N$4) )</f>
        <v>0.60843572362782616</v>
      </c>
      <c r="N48" s="1">
        <f t="shared" ref="N48:N59" si="62">IF( (POWER(1 + 0.5 * O$11 + O$18, 2)) / (POWER(1 + F$18,2) + 0.4 * O$4) &gt;= 1, 1, (POWER(1 + 0.5 * O$11 + O$18, 2)) / (POWER(1 + F$18,2) + 0.4 * O$4) )</f>
        <v>1</v>
      </c>
      <c r="O48" s="1">
        <f t="shared" ref="O48:O59" si="63">IF( (POWER(1 + 0.5 * P$11 + P$18, 2)) / (POWER(1 + G$18,2) + 0.4 * P$4) &gt;= 1, 1, (POWER(1 + 0.5 * P$11 + P$18, 2)) / (POWER(1 + G$18,2) + 0.4 * P$4) )</f>
        <v>1</v>
      </c>
      <c r="P48" s="7">
        <f t="shared" ref="P48:P59" si="64">IF( (POWER(1 + 0.5 * Q$11 + Q$18, 2)) / (POWER(1 + H$18,2) + 0.4 * Q$4) &gt;= 1, 1, (POWER(1 + 0.5 * Q$11 + Q$18, 2)) / (POWER(1 + H$18,2) + 0.4 * Q$4) )</f>
        <v>0.50624938043234835</v>
      </c>
      <c r="R48" s="6">
        <f t="shared" ref="R48:R59" si="65" xml:space="preserve"> IF( 0.05 * B$25 * ( (2 + POWER(10,-2) * K$4) * (1 - 3 * K$11 * $A48)) &gt;= 1, 1, 0.05 * B$25 * ( (2 + POWER(10,-2) * K$4) * (1 - 3 * K$11 * $A48)))</f>
        <v>0</v>
      </c>
      <c r="S48" s="1">
        <f t="shared" ref="S48:S59" si="66" xml:space="preserve"> IF( 0.05 * C$25 * ( (2 + POWER(10,-2) * L$4) * (1 - 3 * L$11 * $A48)) &gt;= 1, 1, 0.05 * C$25 * ( (2 + POWER(10,-2) * L$4) * (1 - 3 * L$11 * $A48)))</f>
        <v>0</v>
      </c>
      <c r="T48" s="1">
        <f t="shared" ref="T48:T59" si="67" xml:space="preserve"> IF( 0.05 * D$25 * ( (2 + POWER(10,-2) * M$4) * (1 - 3 * M$11 * $A48)) &gt;= 1, 1, 0.05 * D$25 * ( (2 + POWER(10,-2) * M$4) * (1 - 3 * M$11 * $A48)))</f>
        <v>7.0117725600252104E-2</v>
      </c>
      <c r="U48" s="1">
        <f t="shared" ref="U48:U59" si="68" xml:space="preserve"> IF( 0.05 * E$25 * ( (2 + POWER(10,-2) * N$4) * (1 - 3 * N$11 * $A48)) &gt;= 1, 1, 0.05 * E$25 * ( (2 + POWER(10,-2) * N$4) * (1 - 3 * N$11 * $A48)))</f>
        <v>9.0224730344572374E-2</v>
      </c>
      <c r="V48" s="1">
        <f t="shared" ref="V48:V59" si="69" xml:space="preserve"> IF( 0.05 * F$25 * ( (2 + POWER(10,-2) * O$4) * (1 - 3 * O$11 * $A48)) &gt;= 1, 1, 0.05 * F$25 * ( (2 + POWER(10,-2) * O$4) * (1 - 3 * O$11 * $A48)))</f>
        <v>0</v>
      </c>
      <c r="W48" s="1">
        <f t="shared" ref="W48:W59" si="70" xml:space="preserve"> IF( 0.05 * G$25 * ( (2 + POWER(10,-2) * P$4) * (1 - 3 * P$11 * $A48)) &gt;= 1, 1, 0.05 * G$25 * ( (2 + POWER(10,-2) * P$4) * (1 - 3 * P$11 * $A48)))</f>
        <v>0</v>
      </c>
      <c r="X48" s="7">
        <f t="shared" ref="X48:X59" si="71" xml:space="preserve"> IF( 0.05 * H$25 * ( (2 + POWER(10,-2) * Q$4) * (1 - 3 * Q$11 * $A48)) &gt;= 1, 1, 0.05 * H$25 * ( (2 + POWER(10,-2) * Q$4) * (1 - 3 * Q$11 * $A48)))</f>
        <v>6.0057623924398146E-2</v>
      </c>
    </row>
    <row r="49" spans="1:24" x14ac:dyDescent="0.25">
      <c r="A49">
        <v>1</v>
      </c>
      <c r="B49" s="6">
        <f t="shared" si="51"/>
        <v>0</v>
      </c>
      <c r="C49" s="1">
        <f t="shared" si="52"/>
        <v>0</v>
      </c>
      <c r="D49" s="1">
        <f t="shared" si="53"/>
        <v>1</v>
      </c>
      <c r="E49" s="1">
        <f t="shared" si="54"/>
        <v>1</v>
      </c>
      <c r="F49" s="1">
        <f t="shared" si="55"/>
        <v>0</v>
      </c>
      <c r="G49" s="1">
        <f t="shared" si="56"/>
        <v>0</v>
      </c>
      <c r="H49" s="7">
        <f t="shared" si="57"/>
        <v>1</v>
      </c>
      <c r="J49" s="6">
        <f t="shared" si="58"/>
        <v>1</v>
      </c>
      <c r="K49" s="1">
        <f t="shared" si="59"/>
        <v>1</v>
      </c>
      <c r="L49" s="1">
        <f t="shared" si="60"/>
        <v>1</v>
      </c>
      <c r="M49" s="1">
        <f t="shared" si="61"/>
        <v>0.60843572362782616</v>
      </c>
      <c r="N49" s="1">
        <f t="shared" si="62"/>
        <v>1</v>
      </c>
      <c r="O49" s="1">
        <f t="shared" si="63"/>
        <v>1</v>
      </c>
      <c r="P49" s="7">
        <f t="shared" si="64"/>
        <v>0.50624938043234835</v>
      </c>
      <c r="R49" s="6">
        <f t="shared" si="65"/>
        <v>0</v>
      </c>
      <c r="S49" s="1">
        <f t="shared" si="66"/>
        <v>0</v>
      </c>
      <c r="T49" s="1">
        <f t="shared" si="67"/>
        <v>7.01094512005042E-2</v>
      </c>
      <c r="U49" s="1">
        <f t="shared" si="68"/>
        <v>9.0213210689144743E-2</v>
      </c>
      <c r="V49" s="1">
        <f t="shared" si="69"/>
        <v>0</v>
      </c>
      <c r="W49" s="1">
        <f t="shared" si="70"/>
        <v>0</v>
      </c>
      <c r="X49" s="7">
        <f t="shared" si="71"/>
        <v>6.0049247848796283E-2</v>
      </c>
    </row>
    <row r="50" spans="1:24" x14ac:dyDescent="0.25">
      <c r="A50">
        <v>1.5</v>
      </c>
      <c r="B50" s="6">
        <f t="shared" si="51"/>
        <v>0</v>
      </c>
      <c r="C50" s="1">
        <f t="shared" si="52"/>
        <v>0</v>
      </c>
      <c r="D50" s="1">
        <f t="shared" si="53"/>
        <v>1</v>
      </c>
      <c r="E50" s="1">
        <f t="shared" si="54"/>
        <v>1</v>
      </c>
      <c r="F50" s="1">
        <f t="shared" si="55"/>
        <v>0</v>
      </c>
      <c r="G50" s="1">
        <f t="shared" si="56"/>
        <v>0</v>
      </c>
      <c r="H50" s="7">
        <f t="shared" si="57"/>
        <v>1</v>
      </c>
      <c r="J50" s="6">
        <f t="shared" si="58"/>
        <v>1</v>
      </c>
      <c r="K50" s="1">
        <f t="shared" si="59"/>
        <v>1</v>
      </c>
      <c r="L50" s="1">
        <f t="shared" si="60"/>
        <v>1</v>
      </c>
      <c r="M50" s="1">
        <f t="shared" si="61"/>
        <v>0.60843572362782616</v>
      </c>
      <c r="N50" s="1">
        <f t="shared" si="62"/>
        <v>1</v>
      </c>
      <c r="O50" s="1">
        <f t="shared" si="63"/>
        <v>1</v>
      </c>
      <c r="P50" s="7">
        <f t="shared" si="64"/>
        <v>0.50624938043234835</v>
      </c>
      <c r="R50" s="6">
        <f t="shared" si="65"/>
        <v>0</v>
      </c>
      <c r="S50" s="1">
        <f t="shared" si="66"/>
        <v>0</v>
      </c>
      <c r="T50" s="1">
        <f t="shared" si="67"/>
        <v>7.0101176800756324E-2</v>
      </c>
      <c r="U50" s="1">
        <f t="shared" si="68"/>
        <v>9.0201691033717113E-2</v>
      </c>
      <c r="V50" s="1">
        <f t="shared" si="69"/>
        <v>0</v>
      </c>
      <c r="W50" s="1">
        <f t="shared" si="70"/>
        <v>0</v>
      </c>
      <c r="X50" s="7">
        <f t="shared" si="71"/>
        <v>6.0040871773194442E-2</v>
      </c>
    </row>
    <row r="51" spans="1:24" x14ac:dyDescent="0.25">
      <c r="A51">
        <v>2</v>
      </c>
      <c r="B51" s="6">
        <f t="shared" si="51"/>
        <v>0</v>
      </c>
      <c r="C51" s="1">
        <f t="shared" si="52"/>
        <v>0</v>
      </c>
      <c r="D51" s="1">
        <f t="shared" si="53"/>
        <v>1</v>
      </c>
      <c r="E51" s="1">
        <f t="shared" si="54"/>
        <v>1</v>
      </c>
      <c r="F51" s="1">
        <f t="shared" si="55"/>
        <v>0</v>
      </c>
      <c r="G51" s="1">
        <f t="shared" si="56"/>
        <v>0</v>
      </c>
      <c r="H51" s="7">
        <f t="shared" si="57"/>
        <v>1</v>
      </c>
      <c r="J51" s="6">
        <f t="shared" si="58"/>
        <v>1</v>
      </c>
      <c r="K51" s="1">
        <f t="shared" si="59"/>
        <v>1</v>
      </c>
      <c r="L51" s="1">
        <f t="shared" si="60"/>
        <v>1</v>
      </c>
      <c r="M51" s="1">
        <f t="shared" si="61"/>
        <v>0.60843572362782616</v>
      </c>
      <c r="N51" s="1">
        <f t="shared" si="62"/>
        <v>1</v>
      </c>
      <c r="O51" s="1">
        <f t="shared" si="63"/>
        <v>1</v>
      </c>
      <c r="P51" s="7">
        <f t="shared" si="64"/>
        <v>0.50624938043234835</v>
      </c>
      <c r="R51" s="6">
        <f t="shared" si="65"/>
        <v>0</v>
      </c>
      <c r="S51" s="1">
        <f t="shared" si="66"/>
        <v>0</v>
      </c>
      <c r="T51" s="1">
        <f t="shared" si="67"/>
        <v>7.009290240100842E-2</v>
      </c>
      <c r="U51" s="1">
        <f t="shared" si="68"/>
        <v>9.0190171378289483E-2</v>
      </c>
      <c r="V51" s="1">
        <f t="shared" si="69"/>
        <v>0</v>
      </c>
      <c r="W51" s="1">
        <f t="shared" si="70"/>
        <v>0</v>
      </c>
      <c r="X51" s="7">
        <f t="shared" si="71"/>
        <v>6.0032495697592579E-2</v>
      </c>
    </row>
    <row r="52" spans="1:24" x14ac:dyDescent="0.25">
      <c r="A52">
        <v>2.5</v>
      </c>
      <c r="B52" s="6">
        <f t="shared" si="51"/>
        <v>0</v>
      </c>
      <c r="C52" s="1">
        <f t="shared" si="52"/>
        <v>0</v>
      </c>
      <c r="D52" s="1">
        <f t="shared" si="53"/>
        <v>1</v>
      </c>
      <c r="E52" s="1">
        <f t="shared" si="54"/>
        <v>1</v>
      </c>
      <c r="F52" s="1">
        <f t="shared" si="55"/>
        <v>0</v>
      </c>
      <c r="G52" s="1">
        <f t="shared" si="56"/>
        <v>0</v>
      </c>
      <c r="H52" s="7">
        <f t="shared" si="57"/>
        <v>1</v>
      </c>
      <c r="J52" s="6">
        <f t="shared" si="58"/>
        <v>1</v>
      </c>
      <c r="K52" s="1">
        <f t="shared" si="59"/>
        <v>1</v>
      </c>
      <c r="L52" s="1">
        <f t="shared" si="60"/>
        <v>1</v>
      </c>
      <c r="M52" s="1">
        <f t="shared" si="61"/>
        <v>0.60843572362782616</v>
      </c>
      <c r="N52" s="1">
        <f t="shared" si="62"/>
        <v>1</v>
      </c>
      <c r="O52" s="1">
        <f t="shared" si="63"/>
        <v>1</v>
      </c>
      <c r="P52" s="7">
        <f t="shared" si="64"/>
        <v>0.50624938043234835</v>
      </c>
      <c r="R52" s="6">
        <f t="shared" si="65"/>
        <v>0</v>
      </c>
      <c r="S52" s="1">
        <f t="shared" si="66"/>
        <v>0</v>
      </c>
      <c r="T52" s="1">
        <f t="shared" si="67"/>
        <v>7.0084628001260529E-2</v>
      </c>
      <c r="U52" s="1">
        <f t="shared" si="68"/>
        <v>9.0178651722861838E-2</v>
      </c>
      <c r="V52" s="1">
        <f t="shared" si="69"/>
        <v>0</v>
      </c>
      <c r="W52" s="1">
        <f t="shared" si="70"/>
        <v>0</v>
      </c>
      <c r="X52" s="7">
        <f t="shared" si="71"/>
        <v>6.0024119621990724E-2</v>
      </c>
    </row>
    <row r="53" spans="1:24" x14ac:dyDescent="0.25">
      <c r="A53">
        <v>3</v>
      </c>
      <c r="B53" s="6">
        <f t="shared" si="51"/>
        <v>0</v>
      </c>
      <c r="C53" s="1">
        <f t="shared" si="52"/>
        <v>0</v>
      </c>
      <c r="D53" s="1">
        <f t="shared" si="53"/>
        <v>1</v>
      </c>
      <c r="E53" s="1">
        <f t="shared" si="54"/>
        <v>1</v>
      </c>
      <c r="F53" s="1">
        <f t="shared" si="55"/>
        <v>0</v>
      </c>
      <c r="G53" s="1">
        <f t="shared" si="56"/>
        <v>0</v>
      </c>
      <c r="H53" s="7">
        <f t="shared" si="57"/>
        <v>1</v>
      </c>
      <c r="J53" s="6">
        <f t="shared" si="58"/>
        <v>1</v>
      </c>
      <c r="K53" s="1">
        <f t="shared" si="59"/>
        <v>1</v>
      </c>
      <c r="L53" s="1">
        <f t="shared" si="60"/>
        <v>1</v>
      </c>
      <c r="M53" s="1">
        <f t="shared" si="61"/>
        <v>0.60843572362782616</v>
      </c>
      <c r="N53" s="1">
        <f t="shared" si="62"/>
        <v>1</v>
      </c>
      <c r="O53" s="1">
        <f t="shared" si="63"/>
        <v>1</v>
      </c>
      <c r="P53" s="7">
        <f t="shared" si="64"/>
        <v>0.50624938043234835</v>
      </c>
      <c r="R53" s="6">
        <f t="shared" si="65"/>
        <v>0</v>
      </c>
      <c r="S53" s="1">
        <f t="shared" si="66"/>
        <v>0</v>
      </c>
      <c r="T53" s="1">
        <f t="shared" si="67"/>
        <v>7.0076353601512625E-2</v>
      </c>
      <c r="U53" s="1">
        <f t="shared" si="68"/>
        <v>9.0167132067434194E-2</v>
      </c>
      <c r="V53" s="1">
        <f t="shared" si="69"/>
        <v>0</v>
      </c>
      <c r="W53" s="1">
        <f t="shared" si="70"/>
        <v>0</v>
      </c>
      <c r="X53" s="7">
        <f t="shared" si="71"/>
        <v>6.0015743546388861E-2</v>
      </c>
    </row>
    <row r="54" spans="1:24" x14ac:dyDescent="0.25">
      <c r="A54">
        <v>3.5</v>
      </c>
      <c r="B54" s="6">
        <f t="shared" si="51"/>
        <v>0</v>
      </c>
      <c r="C54" s="1">
        <f t="shared" si="52"/>
        <v>0</v>
      </c>
      <c r="D54" s="1">
        <f t="shared" si="53"/>
        <v>1</v>
      </c>
      <c r="E54" s="1">
        <f t="shared" si="54"/>
        <v>1</v>
      </c>
      <c r="F54" s="1">
        <f t="shared" si="55"/>
        <v>0</v>
      </c>
      <c r="G54" s="1">
        <f t="shared" si="56"/>
        <v>0</v>
      </c>
      <c r="H54" s="7">
        <f t="shared" si="57"/>
        <v>1</v>
      </c>
      <c r="J54" s="6">
        <f t="shared" si="58"/>
        <v>1</v>
      </c>
      <c r="K54" s="1">
        <f t="shared" si="59"/>
        <v>1</v>
      </c>
      <c r="L54" s="1">
        <f t="shared" si="60"/>
        <v>1</v>
      </c>
      <c r="M54" s="1">
        <f t="shared" si="61"/>
        <v>0.60843572362782616</v>
      </c>
      <c r="N54" s="1">
        <f t="shared" si="62"/>
        <v>1</v>
      </c>
      <c r="O54" s="1">
        <f t="shared" si="63"/>
        <v>1</v>
      </c>
      <c r="P54" s="7">
        <f t="shared" si="64"/>
        <v>0.50624938043234835</v>
      </c>
      <c r="R54" s="6">
        <f t="shared" si="65"/>
        <v>0</v>
      </c>
      <c r="S54" s="1">
        <f t="shared" si="66"/>
        <v>0</v>
      </c>
      <c r="T54" s="1">
        <f t="shared" si="67"/>
        <v>7.0068079201764735E-2</v>
      </c>
      <c r="U54" s="1">
        <f t="shared" si="68"/>
        <v>9.015561241200655E-2</v>
      </c>
      <c r="V54" s="1">
        <f t="shared" si="69"/>
        <v>0</v>
      </c>
      <c r="W54" s="1">
        <f t="shared" si="70"/>
        <v>0</v>
      </c>
      <c r="X54" s="7">
        <f t="shared" si="71"/>
        <v>6.0007367470787019E-2</v>
      </c>
    </row>
    <row r="55" spans="1:24" x14ac:dyDescent="0.25">
      <c r="A55">
        <v>4</v>
      </c>
      <c r="B55" s="6">
        <f t="shared" si="51"/>
        <v>0</v>
      </c>
      <c r="C55" s="1">
        <f t="shared" si="52"/>
        <v>0</v>
      </c>
      <c r="D55" s="1">
        <f t="shared" si="53"/>
        <v>1</v>
      </c>
      <c r="E55" s="1">
        <f t="shared" si="54"/>
        <v>1</v>
      </c>
      <c r="F55" s="1">
        <f t="shared" si="55"/>
        <v>0</v>
      </c>
      <c r="G55" s="1">
        <f t="shared" si="56"/>
        <v>0</v>
      </c>
      <c r="H55" s="7">
        <f t="shared" si="57"/>
        <v>1</v>
      </c>
      <c r="J55" s="6">
        <f t="shared" si="58"/>
        <v>1</v>
      </c>
      <c r="K55" s="1">
        <f t="shared" si="59"/>
        <v>1</v>
      </c>
      <c r="L55" s="1">
        <f t="shared" si="60"/>
        <v>1</v>
      </c>
      <c r="M55" s="1">
        <f t="shared" si="61"/>
        <v>0.60843572362782616</v>
      </c>
      <c r="N55" s="1">
        <f t="shared" si="62"/>
        <v>1</v>
      </c>
      <c r="O55" s="1">
        <f t="shared" si="63"/>
        <v>1</v>
      </c>
      <c r="P55" s="7">
        <f t="shared" si="64"/>
        <v>0.50624938043234835</v>
      </c>
      <c r="R55" s="6">
        <f t="shared" si="65"/>
        <v>0</v>
      </c>
      <c r="S55" s="1">
        <f t="shared" si="66"/>
        <v>0</v>
      </c>
      <c r="T55" s="1">
        <f t="shared" si="67"/>
        <v>7.0059804802016831E-2</v>
      </c>
      <c r="U55" s="1">
        <f t="shared" si="68"/>
        <v>9.0144092756578934E-2</v>
      </c>
      <c r="V55" s="1">
        <f t="shared" si="69"/>
        <v>0</v>
      </c>
      <c r="W55" s="1">
        <f t="shared" si="70"/>
        <v>0</v>
      </c>
      <c r="X55" s="7">
        <f t="shared" si="71"/>
        <v>5.999899139518515E-2</v>
      </c>
    </row>
    <row r="56" spans="1:24" x14ac:dyDescent="0.25">
      <c r="A56">
        <v>4.5</v>
      </c>
      <c r="B56" s="6">
        <f t="shared" si="51"/>
        <v>0</v>
      </c>
      <c r="C56" s="1">
        <f t="shared" si="52"/>
        <v>0</v>
      </c>
      <c r="D56" s="1">
        <f t="shared" si="53"/>
        <v>1</v>
      </c>
      <c r="E56" s="1">
        <f t="shared" si="54"/>
        <v>1</v>
      </c>
      <c r="F56" s="1">
        <f t="shared" si="55"/>
        <v>0</v>
      </c>
      <c r="G56" s="1">
        <f t="shared" si="56"/>
        <v>0</v>
      </c>
      <c r="H56" s="7">
        <f t="shared" si="57"/>
        <v>1</v>
      </c>
      <c r="J56" s="6">
        <f t="shared" si="58"/>
        <v>1</v>
      </c>
      <c r="K56" s="1">
        <f t="shared" si="59"/>
        <v>1</v>
      </c>
      <c r="L56" s="1">
        <f t="shared" si="60"/>
        <v>1</v>
      </c>
      <c r="M56" s="1">
        <f t="shared" si="61"/>
        <v>0.60843572362782616</v>
      </c>
      <c r="N56" s="1">
        <f t="shared" si="62"/>
        <v>1</v>
      </c>
      <c r="O56" s="1">
        <f t="shared" si="63"/>
        <v>1</v>
      </c>
      <c r="P56" s="7">
        <f t="shared" si="64"/>
        <v>0.50624938043234835</v>
      </c>
      <c r="R56" s="6">
        <f t="shared" si="65"/>
        <v>0</v>
      </c>
      <c r="S56" s="1">
        <f t="shared" si="66"/>
        <v>0</v>
      </c>
      <c r="T56" s="1">
        <f t="shared" si="67"/>
        <v>7.0051530402268941E-2</v>
      </c>
      <c r="U56" s="1">
        <f t="shared" si="68"/>
        <v>9.0132573101151289E-2</v>
      </c>
      <c r="V56" s="1">
        <f t="shared" si="69"/>
        <v>0</v>
      </c>
      <c r="W56" s="1">
        <f t="shared" si="70"/>
        <v>0</v>
      </c>
      <c r="X56" s="7">
        <f t="shared" si="71"/>
        <v>5.9990615319583301E-2</v>
      </c>
    </row>
    <row r="57" spans="1:24" x14ac:dyDescent="0.25">
      <c r="A57">
        <v>5</v>
      </c>
      <c r="B57" s="6">
        <f t="shared" si="51"/>
        <v>0</v>
      </c>
      <c r="C57" s="1">
        <f t="shared" si="52"/>
        <v>0</v>
      </c>
      <c r="D57" s="1">
        <f t="shared" si="53"/>
        <v>1</v>
      </c>
      <c r="E57" s="1">
        <f t="shared" si="54"/>
        <v>1</v>
      </c>
      <c r="F57" s="1">
        <f t="shared" si="55"/>
        <v>0</v>
      </c>
      <c r="G57" s="1">
        <f t="shared" si="56"/>
        <v>0</v>
      </c>
      <c r="H57" s="7">
        <f t="shared" si="57"/>
        <v>1</v>
      </c>
      <c r="J57" s="6">
        <f t="shared" si="58"/>
        <v>1</v>
      </c>
      <c r="K57" s="1">
        <f t="shared" si="59"/>
        <v>1</v>
      </c>
      <c r="L57" s="1">
        <f t="shared" si="60"/>
        <v>1</v>
      </c>
      <c r="M57" s="1">
        <f t="shared" si="61"/>
        <v>0.60843572362782616</v>
      </c>
      <c r="N57" s="1">
        <f t="shared" si="62"/>
        <v>1</v>
      </c>
      <c r="O57" s="1">
        <f t="shared" si="63"/>
        <v>1</v>
      </c>
      <c r="P57" s="7">
        <f t="shared" si="64"/>
        <v>0.50624938043234835</v>
      </c>
      <c r="R57" s="6">
        <f t="shared" si="65"/>
        <v>0</v>
      </c>
      <c r="S57" s="1">
        <f t="shared" si="66"/>
        <v>0</v>
      </c>
      <c r="T57" s="1">
        <f t="shared" si="67"/>
        <v>7.0043256002521037E-2</v>
      </c>
      <c r="U57" s="1">
        <f t="shared" si="68"/>
        <v>9.0121053445723645E-2</v>
      </c>
      <c r="V57" s="1">
        <f t="shared" si="69"/>
        <v>0</v>
      </c>
      <c r="W57" s="1">
        <f t="shared" si="70"/>
        <v>0</v>
      </c>
      <c r="X57" s="7">
        <f t="shared" si="71"/>
        <v>5.9982239243981439E-2</v>
      </c>
    </row>
    <row r="58" spans="1:24" x14ac:dyDescent="0.25">
      <c r="A58">
        <v>5.5</v>
      </c>
      <c r="B58" s="6">
        <f t="shared" si="51"/>
        <v>0</v>
      </c>
      <c r="C58" s="1">
        <f t="shared" si="52"/>
        <v>0</v>
      </c>
      <c r="D58" s="1">
        <f t="shared" si="53"/>
        <v>1</v>
      </c>
      <c r="E58" s="1">
        <f t="shared" si="54"/>
        <v>1</v>
      </c>
      <c r="F58" s="1">
        <f t="shared" si="55"/>
        <v>0</v>
      </c>
      <c r="G58" s="1">
        <f t="shared" si="56"/>
        <v>0</v>
      </c>
      <c r="H58" s="7">
        <f t="shared" si="57"/>
        <v>1</v>
      </c>
      <c r="J58" s="6">
        <f t="shared" si="58"/>
        <v>1</v>
      </c>
      <c r="K58" s="1">
        <f t="shared" si="59"/>
        <v>1</v>
      </c>
      <c r="L58" s="1">
        <f t="shared" si="60"/>
        <v>1</v>
      </c>
      <c r="M58" s="1">
        <f t="shared" si="61"/>
        <v>0.60843572362782616</v>
      </c>
      <c r="N58" s="1">
        <f t="shared" si="62"/>
        <v>1</v>
      </c>
      <c r="O58" s="1">
        <f t="shared" si="63"/>
        <v>1</v>
      </c>
      <c r="P58" s="7">
        <f t="shared" si="64"/>
        <v>0.50624938043234835</v>
      </c>
      <c r="R58" s="6">
        <f t="shared" si="65"/>
        <v>0</v>
      </c>
      <c r="S58" s="1">
        <f t="shared" si="66"/>
        <v>0</v>
      </c>
      <c r="T58" s="1">
        <f t="shared" si="67"/>
        <v>7.0034981602773161E-2</v>
      </c>
      <c r="U58" s="1">
        <f t="shared" si="68"/>
        <v>9.0109533790296015E-2</v>
      </c>
      <c r="V58" s="1">
        <f t="shared" si="69"/>
        <v>0</v>
      </c>
      <c r="W58" s="1">
        <f t="shared" si="70"/>
        <v>0</v>
      </c>
      <c r="X58" s="7">
        <f t="shared" si="71"/>
        <v>5.9973863168379583E-2</v>
      </c>
    </row>
    <row r="59" spans="1:24" x14ac:dyDescent="0.25">
      <c r="A59">
        <v>6</v>
      </c>
      <c r="B59" s="8">
        <f t="shared" si="51"/>
        <v>0</v>
      </c>
      <c r="C59" s="2">
        <f t="shared" si="52"/>
        <v>0</v>
      </c>
      <c r="D59" s="2">
        <f t="shared" si="53"/>
        <v>1</v>
      </c>
      <c r="E59" s="2">
        <f t="shared" si="54"/>
        <v>1</v>
      </c>
      <c r="F59" s="2">
        <f t="shared" si="55"/>
        <v>0</v>
      </c>
      <c r="G59" s="2">
        <f t="shared" si="56"/>
        <v>0</v>
      </c>
      <c r="H59" s="9">
        <f t="shared" si="57"/>
        <v>1</v>
      </c>
      <c r="J59" s="8">
        <f t="shared" si="58"/>
        <v>1</v>
      </c>
      <c r="K59" s="2">
        <f t="shared" si="59"/>
        <v>1</v>
      </c>
      <c r="L59" s="2">
        <f t="shared" si="60"/>
        <v>1</v>
      </c>
      <c r="M59" s="2">
        <f t="shared" si="61"/>
        <v>0.60843572362782616</v>
      </c>
      <c r="N59" s="2">
        <f t="shared" si="62"/>
        <v>1</v>
      </c>
      <c r="O59" s="2">
        <f t="shared" si="63"/>
        <v>1</v>
      </c>
      <c r="P59" s="9">
        <f t="shared" si="64"/>
        <v>0.50624938043234835</v>
      </c>
      <c r="R59" s="8">
        <f t="shared" si="65"/>
        <v>0</v>
      </c>
      <c r="S59" s="2">
        <f t="shared" si="66"/>
        <v>0</v>
      </c>
      <c r="T59" s="2">
        <f t="shared" si="67"/>
        <v>7.0026707203025257E-2</v>
      </c>
      <c r="U59" s="2">
        <f t="shared" si="68"/>
        <v>9.0098014134868384E-2</v>
      </c>
      <c r="V59" s="2">
        <f t="shared" si="69"/>
        <v>0</v>
      </c>
      <c r="W59" s="2">
        <f t="shared" si="70"/>
        <v>0</v>
      </c>
      <c r="X59" s="9">
        <f t="shared" si="71"/>
        <v>5.9965487092777728E-2</v>
      </c>
    </row>
    <row r="61" spans="1:24" x14ac:dyDescent="0.25">
      <c r="B61" t="s">
        <v>23</v>
      </c>
      <c r="J61" t="s">
        <v>26</v>
      </c>
      <c r="R61" t="s">
        <v>29</v>
      </c>
    </row>
    <row r="62" spans="1:24" x14ac:dyDescent="0.25">
      <c r="A62" t="s">
        <v>20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 t="s">
        <v>10</v>
      </c>
      <c r="P62" t="s">
        <v>11</v>
      </c>
      <c r="R62" t="s">
        <v>5</v>
      </c>
      <c r="S62" t="s">
        <v>6</v>
      </c>
      <c r="T62" t="s">
        <v>7</v>
      </c>
      <c r="U62" t="s">
        <v>8</v>
      </c>
      <c r="V62" t="s">
        <v>9</v>
      </c>
      <c r="W62" t="s">
        <v>10</v>
      </c>
      <c r="X62" t="s">
        <v>11</v>
      </c>
    </row>
    <row r="63" spans="1:24" x14ac:dyDescent="0.25">
      <c r="A63">
        <v>0</v>
      </c>
      <c r="B63" s="3">
        <f>IF( 10 * B$12 * (LOG10( 1 + K$5) * POWER($A63 + 1, 2)) &gt;= 1, 1,  10 * B$12 * (LOG10( 1 + K$5) * POWER($A63 + 1, 2)))</f>
        <v>0</v>
      </c>
      <c r="C63" s="4">
        <f t="shared" ref="C63:H63" si="72">IF( 10 * C$12 * (LOG10( 1 + L$5) * POWER($A63 + 1, 2)) &gt;= 1, 1,  10 * C$12 * (LOG10( 1 + L$5) * POWER($A63 + 1, 2)))</f>
        <v>0</v>
      </c>
      <c r="D63" s="4">
        <f t="shared" si="72"/>
        <v>1</v>
      </c>
      <c r="E63" s="4">
        <f t="shared" si="72"/>
        <v>0.60915337753222587</v>
      </c>
      <c r="F63" s="4">
        <f t="shared" si="72"/>
        <v>0.28752802922450144</v>
      </c>
      <c r="G63" s="4">
        <f t="shared" si="72"/>
        <v>1</v>
      </c>
      <c r="H63" s="5">
        <f t="shared" si="72"/>
        <v>0.94791201982708917</v>
      </c>
      <c r="J63" s="3">
        <f>IF( (POWER(1 + 0.5 * K$12 + K$19, 2)) / (POWER(1 + B$19,2) + 0.4 * K$5) &gt;= 1, 1, (POWER(1 + 0.5 * K$12 + K$19, 2)) / (POWER(1 + B$19,2) + 0.4 * K$5) )</f>
        <v>1</v>
      </c>
      <c r="K63" s="4">
        <f t="shared" ref="K63:P63" si="73">IF( (POWER(1 + 0.5 * L$12 + L$19, 2)) / (POWER(1 + C$19,2) + 0.4 * L$5) &gt;= 1, 1, (POWER(1 + 0.5 * L$12 + L$19, 2)) / (POWER(1 + C$19,2) + 0.4 * L$5) )</f>
        <v>1</v>
      </c>
      <c r="L63" s="4">
        <f t="shared" si="73"/>
        <v>1</v>
      </c>
      <c r="M63" s="4">
        <f t="shared" si="73"/>
        <v>0.63564996412394381</v>
      </c>
      <c r="N63" s="4">
        <f t="shared" si="73"/>
        <v>0.94076533534554951</v>
      </c>
      <c r="O63" s="4">
        <f t="shared" si="73"/>
        <v>0.75118803814205393</v>
      </c>
      <c r="P63" s="5">
        <f t="shared" si="73"/>
        <v>0.81864801893529793</v>
      </c>
      <c r="R63" s="3">
        <f xml:space="preserve"> IF( 0.05 * B$26 * ( (2 + POWER(10,-2) * K$5) * (1 - 3 * K$12 * $A63)) &gt;= 1, 1, 0.05 * B$26 * ( (2 + POWER(10,-2) * K$5) * (1 - 3 * K$12 * $A63)))</f>
        <v>0</v>
      </c>
      <c r="S63" s="4">
        <f t="shared" ref="S63:X63" si="74" xml:space="preserve"> IF( 0.05 * C$26 * ( (2 + POWER(10,-2) * L$5) * (1 - 3 * L$12 * $A63)) &gt;= 1, 1, 0.05 * C$26 * ( (2 + POWER(10,-2) * L$5) * (1 - 3 * L$12 * $A63)))</f>
        <v>0</v>
      </c>
      <c r="T63" s="4">
        <f t="shared" si="74"/>
        <v>5.0787499999999999E-2</v>
      </c>
      <c r="U63" s="4">
        <f t="shared" si="74"/>
        <v>8.0168000000000017E-2</v>
      </c>
      <c r="V63" s="4">
        <f t="shared" si="74"/>
        <v>5.0044999999999999E-2</v>
      </c>
      <c r="W63" s="4">
        <f t="shared" si="74"/>
        <v>7.0144374999999995E-2</v>
      </c>
      <c r="X63" s="5">
        <f t="shared" si="74"/>
        <v>7.5164531250000013E-2</v>
      </c>
    </row>
    <row r="64" spans="1:24" x14ac:dyDescent="0.25">
      <c r="A64">
        <v>0.5</v>
      </c>
      <c r="B64" s="6">
        <f t="shared" ref="B64:B75" si="75">IF( 10 * B$12 * (LOG10( 1 + K$5) * POWER($A64 + 1, 2)) &gt;= 1, 1,  10 * B$12 * (LOG10( 1 + K$5) * POWER($A64 + 1, 2)))</f>
        <v>0</v>
      </c>
      <c r="C64" s="1">
        <f t="shared" ref="C64:C75" si="76">IF( 10 * C$12 * (LOG10( 1 + L$5) * POWER($A64 + 1, 2)) &gt;= 1, 1,  10 * C$12 * (LOG10( 1 + L$5) * POWER($A64 + 1, 2)))</f>
        <v>0</v>
      </c>
      <c r="D64" s="1">
        <f t="shared" ref="D64:D75" si="77">IF( 10 * D$12 * (LOG10( 1 + M$5) * POWER($A64 + 1, 2)) &gt;= 1, 1,  10 * D$12 * (LOG10( 1 + M$5) * POWER($A64 + 1, 2)))</f>
        <v>1</v>
      </c>
      <c r="E64" s="1">
        <f t="shared" ref="E64:E75" si="78">IF( 10 * E$12 * (LOG10( 1 + N$5) * POWER($A64 + 1, 2)) &gt;= 1, 1,  10 * E$12 * (LOG10( 1 + N$5) * POWER($A64 + 1, 2)))</f>
        <v>1</v>
      </c>
      <c r="F64" s="1">
        <f t="shared" ref="F64:F75" si="79">IF( 10 * F$12 * (LOG10( 1 + O$5) * POWER($A64 + 1, 2)) &gt;= 1, 1,  10 * F$12 * (LOG10( 1 + O$5) * POWER($A64 + 1, 2)))</f>
        <v>0.64693806575512824</v>
      </c>
      <c r="G64" s="1">
        <f t="shared" ref="G64:G75" si="80">IF( 10 * G$12 * (LOG10( 1 + P$5) * POWER($A64 + 1, 2)) &gt;= 1, 1,  10 * G$12 * (LOG10( 1 + P$5) * POWER($A64 + 1, 2)))</f>
        <v>1</v>
      </c>
      <c r="H64" s="7">
        <f t="shared" ref="H64:H75" si="81">IF( 10 * H$12 * (LOG10( 1 + Q$5) * POWER($A64 + 1, 2)) &gt;= 1, 1,  10 * H$12 * (LOG10( 1 + Q$5) * POWER($A64 + 1, 2)))</f>
        <v>1</v>
      </c>
      <c r="J64" s="6">
        <f t="shared" ref="J64:J75" si="82">IF( (POWER(1 + 0.5 * K$12 + K$19, 2)) / (POWER(1 + B$19,2) + 0.4 * K$5) &gt;= 1, 1, (POWER(1 + 0.5 * K$12 + K$19, 2)) / (POWER(1 + B$19,2) + 0.4 * K$5) )</f>
        <v>1</v>
      </c>
      <c r="K64" s="1">
        <f t="shared" ref="K64:K75" si="83">IF( (POWER(1 + 0.5 * L$12 + L$19, 2)) / (POWER(1 + C$19,2) + 0.4 * L$5) &gt;= 1, 1, (POWER(1 + 0.5 * L$12 + L$19, 2)) / (POWER(1 + C$19,2) + 0.4 * L$5) )</f>
        <v>1</v>
      </c>
      <c r="L64" s="1">
        <f t="shared" ref="L64:L75" si="84">IF( (POWER(1 + 0.5 * M$12 + M$19, 2)) / (POWER(1 + D$19,2) + 0.4 * M$5) &gt;= 1, 1, (POWER(1 + 0.5 * M$12 + M$19, 2)) / (POWER(1 + D$19,2) + 0.4 * M$5) )</f>
        <v>1</v>
      </c>
      <c r="M64" s="1">
        <f t="shared" ref="M64:M75" si="85">IF( (POWER(1 + 0.5 * N$12 + N$19, 2)) / (POWER(1 + E$19,2) + 0.4 * N$5) &gt;= 1, 1, (POWER(1 + 0.5 * N$12 + N$19, 2)) / (POWER(1 + E$19,2) + 0.4 * N$5) )</f>
        <v>0.63564996412394381</v>
      </c>
      <c r="N64" s="1">
        <f t="shared" ref="N64:N75" si="86">IF( (POWER(1 + 0.5 * O$12 + O$19, 2)) / (POWER(1 + F$19,2) + 0.4 * O$5) &gt;= 1, 1, (POWER(1 + 0.5 * O$12 + O$19, 2)) / (POWER(1 + F$19,2) + 0.4 * O$5) )</f>
        <v>0.94076533534554951</v>
      </c>
      <c r="O64" s="1">
        <f t="shared" ref="O64:O75" si="87">IF( (POWER(1 + 0.5 * P$12 + P$19, 2)) / (POWER(1 + G$19,2) + 0.4 * P$5) &gt;= 1, 1, (POWER(1 + 0.5 * P$12 + P$19, 2)) / (POWER(1 + G$19,2) + 0.4 * P$5) )</f>
        <v>0.75118803814205393</v>
      </c>
      <c r="P64" s="7">
        <f t="shared" ref="P64:P75" si="88">IF( (POWER(1 + 0.5 * Q$12 + Q$19, 2)) / (POWER(1 + H$19,2) + 0.4 * Q$5) &gt;= 1, 1, (POWER(1 + 0.5 * Q$12 + Q$19, 2)) / (POWER(1 + H$19,2) + 0.4 * Q$5) )</f>
        <v>0.81864801893529793</v>
      </c>
      <c r="R64" s="6">
        <f t="shared" ref="R64:R75" si="89" xml:space="preserve"> IF( 0.05 * B$26 * ( (2 + POWER(10,-2) * K$5) * (1 - 3 * K$12 * $A64)) &gt;= 1, 1, 0.05 * B$26 * ( (2 + POWER(10,-2) * K$5) * (1 - 3 * K$12 * $A64)))</f>
        <v>0</v>
      </c>
      <c r="S64" s="1">
        <f t="shared" ref="S64:S75" si="90" xml:space="preserve"> IF( 0.05 * C$26 * ( (2 + POWER(10,-2) * L$5) * (1 - 3 * L$12 * $A64)) &gt;= 1, 1, 0.05 * C$26 * ( (2 + POWER(10,-2) * L$5) * (1 - 3 * L$12 * $A64)))</f>
        <v>0</v>
      </c>
      <c r="T64" s="1">
        <f t="shared" ref="T64:T75" si="91" xml:space="preserve"> IF( 0.05 * D$26 * ( (2 + POWER(10,-2) * M$5) * (1 - 3 * M$12 * $A64)) &gt;= 1, 1, 0.05 * D$26 * ( (2 + POWER(10,-2) * M$5) * (1 - 3 * M$12 * $A64)))</f>
        <v>5.0787303747426085E-2</v>
      </c>
      <c r="U64" s="1">
        <f t="shared" ref="U64:U75" si="92" xml:space="preserve"> IF( 0.05 * E$26 * ( (2 + POWER(10,-2) * N$5) * (1 - 3 * N$12 * $A64)) &gt;= 1, 1, 0.05 * E$26 * ( (2 + POWER(10,-2) * N$5) * (1 - 3 * N$12 * $A64)))</f>
        <v>8.0158739593504058E-2</v>
      </c>
      <c r="V64" s="1">
        <f t="shared" ref="V64:V75" si="93" xml:space="preserve"> IF( 0.05 * F$26 * ( (2 + POWER(10,-2) * O$5) * (1 - 3 * O$12 * $A64)) &gt;= 1, 1, 0.05 * F$26 * ( (2 + POWER(10,-2) * O$5) * (1 - 3 * O$12 * $A64)))</f>
        <v>5.0038685439592438E-2</v>
      </c>
      <c r="W64" s="1">
        <f t="shared" ref="W64:W75" si="94" xml:space="preserve"> IF( 0.05 * G$26 * ( (2 + POWER(10,-2) * P$5) * (1 - 3 * P$12 * $A64)) &gt;= 1, 1, 0.05 * G$26 * ( (2 + POWER(10,-2) * P$5) * (1 - 3 * P$12 * $A64)))</f>
        <v>7.0135555847550254E-2</v>
      </c>
      <c r="X64" s="7">
        <f t="shared" ref="X64:X75" si="95" xml:space="preserve"> IF( 0.05 * H$26 * ( (2 + POWER(10,-2) * Q$5) * (1 - 3 * Q$12 * $A64)) &gt;= 1, 1, 0.05 * H$26 * ( (2 + POWER(10,-2) * Q$5) * (1 - 3 * Q$12 * $A64)))</f>
        <v>7.5155764125266949E-2</v>
      </c>
    </row>
    <row r="65" spans="1:24" x14ac:dyDescent="0.25">
      <c r="A65">
        <v>1</v>
      </c>
      <c r="B65" s="6">
        <f t="shared" si="75"/>
        <v>0</v>
      </c>
      <c r="C65" s="1">
        <f t="shared" si="76"/>
        <v>0</v>
      </c>
      <c r="D65" s="1">
        <f t="shared" si="77"/>
        <v>1</v>
      </c>
      <c r="E65" s="1">
        <f t="shared" si="78"/>
        <v>1</v>
      </c>
      <c r="F65" s="1">
        <f t="shared" si="79"/>
        <v>1</v>
      </c>
      <c r="G65" s="1">
        <f t="shared" si="80"/>
        <v>1</v>
      </c>
      <c r="H65" s="7">
        <f t="shared" si="81"/>
        <v>1</v>
      </c>
      <c r="J65" s="6">
        <f t="shared" si="82"/>
        <v>1</v>
      </c>
      <c r="K65" s="1">
        <f t="shared" si="83"/>
        <v>1</v>
      </c>
      <c r="L65" s="1">
        <f t="shared" si="84"/>
        <v>1</v>
      </c>
      <c r="M65" s="1">
        <f t="shared" si="85"/>
        <v>0.63564996412394381</v>
      </c>
      <c r="N65" s="1">
        <f t="shared" si="86"/>
        <v>0.94076533534554951</v>
      </c>
      <c r="O65" s="1">
        <f t="shared" si="87"/>
        <v>0.75118803814205393</v>
      </c>
      <c r="P65" s="7">
        <f t="shared" si="88"/>
        <v>0.81864801893529793</v>
      </c>
      <c r="R65" s="6">
        <f t="shared" si="89"/>
        <v>0</v>
      </c>
      <c r="S65" s="1">
        <f t="shared" si="90"/>
        <v>0</v>
      </c>
      <c r="T65" s="1">
        <f t="shared" si="91"/>
        <v>5.0787107494852171E-2</v>
      </c>
      <c r="U65" s="1">
        <f t="shared" si="92"/>
        <v>8.0149479187008099E-2</v>
      </c>
      <c r="V65" s="1">
        <f t="shared" si="93"/>
        <v>5.0032370879184863E-2</v>
      </c>
      <c r="W65" s="1">
        <f t="shared" si="94"/>
        <v>7.01267366951005E-2</v>
      </c>
      <c r="X65" s="7">
        <f t="shared" si="95"/>
        <v>7.5146997000533899E-2</v>
      </c>
    </row>
    <row r="66" spans="1:24" x14ac:dyDescent="0.25">
      <c r="A66">
        <v>1.5</v>
      </c>
      <c r="B66" s="6">
        <f t="shared" si="75"/>
        <v>0</v>
      </c>
      <c r="C66" s="1">
        <f t="shared" si="76"/>
        <v>0</v>
      </c>
      <c r="D66" s="1">
        <f t="shared" si="77"/>
        <v>1</v>
      </c>
      <c r="E66" s="1">
        <f t="shared" si="78"/>
        <v>1</v>
      </c>
      <c r="F66" s="1">
        <f t="shared" si="79"/>
        <v>1</v>
      </c>
      <c r="G66" s="1">
        <f t="shared" si="80"/>
        <v>1</v>
      </c>
      <c r="H66" s="7">
        <f t="shared" si="81"/>
        <v>1</v>
      </c>
      <c r="J66" s="6">
        <f t="shared" si="82"/>
        <v>1</v>
      </c>
      <c r="K66" s="1">
        <f t="shared" si="83"/>
        <v>1</v>
      </c>
      <c r="L66" s="1">
        <f t="shared" si="84"/>
        <v>1</v>
      </c>
      <c r="M66" s="1">
        <f t="shared" si="85"/>
        <v>0.63564996412394381</v>
      </c>
      <c r="N66" s="1">
        <f t="shared" si="86"/>
        <v>0.94076533534554951</v>
      </c>
      <c r="O66" s="1">
        <f t="shared" si="87"/>
        <v>0.75118803814205393</v>
      </c>
      <c r="P66" s="7">
        <f t="shared" si="88"/>
        <v>0.81864801893529793</v>
      </c>
      <c r="R66" s="6">
        <f t="shared" si="89"/>
        <v>0</v>
      </c>
      <c r="S66" s="1">
        <f t="shared" si="90"/>
        <v>0</v>
      </c>
      <c r="T66" s="1">
        <f t="shared" si="91"/>
        <v>5.0786911242278271E-2</v>
      </c>
      <c r="U66" s="1">
        <f t="shared" si="92"/>
        <v>8.0140218780512154E-2</v>
      </c>
      <c r="V66" s="1">
        <f t="shared" si="93"/>
        <v>5.0026056318777302E-2</v>
      </c>
      <c r="W66" s="1">
        <f t="shared" si="94"/>
        <v>7.0117917542650759E-2</v>
      </c>
      <c r="X66" s="7">
        <f t="shared" si="95"/>
        <v>7.5138229875800849E-2</v>
      </c>
    </row>
    <row r="67" spans="1:24" x14ac:dyDescent="0.25">
      <c r="A67">
        <v>2</v>
      </c>
      <c r="B67" s="6">
        <f t="shared" si="75"/>
        <v>0</v>
      </c>
      <c r="C67" s="1">
        <f t="shared" si="76"/>
        <v>0</v>
      </c>
      <c r="D67" s="1">
        <f t="shared" si="77"/>
        <v>1</v>
      </c>
      <c r="E67" s="1">
        <f t="shared" si="78"/>
        <v>1</v>
      </c>
      <c r="F67" s="1">
        <f t="shared" si="79"/>
        <v>1</v>
      </c>
      <c r="G67" s="1">
        <f t="shared" si="80"/>
        <v>1</v>
      </c>
      <c r="H67" s="7">
        <f t="shared" si="81"/>
        <v>1</v>
      </c>
      <c r="J67" s="6">
        <f t="shared" si="82"/>
        <v>1</v>
      </c>
      <c r="K67" s="1">
        <f t="shared" si="83"/>
        <v>1</v>
      </c>
      <c r="L67" s="1">
        <f t="shared" si="84"/>
        <v>1</v>
      </c>
      <c r="M67" s="1">
        <f t="shared" si="85"/>
        <v>0.63564996412394381</v>
      </c>
      <c r="N67" s="1">
        <f t="shared" si="86"/>
        <v>0.94076533534554951</v>
      </c>
      <c r="O67" s="1">
        <f t="shared" si="87"/>
        <v>0.75118803814205393</v>
      </c>
      <c r="P67" s="7">
        <f t="shared" si="88"/>
        <v>0.81864801893529793</v>
      </c>
      <c r="R67" s="6">
        <f t="shared" si="89"/>
        <v>0</v>
      </c>
      <c r="S67" s="1">
        <f t="shared" si="90"/>
        <v>0</v>
      </c>
      <c r="T67" s="1">
        <f t="shared" si="91"/>
        <v>5.0786714989704357E-2</v>
      </c>
      <c r="U67" s="1">
        <f t="shared" si="92"/>
        <v>8.0130958374016195E-2</v>
      </c>
      <c r="V67" s="1">
        <f t="shared" si="93"/>
        <v>5.0019741758369742E-2</v>
      </c>
      <c r="W67" s="1">
        <f t="shared" si="94"/>
        <v>7.0109098390201019E-2</v>
      </c>
      <c r="X67" s="7">
        <f t="shared" si="95"/>
        <v>7.5129462751067785E-2</v>
      </c>
    </row>
    <row r="68" spans="1:24" x14ac:dyDescent="0.25">
      <c r="A68">
        <v>2.5</v>
      </c>
      <c r="B68" s="6">
        <f t="shared" si="75"/>
        <v>0</v>
      </c>
      <c r="C68" s="1">
        <f t="shared" si="76"/>
        <v>0</v>
      </c>
      <c r="D68" s="1">
        <f t="shared" si="77"/>
        <v>1</v>
      </c>
      <c r="E68" s="1">
        <f t="shared" si="78"/>
        <v>1</v>
      </c>
      <c r="F68" s="1">
        <f t="shared" si="79"/>
        <v>1</v>
      </c>
      <c r="G68" s="1">
        <f t="shared" si="80"/>
        <v>1</v>
      </c>
      <c r="H68" s="7">
        <f t="shared" si="81"/>
        <v>1</v>
      </c>
      <c r="J68" s="6">
        <f t="shared" si="82"/>
        <v>1</v>
      </c>
      <c r="K68" s="1">
        <f t="shared" si="83"/>
        <v>1</v>
      </c>
      <c r="L68" s="1">
        <f t="shared" si="84"/>
        <v>1</v>
      </c>
      <c r="M68" s="1">
        <f t="shared" si="85"/>
        <v>0.63564996412394381</v>
      </c>
      <c r="N68" s="1">
        <f t="shared" si="86"/>
        <v>0.94076533534554951</v>
      </c>
      <c r="O68" s="1">
        <f t="shared" si="87"/>
        <v>0.75118803814205393</v>
      </c>
      <c r="P68" s="7">
        <f t="shared" si="88"/>
        <v>0.81864801893529793</v>
      </c>
      <c r="R68" s="6">
        <f t="shared" si="89"/>
        <v>0</v>
      </c>
      <c r="S68" s="1">
        <f t="shared" si="90"/>
        <v>0</v>
      </c>
      <c r="T68" s="1">
        <f t="shared" si="91"/>
        <v>5.0786518737130443E-2</v>
      </c>
      <c r="U68" s="1">
        <f t="shared" si="92"/>
        <v>8.0121697967520236E-2</v>
      </c>
      <c r="V68" s="1">
        <f t="shared" si="93"/>
        <v>5.0013427197962174E-2</v>
      </c>
      <c r="W68" s="1">
        <f t="shared" si="94"/>
        <v>7.0100279237751265E-2</v>
      </c>
      <c r="X68" s="7">
        <f t="shared" si="95"/>
        <v>7.5120695626334735E-2</v>
      </c>
    </row>
    <row r="69" spans="1:24" x14ac:dyDescent="0.25">
      <c r="A69">
        <v>3</v>
      </c>
      <c r="B69" s="6">
        <f t="shared" si="75"/>
        <v>0</v>
      </c>
      <c r="C69" s="1">
        <f t="shared" si="76"/>
        <v>0</v>
      </c>
      <c r="D69" s="1">
        <f t="shared" si="77"/>
        <v>1</v>
      </c>
      <c r="E69" s="1">
        <f t="shared" si="78"/>
        <v>1</v>
      </c>
      <c r="F69" s="1">
        <f t="shared" si="79"/>
        <v>1</v>
      </c>
      <c r="G69" s="1">
        <f t="shared" si="80"/>
        <v>1</v>
      </c>
      <c r="H69" s="7">
        <f t="shared" si="81"/>
        <v>1</v>
      </c>
      <c r="J69" s="6">
        <f t="shared" si="82"/>
        <v>1</v>
      </c>
      <c r="K69" s="1">
        <f t="shared" si="83"/>
        <v>1</v>
      </c>
      <c r="L69" s="1">
        <f t="shared" si="84"/>
        <v>1</v>
      </c>
      <c r="M69" s="1">
        <f t="shared" si="85"/>
        <v>0.63564996412394381</v>
      </c>
      <c r="N69" s="1">
        <f t="shared" si="86"/>
        <v>0.94076533534554951</v>
      </c>
      <c r="O69" s="1">
        <f t="shared" si="87"/>
        <v>0.75118803814205393</v>
      </c>
      <c r="P69" s="7">
        <f t="shared" si="88"/>
        <v>0.81864801893529793</v>
      </c>
      <c r="R69" s="6">
        <f t="shared" si="89"/>
        <v>0</v>
      </c>
      <c r="S69" s="1">
        <f t="shared" si="90"/>
        <v>0</v>
      </c>
      <c r="T69" s="1">
        <f t="shared" si="91"/>
        <v>5.0786322484556529E-2</v>
      </c>
      <c r="U69" s="1">
        <f t="shared" si="92"/>
        <v>8.0112437561024291E-2</v>
      </c>
      <c r="V69" s="1">
        <f t="shared" si="93"/>
        <v>5.0007112637554613E-2</v>
      </c>
      <c r="W69" s="1">
        <f t="shared" si="94"/>
        <v>7.0091460085301524E-2</v>
      </c>
      <c r="X69" s="7">
        <f t="shared" si="95"/>
        <v>7.5111928501601699E-2</v>
      </c>
    </row>
    <row r="70" spans="1:24" x14ac:dyDescent="0.25">
      <c r="A70">
        <v>3.5</v>
      </c>
      <c r="B70" s="6">
        <f t="shared" si="75"/>
        <v>0</v>
      </c>
      <c r="C70" s="1">
        <f t="shared" si="76"/>
        <v>0</v>
      </c>
      <c r="D70" s="1">
        <f t="shared" si="77"/>
        <v>1</v>
      </c>
      <c r="E70" s="1">
        <f t="shared" si="78"/>
        <v>1</v>
      </c>
      <c r="F70" s="1">
        <f t="shared" si="79"/>
        <v>1</v>
      </c>
      <c r="G70" s="1">
        <f t="shared" si="80"/>
        <v>1</v>
      </c>
      <c r="H70" s="7">
        <f t="shared" si="81"/>
        <v>1</v>
      </c>
      <c r="J70" s="6">
        <f t="shared" si="82"/>
        <v>1</v>
      </c>
      <c r="K70" s="1">
        <f t="shared" si="83"/>
        <v>1</v>
      </c>
      <c r="L70" s="1">
        <f t="shared" si="84"/>
        <v>1</v>
      </c>
      <c r="M70" s="1">
        <f t="shared" si="85"/>
        <v>0.63564996412394381</v>
      </c>
      <c r="N70" s="1">
        <f t="shared" si="86"/>
        <v>0.94076533534554951</v>
      </c>
      <c r="O70" s="1">
        <f t="shared" si="87"/>
        <v>0.75118803814205393</v>
      </c>
      <c r="P70" s="7">
        <f t="shared" si="88"/>
        <v>0.81864801893529793</v>
      </c>
      <c r="R70" s="6">
        <f t="shared" si="89"/>
        <v>0</v>
      </c>
      <c r="S70" s="1">
        <f t="shared" si="90"/>
        <v>0</v>
      </c>
      <c r="T70" s="1">
        <f t="shared" si="91"/>
        <v>5.0786126231982621E-2</v>
      </c>
      <c r="U70" s="1">
        <f t="shared" si="92"/>
        <v>8.0103177154528332E-2</v>
      </c>
      <c r="V70" s="1">
        <f t="shared" si="93"/>
        <v>5.0000798077147038E-2</v>
      </c>
      <c r="W70" s="1">
        <f t="shared" si="94"/>
        <v>7.0082640932851797E-2</v>
      </c>
      <c r="X70" s="7">
        <f t="shared" si="95"/>
        <v>7.5103161376868621E-2</v>
      </c>
    </row>
    <row r="71" spans="1:24" x14ac:dyDescent="0.25">
      <c r="A71">
        <v>4</v>
      </c>
      <c r="B71" s="6">
        <f t="shared" si="75"/>
        <v>0</v>
      </c>
      <c r="C71" s="1">
        <f t="shared" si="76"/>
        <v>0</v>
      </c>
      <c r="D71" s="1">
        <f t="shared" si="77"/>
        <v>1</v>
      </c>
      <c r="E71" s="1">
        <f t="shared" si="78"/>
        <v>1</v>
      </c>
      <c r="F71" s="1">
        <f t="shared" si="79"/>
        <v>1</v>
      </c>
      <c r="G71" s="1">
        <f t="shared" si="80"/>
        <v>1</v>
      </c>
      <c r="H71" s="7">
        <f t="shared" si="81"/>
        <v>1</v>
      </c>
      <c r="J71" s="6">
        <f t="shared" si="82"/>
        <v>1</v>
      </c>
      <c r="K71" s="1">
        <f t="shared" si="83"/>
        <v>1</v>
      </c>
      <c r="L71" s="1">
        <f t="shared" si="84"/>
        <v>1</v>
      </c>
      <c r="M71" s="1">
        <f t="shared" si="85"/>
        <v>0.63564996412394381</v>
      </c>
      <c r="N71" s="1">
        <f t="shared" si="86"/>
        <v>0.94076533534554951</v>
      </c>
      <c r="O71" s="1">
        <f t="shared" si="87"/>
        <v>0.75118803814205393</v>
      </c>
      <c r="P71" s="7">
        <f t="shared" si="88"/>
        <v>0.81864801893529793</v>
      </c>
      <c r="R71" s="6">
        <f t="shared" si="89"/>
        <v>0</v>
      </c>
      <c r="S71" s="1">
        <f t="shared" si="90"/>
        <v>0</v>
      </c>
      <c r="T71" s="1">
        <f t="shared" si="91"/>
        <v>5.07859299794087E-2</v>
      </c>
      <c r="U71" s="1">
        <f t="shared" si="92"/>
        <v>8.0093916748032373E-2</v>
      </c>
      <c r="V71" s="1">
        <f t="shared" si="93"/>
        <v>4.9994483516739477E-2</v>
      </c>
      <c r="W71" s="1">
        <f t="shared" si="94"/>
        <v>7.0073821780402057E-2</v>
      </c>
      <c r="X71" s="7">
        <f t="shared" si="95"/>
        <v>7.5094394252135585E-2</v>
      </c>
    </row>
    <row r="72" spans="1:24" x14ac:dyDescent="0.25">
      <c r="A72">
        <v>4.5</v>
      </c>
      <c r="B72" s="6">
        <f t="shared" si="75"/>
        <v>0</v>
      </c>
      <c r="C72" s="1">
        <f t="shared" si="76"/>
        <v>0</v>
      </c>
      <c r="D72" s="1">
        <f t="shared" si="77"/>
        <v>1</v>
      </c>
      <c r="E72" s="1">
        <f t="shared" si="78"/>
        <v>1</v>
      </c>
      <c r="F72" s="1">
        <f t="shared" si="79"/>
        <v>1</v>
      </c>
      <c r="G72" s="1">
        <f t="shared" si="80"/>
        <v>1</v>
      </c>
      <c r="H72" s="7">
        <f t="shared" si="81"/>
        <v>1</v>
      </c>
      <c r="J72" s="6">
        <f t="shared" si="82"/>
        <v>1</v>
      </c>
      <c r="K72" s="1">
        <f t="shared" si="83"/>
        <v>1</v>
      </c>
      <c r="L72" s="1">
        <f t="shared" si="84"/>
        <v>1</v>
      </c>
      <c r="M72" s="1">
        <f t="shared" si="85"/>
        <v>0.63564996412394381</v>
      </c>
      <c r="N72" s="1">
        <f t="shared" si="86"/>
        <v>0.94076533534554951</v>
      </c>
      <c r="O72" s="1">
        <f t="shared" si="87"/>
        <v>0.75118803814205393</v>
      </c>
      <c r="P72" s="7">
        <f t="shared" si="88"/>
        <v>0.81864801893529793</v>
      </c>
      <c r="R72" s="6">
        <f t="shared" si="89"/>
        <v>0</v>
      </c>
      <c r="S72" s="1">
        <f t="shared" si="90"/>
        <v>0</v>
      </c>
      <c r="T72" s="1">
        <f t="shared" si="91"/>
        <v>5.0785733726834793E-2</v>
      </c>
      <c r="U72" s="1">
        <f t="shared" si="92"/>
        <v>8.0084656341536428E-2</v>
      </c>
      <c r="V72" s="1">
        <f t="shared" si="93"/>
        <v>4.9988168956331909E-2</v>
      </c>
      <c r="W72" s="1">
        <f t="shared" si="94"/>
        <v>7.0065002627952302E-2</v>
      </c>
      <c r="X72" s="7">
        <f t="shared" si="95"/>
        <v>7.5085627127402521E-2</v>
      </c>
    </row>
    <row r="73" spans="1:24" x14ac:dyDescent="0.25">
      <c r="A73">
        <v>5</v>
      </c>
      <c r="B73" s="6">
        <f t="shared" si="75"/>
        <v>0</v>
      </c>
      <c r="C73" s="1">
        <f t="shared" si="76"/>
        <v>0</v>
      </c>
      <c r="D73" s="1">
        <f t="shared" si="77"/>
        <v>1</v>
      </c>
      <c r="E73" s="1">
        <f t="shared" si="78"/>
        <v>1</v>
      </c>
      <c r="F73" s="1">
        <f t="shared" si="79"/>
        <v>1</v>
      </c>
      <c r="G73" s="1">
        <f t="shared" si="80"/>
        <v>1</v>
      </c>
      <c r="H73" s="7">
        <f t="shared" si="81"/>
        <v>1</v>
      </c>
      <c r="J73" s="6">
        <f t="shared" si="82"/>
        <v>1</v>
      </c>
      <c r="K73" s="1">
        <f t="shared" si="83"/>
        <v>1</v>
      </c>
      <c r="L73" s="1">
        <f t="shared" si="84"/>
        <v>1</v>
      </c>
      <c r="M73" s="1">
        <f t="shared" si="85"/>
        <v>0.63564996412394381</v>
      </c>
      <c r="N73" s="1">
        <f t="shared" si="86"/>
        <v>0.94076533534554951</v>
      </c>
      <c r="O73" s="1">
        <f t="shared" si="87"/>
        <v>0.75118803814205393</v>
      </c>
      <c r="P73" s="7">
        <f t="shared" si="88"/>
        <v>0.81864801893529793</v>
      </c>
      <c r="R73" s="6">
        <f t="shared" si="89"/>
        <v>0</v>
      </c>
      <c r="S73" s="1">
        <f t="shared" si="90"/>
        <v>0</v>
      </c>
      <c r="T73" s="1">
        <f t="shared" si="91"/>
        <v>5.0785537474260879E-2</v>
      </c>
      <c r="U73" s="1">
        <f t="shared" si="92"/>
        <v>8.0075395935040469E-2</v>
      </c>
      <c r="V73" s="1">
        <f t="shared" si="93"/>
        <v>4.9981854395924341E-2</v>
      </c>
      <c r="W73" s="1">
        <f t="shared" si="94"/>
        <v>7.0056183475502562E-2</v>
      </c>
      <c r="X73" s="7">
        <f t="shared" si="95"/>
        <v>7.5076860002669471E-2</v>
      </c>
    </row>
    <row r="74" spans="1:24" x14ac:dyDescent="0.25">
      <c r="A74">
        <v>5.5</v>
      </c>
      <c r="B74" s="6">
        <f t="shared" si="75"/>
        <v>0</v>
      </c>
      <c r="C74" s="1">
        <f t="shared" si="76"/>
        <v>0</v>
      </c>
      <c r="D74" s="1">
        <f t="shared" si="77"/>
        <v>1</v>
      </c>
      <c r="E74" s="1">
        <f t="shared" si="78"/>
        <v>1</v>
      </c>
      <c r="F74" s="1">
        <f t="shared" si="79"/>
        <v>1</v>
      </c>
      <c r="G74" s="1">
        <f t="shared" si="80"/>
        <v>1</v>
      </c>
      <c r="H74" s="7">
        <f t="shared" si="81"/>
        <v>1</v>
      </c>
      <c r="J74" s="6">
        <f t="shared" si="82"/>
        <v>1</v>
      </c>
      <c r="K74" s="1">
        <f t="shared" si="83"/>
        <v>1</v>
      </c>
      <c r="L74" s="1">
        <f t="shared" si="84"/>
        <v>1</v>
      </c>
      <c r="M74" s="1">
        <f t="shared" si="85"/>
        <v>0.63564996412394381</v>
      </c>
      <c r="N74" s="1">
        <f t="shared" si="86"/>
        <v>0.94076533534554951</v>
      </c>
      <c r="O74" s="1">
        <f t="shared" si="87"/>
        <v>0.75118803814205393</v>
      </c>
      <c r="P74" s="7">
        <f t="shared" si="88"/>
        <v>0.81864801893529793</v>
      </c>
      <c r="R74" s="6">
        <f t="shared" si="89"/>
        <v>0</v>
      </c>
      <c r="S74" s="1">
        <f t="shared" si="90"/>
        <v>0</v>
      </c>
      <c r="T74" s="1">
        <f t="shared" si="91"/>
        <v>5.0785341221686965E-2</v>
      </c>
      <c r="U74" s="1">
        <f t="shared" si="92"/>
        <v>8.006613552854451E-2</v>
      </c>
      <c r="V74" s="1">
        <f t="shared" si="93"/>
        <v>4.997553983551678E-2</v>
      </c>
      <c r="W74" s="1">
        <f t="shared" si="94"/>
        <v>7.0047364323052808E-2</v>
      </c>
      <c r="X74" s="7">
        <f t="shared" si="95"/>
        <v>7.5068092877936421E-2</v>
      </c>
    </row>
    <row r="75" spans="1:24" x14ac:dyDescent="0.25">
      <c r="A75">
        <v>6</v>
      </c>
      <c r="B75" s="8">
        <f t="shared" si="75"/>
        <v>0</v>
      </c>
      <c r="C75" s="2">
        <f t="shared" si="76"/>
        <v>0</v>
      </c>
      <c r="D75" s="2">
        <f t="shared" si="77"/>
        <v>1</v>
      </c>
      <c r="E75" s="2">
        <f t="shared" si="78"/>
        <v>1</v>
      </c>
      <c r="F75" s="2">
        <f t="shared" si="79"/>
        <v>1</v>
      </c>
      <c r="G75" s="2">
        <f t="shared" si="80"/>
        <v>1</v>
      </c>
      <c r="H75" s="9">
        <f t="shared" si="81"/>
        <v>1</v>
      </c>
      <c r="J75" s="8">
        <f t="shared" si="82"/>
        <v>1</v>
      </c>
      <c r="K75" s="2">
        <f t="shared" si="83"/>
        <v>1</v>
      </c>
      <c r="L75" s="2">
        <f t="shared" si="84"/>
        <v>1</v>
      </c>
      <c r="M75" s="2">
        <f t="shared" si="85"/>
        <v>0.63564996412394381</v>
      </c>
      <c r="N75" s="2">
        <f t="shared" si="86"/>
        <v>0.94076533534554951</v>
      </c>
      <c r="O75" s="2">
        <f t="shared" si="87"/>
        <v>0.75118803814205393</v>
      </c>
      <c r="P75" s="9">
        <f t="shared" si="88"/>
        <v>0.81864801893529793</v>
      </c>
      <c r="R75" s="8">
        <f t="shared" si="89"/>
        <v>0</v>
      </c>
      <c r="S75" s="2">
        <f t="shared" si="90"/>
        <v>0</v>
      </c>
      <c r="T75" s="2">
        <f t="shared" si="91"/>
        <v>5.0785144969113065E-2</v>
      </c>
      <c r="U75" s="2">
        <f t="shared" si="92"/>
        <v>8.0056875122048565E-2</v>
      </c>
      <c r="V75" s="2">
        <f t="shared" si="93"/>
        <v>4.9969225275109212E-2</v>
      </c>
      <c r="W75" s="2">
        <f t="shared" si="94"/>
        <v>7.0038545170603067E-2</v>
      </c>
      <c r="X75" s="9">
        <f t="shared" si="95"/>
        <v>7.5059325753203357E-2</v>
      </c>
    </row>
    <row r="77" spans="1:24" x14ac:dyDescent="0.25">
      <c r="B77" t="s">
        <v>24</v>
      </c>
      <c r="J77" t="s">
        <v>27</v>
      </c>
      <c r="R77" t="s">
        <v>30</v>
      </c>
    </row>
    <row r="78" spans="1:24" x14ac:dyDescent="0.25">
      <c r="A78" t="s">
        <v>20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  <c r="O78" t="s">
        <v>10</v>
      </c>
      <c r="P78" t="s">
        <v>11</v>
      </c>
      <c r="R78" t="s">
        <v>5</v>
      </c>
      <c r="S78" t="s">
        <v>6</v>
      </c>
      <c r="T78" t="s">
        <v>7</v>
      </c>
      <c r="U78" t="s">
        <v>8</v>
      </c>
      <c r="V78" t="s">
        <v>9</v>
      </c>
      <c r="W78" t="s">
        <v>10</v>
      </c>
      <c r="X78" t="s">
        <v>11</v>
      </c>
    </row>
    <row r="79" spans="1:24" x14ac:dyDescent="0.25">
      <c r="A79">
        <v>0</v>
      </c>
      <c r="B79" s="3">
        <f>IF( 10 * B$13* (LOG10( 1 + K$6) * POWER($A79 + 1, 2)) &gt;= 1, 1,  10 * B$13 * (LOG10( 1 + K$6) * POWER($A79 + 1, 2)))</f>
        <v>0</v>
      </c>
      <c r="C79" s="4">
        <f t="shared" ref="C79:H79" si="96">IF( 10 * C$13* (LOG10( 1 + L$6) * POWER($A79 + 1, 2)) &gt;= 1, 1,  10 * C$13 * (LOG10( 1 + L$6) * POWER($A79 + 1, 2)))</f>
        <v>0</v>
      </c>
      <c r="D79" s="4">
        <f t="shared" si="96"/>
        <v>1</v>
      </c>
      <c r="E79" s="4">
        <f t="shared" si="96"/>
        <v>0.35677725847732994</v>
      </c>
      <c r="F79" s="4">
        <f t="shared" si="96"/>
        <v>0.25158702557143875</v>
      </c>
      <c r="G79" s="4">
        <f t="shared" si="96"/>
        <v>0.78200261097003687</v>
      </c>
      <c r="H79" s="5">
        <f t="shared" si="96"/>
        <v>0</v>
      </c>
      <c r="J79" s="3">
        <f>IF( (POWER(1 + 0.5 * K$13 + K$20, 2)) / (POWER(1 + B$20,2) + 0.4 * K$6) &gt;= 1, 1, (POWER(1 + 0.5 * K$13 + K$20, 2)) / (POWER(1 + B$20,2) + 0.4 * K$6) )</f>
        <v>1</v>
      </c>
      <c r="K79" s="4">
        <f t="shared" ref="K79:P79" si="97">IF( (POWER(1 + 0.5 * L$13 + L$20, 2)) / (POWER(1 + C$20,2) + 0.4 * L$6) &gt;= 1, 1, (POWER(1 + 0.5 * L$13 + L$20, 2)) / (POWER(1 + C$20,2) + 0.4 * L$6) )</f>
        <v>1</v>
      </c>
      <c r="L79" s="4">
        <f t="shared" si="97"/>
        <v>1</v>
      </c>
      <c r="M79" s="4">
        <f t="shared" si="97"/>
        <v>0.68365547106535551</v>
      </c>
      <c r="N79" s="4">
        <f t="shared" si="97"/>
        <v>1</v>
      </c>
      <c r="O79" s="4">
        <f t="shared" si="97"/>
        <v>0.60534472011253804</v>
      </c>
      <c r="P79" s="5">
        <f t="shared" si="97"/>
        <v>1</v>
      </c>
      <c r="R79" s="3">
        <f xml:space="preserve"> IF( 0.05 * B$27 * ( (2 + POWER(10,-2) * K$6) * (1 - 3 * K$13 * $A79)) &gt;= 1, 1, 0.05 * B$27 * ( (2 + POWER(10,-2) * K$6) * (1 - 3 * K$13 * $A79)))</f>
        <v>0</v>
      </c>
      <c r="S79" s="4">
        <f t="shared" ref="S79:X79" si="98" xml:space="preserve"> IF( 0.05 * C$27 * ( (2 + POWER(10,-2) * L$6) * (1 - 3 * L$13 * $A79)) &gt;= 1, 1, 0.05 * C$27 * ( (2 + POWER(10,-2) * L$6) * (1 - 3 * L$13 * $A79)))</f>
        <v>0</v>
      </c>
      <c r="T79" s="4">
        <f t="shared" si="98"/>
        <v>8.0210000000000017E-2</v>
      </c>
      <c r="U79" s="4">
        <f t="shared" si="98"/>
        <v>7.5118125000000022E-2</v>
      </c>
      <c r="V79" s="4">
        <f t="shared" si="98"/>
        <v>5.5049500000000001E-2</v>
      </c>
      <c r="W79" s="4">
        <f t="shared" si="98"/>
        <v>8.0140000000000003E-2</v>
      </c>
      <c r="X79" s="5">
        <f t="shared" si="98"/>
        <v>0</v>
      </c>
    </row>
    <row r="80" spans="1:24" x14ac:dyDescent="0.25">
      <c r="A80">
        <v>0.5</v>
      </c>
      <c r="B80" s="6">
        <f t="shared" ref="B80:B91" si="99">IF( 10 * B$13* (LOG10( 1 + K$6) * POWER($A80 + 1, 2)) &gt;= 1, 1,  10 * B$13 * (LOG10( 1 + K$6) * POWER($A80 + 1, 2)))</f>
        <v>0</v>
      </c>
      <c r="C80" s="1">
        <f t="shared" ref="C80:C91" si="100">IF( 10 * C$13* (LOG10( 1 + L$6) * POWER($A80 + 1, 2)) &gt;= 1, 1,  10 * C$13 * (LOG10( 1 + L$6) * POWER($A80 + 1, 2)))</f>
        <v>0</v>
      </c>
      <c r="D80" s="1">
        <f t="shared" ref="D80:D91" si="101">IF( 10 * D$13* (LOG10( 1 + M$6) * POWER($A80 + 1, 2)) &gt;= 1, 1,  10 * D$13 * (LOG10( 1 + M$6) * POWER($A80 + 1, 2)))</f>
        <v>1</v>
      </c>
      <c r="E80" s="1">
        <f t="shared" ref="E80:E91" si="102">IF( 10 * E$13* (LOG10( 1 + N$6) * POWER($A80 + 1, 2)) &gt;= 1, 1,  10 * E$13 * (LOG10( 1 + N$6) * POWER($A80 + 1, 2)))</f>
        <v>0.80274883157399235</v>
      </c>
      <c r="F80" s="1">
        <f t="shared" ref="F80:F91" si="103">IF( 10 * F$13* (LOG10( 1 + O$6) * POWER($A80 + 1, 2)) &gt;= 1, 1,  10 * F$13 * (LOG10( 1 + O$6) * POWER($A80 + 1, 2)))</f>
        <v>0.56607080753573724</v>
      </c>
      <c r="G80" s="1">
        <f t="shared" ref="G80:G91" si="104">IF( 10 * G$13* (LOG10( 1 + P$6) * POWER($A80 + 1, 2)) &gt;= 1, 1,  10 * G$13 * (LOG10( 1 + P$6) * POWER($A80 + 1, 2)))</f>
        <v>1</v>
      </c>
      <c r="H80" s="7">
        <f t="shared" ref="H80:H91" si="105">IF( 10 * H$13* (LOG10( 1 + Q$6) * POWER($A80 + 1, 2)) &gt;= 1, 1,  10 * H$13 * (LOG10( 1 + Q$6) * POWER($A80 + 1, 2)))</f>
        <v>0</v>
      </c>
      <c r="J80" s="6">
        <f t="shared" ref="J80:J91" si="106">IF( (POWER(1 + 0.5 * K$13 + K$20, 2)) / (POWER(1 + B$20,2) + 0.4 * K$6) &gt;= 1, 1, (POWER(1 + 0.5 * K$13 + K$20, 2)) / (POWER(1 + B$20,2) + 0.4 * K$6) )</f>
        <v>1</v>
      </c>
      <c r="K80" s="1">
        <f t="shared" ref="K80:K91" si="107">IF( (POWER(1 + 0.5 * L$13 + L$20, 2)) / (POWER(1 + C$20,2) + 0.4 * L$6) &gt;= 1, 1, (POWER(1 + 0.5 * L$13 + L$20, 2)) / (POWER(1 + C$20,2) + 0.4 * L$6) )</f>
        <v>1</v>
      </c>
      <c r="L80" s="1">
        <f t="shared" ref="L80:L91" si="108">IF( (POWER(1 + 0.5 * M$13 + M$20, 2)) / (POWER(1 + D$20,2) + 0.4 * M$6) &gt;= 1, 1, (POWER(1 + 0.5 * M$13 + M$20, 2)) / (POWER(1 + D$20,2) + 0.4 * M$6) )</f>
        <v>1</v>
      </c>
      <c r="M80" s="1">
        <f t="shared" ref="M80:M91" si="109">IF( (POWER(1 + 0.5 * N$13 + N$20, 2)) / (POWER(1 + E$20,2) + 0.4 * N$6) &gt;= 1, 1, (POWER(1 + 0.5 * N$13 + N$20, 2)) / (POWER(1 + E$20,2) + 0.4 * N$6) )</f>
        <v>0.68365547106535551</v>
      </c>
      <c r="N80" s="1">
        <f t="shared" ref="N80:N91" si="110">IF( (POWER(1 + 0.5 * O$13 + O$20, 2)) / (POWER(1 + F$20,2) + 0.4 * O$6) &gt;= 1, 1, (POWER(1 + 0.5 * O$13 + O$20, 2)) / (POWER(1 + F$20,2) + 0.4 * O$6) )</f>
        <v>1</v>
      </c>
      <c r="O80" s="1">
        <f t="shared" ref="O80:O91" si="111">IF( (POWER(1 + 0.5 * P$13 + P$20, 2)) / (POWER(1 + G$20,2) + 0.4 * P$6) &gt;= 1, 1, (POWER(1 + 0.5 * P$13 + P$20, 2)) / (POWER(1 + G$20,2) + 0.4 * P$6) )</f>
        <v>0.60534472011253804</v>
      </c>
      <c r="P80" s="7">
        <f t="shared" ref="P80:P91" si="112">IF( (POWER(1 + 0.5 * Q$13 + Q$20, 2)) / (POWER(1 + H$20,2) + 0.4 * Q$6) &gt;= 1, 1, (POWER(1 + 0.5 * Q$13 + Q$20, 2)) / (POWER(1 + H$20,2) + 0.4 * Q$6) )</f>
        <v>1</v>
      </c>
      <c r="R80" s="6">
        <f t="shared" ref="R80:R91" si="113" xml:space="preserve"> IF( 0.05 * B$27 * ( (2 + POWER(10,-2) * K$6) * (1 - 3 * K$13 * $A80)) &gt;= 1, 1, 0.05 * B$27 * ( (2 + POWER(10,-2) * K$6) * (1 - 3 * K$13 * $A80)))</f>
        <v>0</v>
      </c>
      <c r="S80" s="1">
        <f t="shared" ref="S80:S91" si="114" xml:space="preserve"> IF( 0.05 * C$27 * ( (2 + POWER(10,-2) * L$6) * (1 - 3 * L$13 * $A80)) &gt;= 1, 1, 0.05 * C$27 * ( (2 + POWER(10,-2) * L$6) * (1 - 3 * L$13 * $A80)))</f>
        <v>0</v>
      </c>
      <c r="T80" s="1">
        <f t="shared" ref="T80:T91" si="115" xml:space="preserve"> IF( 0.05 * D$27 * ( (2 + POWER(10,-2) * M$6) * (1 - 3 * M$13 * $A80)) &gt;= 1, 1, 0.05 * D$27 * ( (2 + POWER(10,-2) * M$6) * (1 - 3 * M$13 * $A80)))</f>
        <v>8.0201256621818415E-2</v>
      </c>
      <c r="U80" s="1">
        <f t="shared" ref="U80:U91" si="116" xml:space="preserve"> IF( 0.05 * E$27 * ( (2 + POWER(10,-2) * N$6) * (1 - 3 * N$13 * $A80)) &gt;= 1, 1, 0.05 * E$27 * ( (2 + POWER(10,-2) * N$6) * (1 - 3 * N$13 * $A80)))</f>
        <v>7.5108807124694962E-2</v>
      </c>
      <c r="V80" s="1">
        <f t="shared" ref="V80:V91" si="117" xml:space="preserve"> IF( 0.05 * F$27 * ( (2 + POWER(10,-2) * O$6) * (1 - 3 * O$13 * $A80)) &gt;= 1, 1, 0.05 * F$27 * ( (2 + POWER(10,-2) * O$6) * (1 - 3 * O$13 * $A80)))</f>
        <v>5.5042197853672932E-2</v>
      </c>
      <c r="W80" s="1">
        <f t="shared" ref="W80:W91" si="118" xml:space="preserve"> IF( 0.05 * G$27 * ( (2 + POWER(10,-2) * P$6) * (1 - 3 * P$13 * $A80)) &gt;= 1, 1, 0.05 * G$27 * ( (2 + POWER(10,-2) * P$6) * (1 - 3 * P$13 * $A80)))</f>
        <v>8.0128109676666046E-2</v>
      </c>
      <c r="X80" s="7">
        <f t="shared" ref="X80:X91" si="119" xml:space="preserve"> IF( 0.05 * H$27 * ( (2 + POWER(10,-2) * Q$6) * (1 - 3 * Q$13 * $A80)) &gt;= 1, 1, 0.05 * H$27 * ( (2 + POWER(10,-2) * Q$6) * (1 - 3 * Q$13 * $A80)))</f>
        <v>0</v>
      </c>
    </row>
    <row r="81" spans="1:24" x14ac:dyDescent="0.25">
      <c r="A81">
        <v>1</v>
      </c>
      <c r="B81" s="6">
        <f t="shared" si="99"/>
        <v>0</v>
      </c>
      <c r="C81" s="1">
        <f t="shared" si="100"/>
        <v>0</v>
      </c>
      <c r="D81" s="1">
        <f t="shared" si="101"/>
        <v>1</v>
      </c>
      <c r="E81" s="1">
        <f t="shared" si="102"/>
        <v>1</v>
      </c>
      <c r="F81" s="1">
        <f t="shared" si="103"/>
        <v>1</v>
      </c>
      <c r="G81" s="1">
        <f t="shared" si="104"/>
        <v>1</v>
      </c>
      <c r="H81" s="7">
        <f t="shared" si="105"/>
        <v>0</v>
      </c>
      <c r="J81" s="6">
        <f t="shared" si="106"/>
        <v>1</v>
      </c>
      <c r="K81" s="1">
        <f t="shared" si="107"/>
        <v>1</v>
      </c>
      <c r="L81" s="1">
        <f t="shared" si="108"/>
        <v>1</v>
      </c>
      <c r="M81" s="1">
        <f t="shared" si="109"/>
        <v>0.68365547106535551</v>
      </c>
      <c r="N81" s="1">
        <f t="shared" si="110"/>
        <v>1</v>
      </c>
      <c r="O81" s="1">
        <f t="shared" si="111"/>
        <v>0.60534472011253804</v>
      </c>
      <c r="P81" s="7">
        <f t="shared" si="112"/>
        <v>1</v>
      </c>
      <c r="R81" s="6">
        <f t="shared" si="113"/>
        <v>0</v>
      </c>
      <c r="S81" s="1">
        <f t="shared" si="114"/>
        <v>0</v>
      </c>
      <c r="T81" s="1">
        <f t="shared" si="115"/>
        <v>8.0192513243636826E-2</v>
      </c>
      <c r="U81" s="1">
        <f t="shared" si="116"/>
        <v>7.5099489249389917E-2</v>
      </c>
      <c r="V81" s="1">
        <f t="shared" si="117"/>
        <v>5.5034895707345856E-2</v>
      </c>
      <c r="W81" s="1">
        <f t="shared" si="118"/>
        <v>8.0116219353332102E-2</v>
      </c>
      <c r="X81" s="7">
        <f t="shared" si="119"/>
        <v>0</v>
      </c>
    </row>
    <row r="82" spans="1:24" x14ac:dyDescent="0.25">
      <c r="A82">
        <v>1.5</v>
      </c>
      <c r="B82" s="6">
        <f t="shared" si="99"/>
        <v>0</v>
      </c>
      <c r="C82" s="1">
        <f t="shared" si="100"/>
        <v>0</v>
      </c>
      <c r="D82" s="1">
        <f t="shared" si="101"/>
        <v>1</v>
      </c>
      <c r="E82" s="1">
        <f t="shared" si="102"/>
        <v>1</v>
      </c>
      <c r="F82" s="1">
        <f t="shared" si="103"/>
        <v>1</v>
      </c>
      <c r="G82" s="1">
        <f t="shared" si="104"/>
        <v>1</v>
      </c>
      <c r="H82" s="7">
        <f t="shared" si="105"/>
        <v>0</v>
      </c>
      <c r="J82" s="6">
        <f t="shared" si="106"/>
        <v>1</v>
      </c>
      <c r="K82" s="1">
        <f t="shared" si="107"/>
        <v>1</v>
      </c>
      <c r="L82" s="1">
        <f t="shared" si="108"/>
        <v>1</v>
      </c>
      <c r="M82" s="1">
        <f t="shared" si="109"/>
        <v>0.68365547106535551</v>
      </c>
      <c r="N82" s="1">
        <f t="shared" si="110"/>
        <v>1</v>
      </c>
      <c r="O82" s="1">
        <f t="shared" si="111"/>
        <v>0.60534472011253804</v>
      </c>
      <c r="P82" s="7">
        <f t="shared" si="112"/>
        <v>1</v>
      </c>
      <c r="R82" s="6">
        <f t="shared" si="113"/>
        <v>0</v>
      </c>
      <c r="S82" s="1">
        <f t="shared" si="114"/>
        <v>0</v>
      </c>
      <c r="T82" s="1">
        <f t="shared" si="115"/>
        <v>8.0183769865455223E-2</v>
      </c>
      <c r="U82" s="1">
        <f t="shared" si="116"/>
        <v>7.5090171374084858E-2</v>
      </c>
      <c r="V82" s="1">
        <f t="shared" si="117"/>
        <v>5.5027593561018787E-2</v>
      </c>
      <c r="W82" s="1">
        <f t="shared" si="118"/>
        <v>8.0104329029998131E-2</v>
      </c>
      <c r="X82" s="7">
        <f t="shared" si="119"/>
        <v>0</v>
      </c>
    </row>
    <row r="83" spans="1:24" x14ac:dyDescent="0.25">
      <c r="A83">
        <v>2</v>
      </c>
      <c r="B83" s="6">
        <f t="shared" si="99"/>
        <v>0</v>
      </c>
      <c r="C83" s="1">
        <f t="shared" si="100"/>
        <v>0</v>
      </c>
      <c r="D83" s="1">
        <f t="shared" si="101"/>
        <v>1</v>
      </c>
      <c r="E83" s="1">
        <f t="shared" si="102"/>
        <v>1</v>
      </c>
      <c r="F83" s="1">
        <f t="shared" si="103"/>
        <v>1</v>
      </c>
      <c r="G83" s="1">
        <f t="shared" si="104"/>
        <v>1</v>
      </c>
      <c r="H83" s="7">
        <f t="shared" si="105"/>
        <v>0</v>
      </c>
      <c r="J83" s="6">
        <f t="shared" si="106"/>
        <v>1</v>
      </c>
      <c r="K83" s="1">
        <f t="shared" si="107"/>
        <v>1</v>
      </c>
      <c r="L83" s="1">
        <f t="shared" si="108"/>
        <v>1</v>
      </c>
      <c r="M83" s="1">
        <f t="shared" si="109"/>
        <v>0.68365547106535551</v>
      </c>
      <c r="N83" s="1">
        <f t="shared" si="110"/>
        <v>1</v>
      </c>
      <c r="O83" s="1">
        <f t="shared" si="111"/>
        <v>0.60534472011253804</v>
      </c>
      <c r="P83" s="7">
        <f t="shared" si="112"/>
        <v>1</v>
      </c>
      <c r="R83" s="6">
        <f t="shared" si="113"/>
        <v>0</v>
      </c>
      <c r="S83" s="1">
        <f t="shared" si="114"/>
        <v>0</v>
      </c>
      <c r="T83" s="1">
        <f t="shared" si="115"/>
        <v>8.0175026487273621E-2</v>
      </c>
      <c r="U83" s="1">
        <f t="shared" si="116"/>
        <v>7.5080853498779798E-2</v>
      </c>
      <c r="V83" s="1">
        <f t="shared" si="117"/>
        <v>5.502029141469171E-2</v>
      </c>
      <c r="W83" s="1">
        <f t="shared" si="118"/>
        <v>8.009243870666416E-2</v>
      </c>
      <c r="X83" s="7">
        <f t="shared" si="119"/>
        <v>0</v>
      </c>
    </row>
    <row r="84" spans="1:24" x14ac:dyDescent="0.25">
      <c r="A84">
        <v>2.5</v>
      </c>
      <c r="B84" s="6">
        <f t="shared" si="99"/>
        <v>0</v>
      </c>
      <c r="C84" s="1">
        <f t="shared" si="100"/>
        <v>0</v>
      </c>
      <c r="D84" s="1">
        <f t="shared" si="101"/>
        <v>1</v>
      </c>
      <c r="E84" s="1">
        <f t="shared" si="102"/>
        <v>1</v>
      </c>
      <c r="F84" s="1">
        <f t="shared" si="103"/>
        <v>1</v>
      </c>
      <c r="G84" s="1">
        <f t="shared" si="104"/>
        <v>1</v>
      </c>
      <c r="H84" s="7">
        <f t="shared" si="105"/>
        <v>0</v>
      </c>
      <c r="J84" s="6">
        <f t="shared" si="106"/>
        <v>1</v>
      </c>
      <c r="K84" s="1">
        <f t="shared" si="107"/>
        <v>1</v>
      </c>
      <c r="L84" s="1">
        <f t="shared" si="108"/>
        <v>1</v>
      </c>
      <c r="M84" s="1">
        <f t="shared" si="109"/>
        <v>0.68365547106535551</v>
      </c>
      <c r="N84" s="1">
        <f t="shared" si="110"/>
        <v>1</v>
      </c>
      <c r="O84" s="1">
        <f t="shared" si="111"/>
        <v>0.60534472011253804</v>
      </c>
      <c r="P84" s="7">
        <f t="shared" si="112"/>
        <v>1</v>
      </c>
      <c r="R84" s="6">
        <f t="shared" si="113"/>
        <v>0</v>
      </c>
      <c r="S84" s="1">
        <f t="shared" si="114"/>
        <v>0</v>
      </c>
      <c r="T84" s="1">
        <f t="shared" si="115"/>
        <v>8.0166283109092018E-2</v>
      </c>
      <c r="U84" s="1">
        <f t="shared" si="116"/>
        <v>7.5071535623474753E-2</v>
      </c>
      <c r="V84" s="1">
        <f t="shared" si="117"/>
        <v>5.5012989268364641E-2</v>
      </c>
      <c r="W84" s="1">
        <f t="shared" si="118"/>
        <v>8.0080548383330216E-2</v>
      </c>
      <c r="X84" s="7">
        <f t="shared" si="119"/>
        <v>0</v>
      </c>
    </row>
    <row r="85" spans="1:24" x14ac:dyDescent="0.25">
      <c r="A85">
        <v>3</v>
      </c>
      <c r="B85" s="6">
        <f t="shared" si="99"/>
        <v>0</v>
      </c>
      <c r="C85" s="1">
        <f t="shared" si="100"/>
        <v>0</v>
      </c>
      <c r="D85" s="1">
        <f t="shared" si="101"/>
        <v>1</v>
      </c>
      <c r="E85" s="1">
        <f t="shared" si="102"/>
        <v>1</v>
      </c>
      <c r="F85" s="1">
        <f t="shared" si="103"/>
        <v>1</v>
      </c>
      <c r="G85" s="1">
        <f t="shared" si="104"/>
        <v>1</v>
      </c>
      <c r="H85" s="7">
        <f t="shared" si="105"/>
        <v>0</v>
      </c>
      <c r="J85" s="6">
        <f t="shared" si="106"/>
        <v>1</v>
      </c>
      <c r="K85" s="1">
        <f t="shared" si="107"/>
        <v>1</v>
      </c>
      <c r="L85" s="1">
        <f t="shared" si="108"/>
        <v>1</v>
      </c>
      <c r="M85" s="1">
        <f t="shared" si="109"/>
        <v>0.68365547106535551</v>
      </c>
      <c r="N85" s="1">
        <f t="shared" si="110"/>
        <v>1</v>
      </c>
      <c r="O85" s="1">
        <f t="shared" si="111"/>
        <v>0.60534472011253804</v>
      </c>
      <c r="P85" s="7">
        <f t="shared" si="112"/>
        <v>1</v>
      </c>
      <c r="R85" s="6">
        <f t="shared" si="113"/>
        <v>0</v>
      </c>
      <c r="S85" s="1">
        <f t="shared" si="114"/>
        <v>0</v>
      </c>
      <c r="T85" s="1">
        <f t="shared" si="115"/>
        <v>8.0157539730910402E-2</v>
      </c>
      <c r="U85" s="1">
        <f t="shared" si="116"/>
        <v>7.5062217748169693E-2</v>
      </c>
      <c r="V85" s="1">
        <f t="shared" si="117"/>
        <v>5.5005687122037558E-2</v>
      </c>
      <c r="W85" s="1">
        <f t="shared" si="118"/>
        <v>8.0068658059996259E-2</v>
      </c>
      <c r="X85" s="7">
        <f t="shared" si="119"/>
        <v>0</v>
      </c>
    </row>
    <row r="86" spans="1:24" x14ac:dyDescent="0.25">
      <c r="A86">
        <v>3.5</v>
      </c>
      <c r="B86" s="6">
        <f t="shared" si="99"/>
        <v>0</v>
      </c>
      <c r="C86" s="1">
        <f t="shared" si="100"/>
        <v>0</v>
      </c>
      <c r="D86" s="1">
        <f t="shared" si="101"/>
        <v>1</v>
      </c>
      <c r="E86" s="1">
        <f t="shared" si="102"/>
        <v>1</v>
      </c>
      <c r="F86" s="1">
        <f t="shared" si="103"/>
        <v>1</v>
      </c>
      <c r="G86" s="1">
        <f t="shared" si="104"/>
        <v>1</v>
      </c>
      <c r="H86" s="7">
        <f t="shared" si="105"/>
        <v>0</v>
      </c>
      <c r="J86" s="6">
        <f t="shared" si="106"/>
        <v>1</v>
      </c>
      <c r="K86" s="1">
        <f t="shared" si="107"/>
        <v>1</v>
      </c>
      <c r="L86" s="1">
        <f t="shared" si="108"/>
        <v>1</v>
      </c>
      <c r="M86" s="1">
        <f t="shared" si="109"/>
        <v>0.68365547106535551</v>
      </c>
      <c r="N86" s="1">
        <f t="shared" si="110"/>
        <v>1</v>
      </c>
      <c r="O86" s="1">
        <f t="shared" si="111"/>
        <v>0.60534472011253804</v>
      </c>
      <c r="P86" s="7">
        <f t="shared" si="112"/>
        <v>1</v>
      </c>
      <c r="R86" s="6">
        <f t="shared" si="113"/>
        <v>0</v>
      </c>
      <c r="S86" s="1">
        <f t="shared" si="114"/>
        <v>0</v>
      </c>
      <c r="T86" s="1">
        <f t="shared" si="115"/>
        <v>8.0148796352728799E-2</v>
      </c>
      <c r="U86" s="1">
        <f t="shared" si="116"/>
        <v>7.5052899872864648E-2</v>
      </c>
      <c r="V86" s="1">
        <f t="shared" si="117"/>
        <v>5.4998384975710489E-2</v>
      </c>
      <c r="W86" s="1">
        <f t="shared" si="118"/>
        <v>8.0056767736662288E-2</v>
      </c>
      <c r="X86" s="7">
        <f t="shared" si="119"/>
        <v>0</v>
      </c>
    </row>
    <row r="87" spans="1:24" x14ac:dyDescent="0.25">
      <c r="A87">
        <v>4</v>
      </c>
      <c r="B87" s="6">
        <f t="shared" si="99"/>
        <v>0</v>
      </c>
      <c r="C87" s="1">
        <f t="shared" si="100"/>
        <v>0</v>
      </c>
      <c r="D87" s="1">
        <f t="shared" si="101"/>
        <v>1</v>
      </c>
      <c r="E87" s="1">
        <f t="shared" si="102"/>
        <v>1</v>
      </c>
      <c r="F87" s="1">
        <f t="shared" si="103"/>
        <v>1</v>
      </c>
      <c r="G87" s="1">
        <f t="shared" si="104"/>
        <v>1</v>
      </c>
      <c r="H87" s="7">
        <f t="shared" si="105"/>
        <v>0</v>
      </c>
      <c r="J87" s="6">
        <f t="shared" si="106"/>
        <v>1</v>
      </c>
      <c r="K87" s="1">
        <f t="shared" si="107"/>
        <v>1</v>
      </c>
      <c r="L87" s="1">
        <f t="shared" si="108"/>
        <v>1</v>
      </c>
      <c r="M87" s="1">
        <f t="shared" si="109"/>
        <v>0.68365547106535551</v>
      </c>
      <c r="N87" s="1">
        <f t="shared" si="110"/>
        <v>1</v>
      </c>
      <c r="O87" s="1">
        <f t="shared" si="111"/>
        <v>0.60534472011253804</v>
      </c>
      <c r="P87" s="7">
        <f t="shared" si="112"/>
        <v>1</v>
      </c>
      <c r="R87" s="6">
        <f t="shared" si="113"/>
        <v>0</v>
      </c>
      <c r="S87" s="1">
        <f t="shared" si="114"/>
        <v>0</v>
      </c>
      <c r="T87" s="1">
        <f t="shared" si="115"/>
        <v>8.014005297454721E-2</v>
      </c>
      <c r="U87" s="1">
        <f t="shared" si="116"/>
        <v>7.5043581997559589E-2</v>
      </c>
      <c r="V87" s="1">
        <f t="shared" si="117"/>
        <v>5.499108282938342E-2</v>
      </c>
      <c r="W87" s="1">
        <f t="shared" si="118"/>
        <v>8.0044877413328344E-2</v>
      </c>
      <c r="X87" s="7">
        <f t="shared" si="119"/>
        <v>0</v>
      </c>
    </row>
    <row r="88" spans="1:24" x14ac:dyDescent="0.25">
      <c r="A88">
        <v>4.5</v>
      </c>
      <c r="B88" s="6">
        <f t="shared" si="99"/>
        <v>0</v>
      </c>
      <c r="C88" s="1">
        <f t="shared" si="100"/>
        <v>0</v>
      </c>
      <c r="D88" s="1">
        <f t="shared" si="101"/>
        <v>1</v>
      </c>
      <c r="E88" s="1">
        <f t="shared" si="102"/>
        <v>1</v>
      </c>
      <c r="F88" s="1">
        <f t="shared" si="103"/>
        <v>1</v>
      </c>
      <c r="G88" s="1">
        <f t="shared" si="104"/>
        <v>1</v>
      </c>
      <c r="H88" s="7">
        <f t="shared" si="105"/>
        <v>0</v>
      </c>
      <c r="J88" s="6">
        <f t="shared" si="106"/>
        <v>1</v>
      </c>
      <c r="K88" s="1">
        <f t="shared" si="107"/>
        <v>1</v>
      </c>
      <c r="L88" s="1">
        <f t="shared" si="108"/>
        <v>1</v>
      </c>
      <c r="M88" s="1">
        <f t="shared" si="109"/>
        <v>0.68365547106535551</v>
      </c>
      <c r="N88" s="1">
        <f t="shared" si="110"/>
        <v>1</v>
      </c>
      <c r="O88" s="1">
        <f t="shared" si="111"/>
        <v>0.60534472011253804</v>
      </c>
      <c r="P88" s="7">
        <f t="shared" si="112"/>
        <v>1</v>
      </c>
      <c r="R88" s="6">
        <f t="shared" si="113"/>
        <v>0</v>
      </c>
      <c r="S88" s="1">
        <f t="shared" si="114"/>
        <v>0</v>
      </c>
      <c r="T88" s="1">
        <f t="shared" si="115"/>
        <v>8.0131309596365607E-2</v>
      </c>
      <c r="U88" s="1">
        <f t="shared" si="116"/>
        <v>7.5034264122254529E-2</v>
      </c>
      <c r="V88" s="1">
        <f t="shared" si="117"/>
        <v>5.4983780683056344E-2</v>
      </c>
      <c r="W88" s="1">
        <f t="shared" si="118"/>
        <v>8.0032987089994373E-2</v>
      </c>
      <c r="X88" s="7">
        <f t="shared" si="119"/>
        <v>0</v>
      </c>
    </row>
    <row r="89" spans="1:24" x14ac:dyDescent="0.25">
      <c r="A89">
        <v>5</v>
      </c>
      <c r="B89" s="6">
        <f t="shared" si="99"/>
        <v>0</v>
      </c>
      <c r="C89" s="1">
        <f t="shared" si="100"/>
        <v>0</v>
      </c>
      <c r="D89" s="1">
        <f t="shared" si="101"/>
        <v>1</v>
      </c>
      <c r="E89" s="1">
        <f t="shared" si="102"/>
        <v>1</v>
      </c>
      <c r="F89" s="1">
        <f t="shared" si="103"/>
        <v>1</v>
      </c>
      <c r="G89" s="1">
        <f t="shared" si="104"/>
        <v>1</v>
      </c>
      <c r="H89" s="7">
        <f t="shared" si="105"/>
        <v>0</v>
      </c>
      <c r="J89" s="6">
        <f t="shared" si="106"/>
        <v>1</v>
      </c>
      <c r="K89" s="1">
        <f t="shared" si="107"/>
        <v>1</v>
      </c>
      <c r="L89" s="1">
        <f t="shared" si="108"/>
        <v>1</v>
      </c>
      <c r="M89" s="1">
        <f t="shared" si="109"/>
        <v>0.68365547106535551</v>
      </c>
      <c r="N89" s="1">
        <f t="shared" si="110"/>
        <v>1</v>
      </c>
      <c r="O89" s="1">
        <f t="shared" si="111"/>
        <v>0.60534472011253804</v>
      </c>
      <c r="P89" s="7">
        <f t="shared" si="112"/>
        <v>1</v>
      </c>
      <c r="R89" s="6">
        <f t="shared" si="113"/>
        <v>0</v>
      </c>
      <c r="S89" s="1">
        <f t="shared" si="114"/>
        <v>0</v>
      </c>
      <c r="T89" s="1">
        <f t="shared" si="115"/>
        <v>8.0122566218184005E-2</v>
      </c>
      <c r="U89" s="1">
        <f t="shared" si="116"/>
        <v>7.5024946246949484E-2</v>
      </c>
      <c r="V89" s="1">
        <f t="shared" si="117"/>
        <v>5.4976478536729267E-2</v>
      </c>
      <c r="W89" s="1">
        <f t="shared" si="118"/>
        <v>8.0021096766660429E-2</v>
      </c>
      <c r="X89" s="7">
        <f t="shared" si="119"/>
        <v>0</v>
      </c>
    </row>
    <row r="90" spans="1:24" x14ac:dyDescent="0.25">
      <c r="A90">
        <v>5.5</v>
      </c>
      <c r="B90" s="6">
        <f t="shared" si="99"/>
        <v>0</v>
      </c>
      <c r="C90" s="1">
        <f t="shared" si="100"/>
        <v>0</v>
      </c>
      <c r="D90" s="1">
        <f t="shared" si="101"/>
        <v>1</v>
      </c>
      <c r="E90" s="1">
        <f t="shared" si="102"/>
        <v>1</v>
      </c>
      <c r="F90" s="1">
        <f t="shared" si="103"/>
        <v>1</v>
      </c>
      <c r="G90" s="1">
        <f t="shared" si="104"/>
        <v>1</v>
      </c>
      <c r="H90" s="7">
        <f t="shared" si="105"/>
        <v>0</v>
      </c>
      <c r="J90" s="6">
        <f t="shared" si="106"/>
        <v>1</v>
      </c>
      <c r="K90" s="1">
        <f t="shared" si="107"/>
        <v>1</v>
      </c>
      <c r="L90" s="1">
        <f t="shared" si="108"/>
        <v>1</v>
      </c>
      <c r="M90" s="1">
        <f t="shared" si="109"/>
        <v>0.68365547106535551</v>
      </c>
      <c r="N90" s="1">
        <f t="shared" si="110"/>
        <v>1</v>
      </c>
      <c r="O90" s="1">
        <f t="shared" si="111"/>
        <v>0.60534472011253804</v>
      </c>
      <c r="P90" s="7">
        <f t="shared" si="112"/>
        <v>1</v>
      </c>
      <c r="R90" s="6">
        <f t="shared" si="113"/>
        <v>0</v>
      </c>
      <c r="S90" s="1">
        <f t="shared" si="114"/>
        <v>0</v>
      </c>
      <c r="T90" s="1">
        <f t="shared" si="115"/>
        <v>8.0113822840002388E-2</v>
      </c>
      <c r="U90" s="1">
        <f t="shared" si="116"/>
        <v>7.5015628371644424E-2</v>
      </c>
      <c r="V90" s="1">
        <f t="shared" si="117"/>
        <v>5.4969176390402191E-2</v>
      </c>
      <c r="W90" s="1">
        <f t="shared" si="118"/>
        <v>8.0009206443326458E-2</v>
      </c>
      <c r="X90" s="7">
        <f t="shared" si="119"/>
        <v>0</v>
      </c>
    </row>
    <row r="91" spans="1:24" x14ac:dyDescent="0.25">
      <c r="A91">
        <v>6</v>
      </c>
      <c r="B91" s="8">
        <f t="shared" si="99"/>
        <v>0</v>
      </c>
      <c r="C91" s="2">
        <f t="shared" si="100"/>
        <v>0</v>
      </c>
      <c r="D91" s="2">
        <f t="shared" si="101"/>
        <v>1</v>
      </c>
      <c r="E91" s="2">
        <f t="shared" si="102"/>
        <v>1</v>
      </c>
      <c r="F91" s="2">
        <f t="shared" si="103"/>
        <v>1</v>
      </c>
      <c r="G91" s="2">
        <f t="shared" si="104"/>
        <v>1</v>
      </c>
      <c r="H91" s="9">
        <f t="shared" si="105"/>
        <v>0</v>
      </c>
      <c r="J91" s="8">
        <f t="shared" si="106"/>
        <v>1</v>
      </c>
      <c r="K91" s="2">
        <f t="shared" si="107"/>
        <v>1</v>
      </c>
      <c r="L91" s="2">
        <f t="shared" si="108"/>
        <v>1</v>
      </c>
      <c r="M91" s="2">
        <f t="shared" si="109"/>
        <v>0.68365547106535551</v>
      </c>
      <c r="N91" s="2">
        <f t="shared" si="110"/>
        <v>1</v>
      </c>
      <c r="O91" s="2">
        <f t="shared" si="111"/>
        <v>0.60534472011253804</v>
      </c>
      <c r="P91" s="9">
        <f t="shared" si="112"/>
        <v>1</v>
      </c>
      <c r="R91" s="8">
        <f t="shared" si="113"/>
        <v>0</v>
      </c>
      <c r="S91" s="2">
        <f t="shared" si="114"/>
        <v>0</v>
      </c>
      <c r="T91" s="2">
        <f t="shared" si="115"/>
        <v>8.01050794618208E-2</v>
      </c>
      <c r="U91" s="2">
        <f t="shared" si="116"/>
        <v>7.5006310496339379E-2</v>
      </c>
      <c r="V91" s="2">
        <f t="shared" si="117"/>
        <v>5.4961874244075122E-2</v>
      </c>
      <c r="W91" s="2">
        <f t="shared" si="118"/>
        <v>7.9997316119992501E-2</v>
      </c>
      <c r="X91" s="9">
        <f t="shared" si="1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 Гудзеляк</dc:creator>
  <cp:lastModifiedBy>Rosya Fur</cp:lastModifiedBy>
  <dcterms:created xsi:type="dcterms:W3CDTF">2015-06-05T18:19:34Z</dcterms:created>
  <dcterms:modified xsi:type="dcterms:W3CDTF">2024-11-11T15:24:00Z</dcterms:modified>
</cp:coreProperties>
</file>