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Work\NLTU\SA\"/>
    </mc:Choice>
  </mc:AlternateContent>
  <xr:revisionPtr revIDLastSave="0" documentId="13_ncr:1_{9C8F8A04-5806-400E-8C09-E68DDFA7DE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D13" i="1"/>
  <c r="C13" i="1"/>
  <c r="G12" i="1"/>
  <c r="G13" i="1" s="1"/>
  <c r="F12" i="1"/>
  <c r="F13" i="1" s="1"/>
  <c r="E12" i="1"/>
  <c r="E13" i="1" s="1"/>
  <c r="D12" i="1"/>
  <c r="C12" i="1"/>
  <c r="B13" i="1"/>
  <c r="B16" i="1" s="1"/>
  <c r="B18" i="1" s="1"/>
  <c r="B21" i="1" s="1"/>
  <c r="I3" i="1"/>
  <c r="I4" i="1"/>
  <c r="I5" i="1"/>
  <c r="I6" i="1"/>
  <c r="I7" i="1"/>
  <c r="I2" i="1"/>
  <c r="H7" i="1"/>
  <c r="H6" i="1"/>
  <c r="H5" i="1"/>
  <c r="H4" i="1"/>
  <c r="B3" i="1"/>
  <c r="H3" i="1" s="1"/>
  <c r="H2" i="1"/>
  <c r="H8" i="1" l="1"/>
</calcChain>
</file>

<file path=xl/sharedStrings.xml><?xml version="1.0" encoding="utf-8"?>
<sst xmlns="http://schemas.openxmlformats.org/spreadsheetml/2006/main" count="39" uniqueCount="21">
  <si>
    <t>G1</t>
  </si>
  <si>
    <t>G2</t>
  </si>
  <si>
    <t>G3</t>
  </si>
  <si>
    <t>G4</t>
  </si>
  <si>
    <t>G5</t>
  </si>
  <si>
    <t>G6</t>
  </si>
  <si>
    <t>Vi</t>
  </si>
  <si>
    <t>Pi</t>
  </si>
  <si>
    <t>Intel Core i3-10100</t>
  </si>
  <si>
    <t>Intel Core i5-10400</t>
  </si>
  <si>
    <t>Intel Core i5-11400</t>
  </si>
  <si>
    <t>Intel Core i7-10700</t>
  </si>
  <si>
    <t>Intel Core i7-11700</t>
  </si>
  <si>
    <t>Intel Core i9-11900K</t>
  </si>
  <si>
    <t>Sum Vi</t>
  </si>
  <si>
    <t>En1</t>
  </si>
  <si>
    <t>En2</t>
  </si>
  <si>
    <t>yMax</t>
  </si>
  <si>
    <t>ІП (UI)</t>
  </si>
  <si>
    <t>ВІ (WI)</t>
  </si>
  <si>
    <t>ВП (WU)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</si>
</sst>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9" xfId="0" applyBorder="1"/>
    <xf numFmtId="0" fontId="0" fillId="2" borderId="10" xfId="0" applyFill="1" applyBorder="1"/>
    <xf numFmtId="0" fontId="0" fillId="2" borderId="22" xfId="0" applyFill="1" applyBorder="1"/>
    <xf numFmtId="0" fontId="0" fillId="2" borderId="25" xfId="0" applyFill="1" applyBorder="1"/>
    <xf numFmtId="2" fontId="0" fillId="3" borderId="28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/>
    <xf numFmtId="2" fontId="0" fillId="4" borderId="29" xfId="0" applyNumberFormat="1" applyFill="1" applyBorder="1"/>
    <xf numFmtId="2" fontId="0" fillId="4" borderId="3" xfId="0" applyNumberFormat="1" applyFill="1" applyBorder="1"/>
    <xf numFmtId="2" fontId="0" fillId="4" borderId="30" xfId="0" applyNumberFormat="1" applyFill="1" applyBorder="1"/>
    <xf numFmtId="2" fontId="0" fillId="4" borderId="31" xfId="0" applyNumberFormat="1" applyFill="1" applyBorder="1"/>
    <xf numFmtId="2" fontId="0" fillId="4" borderId="5" xfId="0" applyNumberFormat="1" applyFill="1" applyBorder="1"/>
    <xf numFmtId="2" fontId="0" fillId="0" borderId="7" xfId="0" applyNumberFormat="1" applyBorder="1"/>
    <xf numFmtId="2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Q15" sqref="Q15"/>
    </sheetView>
  </sheetViews>
  <sheetFormatPr defaultRowHeight="15" x14ac:dyDescent="0.25"/>
  <cols>
    <col min="8" max="9" width="9.5703125" bestFit="1" customWidth="1"/>
    <col min="12" max="12" width="18.5703125" customWidth="1"/>
  </cols>
  <sheetData>
    <row r="1" spans="1:12" ht="15.75" thickBot="1" x14ac:dyDescent="0.3">
      <c r="A1" s="16"/>
      <c r="B1" s="11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3" t="s">
        <v>6</v>
      </c>
      <c r="I1" s="14" t="s">
        <v>7</v>
      </c>
      <c r="K1" s="1" t="s">
        <v>0</v>
      </c>
      <c r="L1" t="s">
        <v>8</v>
      </c>
    </row>
    <row r="2" spans="1:12" x14ac:dyDescent="0.25">
      <c r="A2" s="15" t="s">
        <v>0</v>
      </c>
      <c r="B2" s="9">
        <v>1</v>
      </c>
      <c r="C2" s="10">
        <v>2</v>
      </c>
      <c r="D2" s="10">
        <v>3</v>
      </c>
      <c r="E2" s="10">
        <v>5</v>
      </c>
      <c r="F2" s="10">
        <v>6</v>
      </c>
      <c r="G2" s="17">
        <v>8</v>
      </c>
      <c r="H2" s="36">
        <f>GEOMEAN(B2:G2)</f>
        <v>3.3604214537126649</v>
      </c>
      <c r="I2" s="37">
        <f>H2/$H$8</f>
        <v>0.40488529731594614</v>
      </c>
      <c r="K2" s="1" t="s">
        <v>1</v>
      </c>
      <c r="L2" t="s">
        <v>9</v>
      </c>
    </row>
    <row r="3" spans="1:12" x14ac:dyDescent="0.25">
      <c r="A3" s="7" t="s">
        <v>1</v>
      </c>
      <c r="B3" s="5">
        <f>1/2</f>
        <v>0.5</v>
      </c>
      <c r="C3" s="2">
        <v>1</v>
      </c>
      <c r="D3" s="3">
        <v>2</v>
      </c>
      <c r="E3" s="3">
        <v>3</v>
      </c>
      <c r="F3" s="3">
        <v>4</v>
      </c>
      <c r="G3" s="18">
        <v>6</v>
      </c>
      <c r="H3" s="38">
        <f t="shared" ref="H3:H7" si="0">GEOMEAN(B3:G3)</f>
        <v>2.0396489026555056</v>
      </c>
      <c r="I3" s="37">
        <f t="shared" ref="I3:I7" si="1">H3/$H$8</f>
        <v>0.24575008335916612</v>
      </c>
      <c r="K3" s="1" t="s">
        <v>2</v>
      </c>
      <c r="L3" t="s">
        <v>10</v>
      </c>
    </row>
    <row r="4" spans="1:12" x14ac:dyDescent="0.25">
      <c r="A4" s="7" t="s">
        <v>2</v>
      </c>
      <c r="B4" s="5">
        <v>0.33333333333333331</v>
      </c>
      <c r="C4" s="3">
        <v>0.5</v>
      </c>
      <c r="D4" s="2">
        <v>1</v>
      </c>
      <c r="E4" s="3">
        <v>2</v>
      </c>
      <c r="F4" s="3">
        <v>3</v>
      </c>
      <c r="G4" s="18">
        <v>5</v>
      </c>
      <c r="H4" s="38">
        <f t="shared" si="0"/>
        <v>1.3076604860118306</v>
      </c>
      <c r="I4" s="37">
        <f t="shared" si="1"/>
        <v>0.15755538760837998</v>
      </c>
      <c r="K4" s="1" t="s">
        <v>3</v>
      </c>
      <c r="L4" t="s">
        <v>11</v>
      </c>
    </row>
    <row r="5" spans="1:12" x14ac:dyDescent="0.25">
      <c r="A5" s="7" t="s">
        <v>3</v>
      </c>
      <c r="B5" s="5">
        <v>0.2</v>
      </c>
      <c r="C5" s="3">
        <v>0.33333333333333331</v>
      </c>
      <c r="D5" s="3">
        <v>0.5</v>
      </c>
      <c r="E5" s="2">
        <v>1</v>
      </c>
      <c r="F5" s="3">
        <v>2</v>
      </c>
      <c r="G5" s="18">
        <v>4</v>
      </c>
      <c r="H5" s="38">
        <f t="shared" si="0"/>
        <v>0.80228398322357564</v>
      </c>
      <c r="I5" s="37">
        <f t="shared" si="1"/>
        <v>9.6664359977947575E-2</v>
      </c>
      <c r="K5" s="1" t="s">
        <v>4</v>
      </c>
      <c r="L5" t="s">
        <v>12</v>
      </c>
    </row>
    <row r="6" spans="1:12" x14ac:dyDescent="0.25">
      <c r="A6" s="7" t="s">
        <v>4</v>
      </c>
      <c r="B6" s="5">
        <v>0.16666666666666666</v>
      </c>
      <c r="C6" s="3">
        <v>0.25</v>
      </c>
      <c r="D6" s="3">
        <v>0.33333333333333331</v>
      </c>
      <c r="E6" s="3">
        <v>0.5</v>
      </c>
      <c r="F6" s="2">
        <v>1</v>
      </c>
      <c r="G6" s="18">
        <v>3</v>
      </c>
      <c r="H6" s="38">
        <f t="shared" si="0"/>
        <v>0.52455753171082409</v>
      </c>
      <c r="I6" s="37">
        <f t="shared" si="1"/>
        <v>6.320208197439274E-2</v>
      </c>
      <c r="K6" s="1" t="s">
        <v>5</v>
      </c>
      <c r="L6" t="s">
        <v>13</v>
      </c>
    </row>
    <row r="7" spans="1:12" ht="15.75" thickBot="1" x14ac:dyDescent="0.3">
      <c r="A7" s="8" t="s">
        <v>5</v>
      </c>
      <c r="B7" s="6">
        <v>0.125</v>
      </c>
      <c r="C7" s="4">
        <v>0.16666666666666666</v>
      </c>
      <c r="D7" s="4">
        <v>0.2</v>
      </c>
      <c r="E7" s="4">
        <v>0.25</v>
      </c>
      <c r="F7" s="4">
        <v>0.33333333333333331</v>
      </c>
      <c r="G7" s="33">
        <v>1</v>
      </c>
      <c r="H7" s="39">
        <f t="shared" si="0"/>
        <v>0.26511517391845463</v>
      </c>
      <c r="I7" s="40">
        <f t="shared" si="1"/>
        <v>3.1942789764167645E-2</v>
      </c>
    </row>
    <row r="8" spans="1:12" x14ac:dyDescent="0.25">
      <c r="G8" s="34" t="s">
        <v>14</v>
      </c>
      <c r="H8" s="41">
        <f>SUM(H2:H7)</f>
        <v>8.2996875312328537</v>
      </c>
      <c r="I8" s="42"/>
    </row>
    <row r="10" spans="1:12" ht="15.75" thickBot="1" x14ac:dyDescent="0.3"/>
    <row r="11" spans="1:12" ht="15.75" thickBot="1" x14ac:dyDescent="0.3">
      <c r="B11" s="19" t="s">
        <v>0</v>
      </c>
      <c r="C11" s="19" t="s">
        <v>1</v>
      </c>
      <c r="D11" s="19" t="s">
        <v>2</v>
      </c>
      <c r="E11" s="19" t="s">
        <v>3</v>
      </c>
      <c r="F11" s="19" t="s">
        <v>4</v>
      </c>
      <c r="G11" s="20" t="s">
        <v>5</v>
      </c>
    </row>
    <row r="12" spans="1:12" x14ac:dyDescent="0.25">
      <c r="A12" s="21" t="s">
        <v>15</v>
      </c>
      <c r="B12" s="23">
        <f>$B2*$I$2+$C2*$I$3+$D2*$I$4+$E2*$I$5+$F2*$I$6+$G2*$I$7</f>
        <v>2.4871282367088536</v>
      </c>
      <c r="C12" s="24">
        <f>$B3*$I$2+$C3*$I$3+$D3*$I$4+$E3*$I$5+$F3*$I$6+$G3*$I$7</f>
        <v>1.4977616536503189</v>
      </c>
      <c r="D12" s="24">
        <f>$B4*$I$2+$C4*$I$3+$D4*$I$4+$E4*$I$5+$F4*$I$6+$G4*$I$7</f>
        <v>0.95804110975985668</v>
      </c>
      <c r="E12" s="24">
        <f>$B5*$I$2+$C5*$I$3+$D5*$I$4+$E5*$I$5+$F5*$I$6+$G5*$I$7</f>
        <v>0.59251113070383821</v>
      </c>
      <c r="F12" s="24">
        <f>$B6*$I$2+$C6*$I$3+$D6*$I$4+$E6*$I$5+$F6*$I$6+$G6*$I$7</f>
        <v>0.3887994975177787</v>
      </c>
      <c r="G12" s="25">
        <f>$B7*$I$2+$C7*$I$3+$D7*$I$4+$E7*$I$5+$F7*$I$6+$G7*$I$7</f>
        <v>0.2002563273294824</v>
      </c>
      <c r="L12" s="35"/>
    </row>
    <row r="13" spans="1:12" ht="15.75" thickBot="1" x14ac:dyDescent="0.3">
      <c r="A13" s="22" t="s">
        <v>16</v>
      </c>
      <c r="B13" s="26">
        <f>B12/I2</f>
        <v>6.1427971161127655</v>
      </c>
      <c r="C13" s="27">
        <f>C12/I3</f>
        <v>6.0946536952393453</v>
      </c>
      <c r="D13" s="27">
        <f>D12/I4</f>
        <v>6.0806623264522432</v>
      </c>
      <c r="E13" s="27">
        <f>E12/I5</f>
        <v>6.1295717557019991</v>
      </c>
      <c r="F13" s="27">
        <f>F12/I6</f>
        <v>6.1516881307059883</v>
      </c>
      <c r="G13" s="28">
        <f>G12/I7</f>
        <v>6.269218462381243</v>
      </c>
      <c r="L13" s="35"/>
    </row>
    <row r="14" spans="1:12" x14ac:dyDescent="0.25">
      <c r="L14" s="35"/>
    </row>
    <row r="15" spans="1:12" ht="15.75" thickBot="1" x14ac:dyDescent="0.3">
      <c r="L15" s="35"/>
    </row>
    <row r="16" spans="1:12" ht="15.75" thickBot="1" x14ac:dyDescent="0.3">
      <c r="A16" s="30" t="s">
        <v>17</v>
      </c>
      <c r="B16" s="29">
        <f>SUM(B13:G13)/COUNT(B2:B7)</f>
        <v>6.1447652477655978</v>
      </c>
      <c r="L16" s="35"/>
    </row>
    <row r="17" spans="1:12" ht="15.75" thickBot="1" x14ac:dyDescent="0.3">
      <c r="L17" s="35"/>
    </row>
    <row r="18" spans="1:12" x14ac:dyDescent="0.25">
      <c r="A18" s="31" t="s">
        <v>18</v>
      </c>
      <c r="B18" s="25">
        <f>(B16-COUNT(B2:B7))/(COUNT(B2:B7)-1)</f>
        <v>2.8953049553119569E-2</v>
      </c>
    </row>
    <row r="19" spans="1:12" ht="15.75" thickBot="1" x14ac:dyDescent="0.3">
      <c r="A19" s="32" t="s">
        <v>19</v>
      </c>
      <c r="B19" s="28">
        <v>1.24</v>
      </c>
    </row>
    <row r="20" spans="1:12" ht="15.75" thickBot="1" x14ac:dyDescent="0.3"/>
    <row r="21" spans="1:12" ht="15.75" thickBot="1" x14ac:dyDescent="0.3">
      <c r="A21" s="30" t="s">
        <v>20</v>
      </c>
      <c r="B21" s="29">
        <f>B18/B19</f>
        <v>2.3349233510580297E-2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Гудзеляк</dc:creator>
  <cp:lastModifiedBy>Rosya Fur</cp:lastModifiedBy>
  <dcterms:created xsi:type="dcterms:W3CDTF">2015-06-05T18:19:34Z</dcterms:created>
  <dcterms:modified xsi:type="dcterms:W3CDTF">2024-11-11T16:35:29Z</dcterms:modified>
</cp:coreProperties>
</file>