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zelay\Downloads\"/>
    </mc:Choice>
  </mc:AlternateContent>
  <xr:revisionPtr revIDLastSave="0" documentId="13_ncr:1_{F81C707E-7749-42E4-AAAD-BD89FF3F1DBE}" xr6:coauthVersionLast="47" xr6:coauthVersionMax="47" xr10:uidLastSave="{00000000-0000-0000-0000-000000000000}"/>
  <bookViews>
    <workbookView xWindow="28680" yWindow="-120" windowWidth="29040" windowHeight="15840" activeTab="3" xr2:uid="{00000000-000D-0000-FFFF-FFFF00000000}"/>
  </bookViews>
  <sheets>
    <sheet name="Franchises" sheetId="2" r:id="rId1"/>
    <sheet name="List-of-best-selling-videogames" sheetId="1" r:id="rId2"/>
    <sheet name="Super Mario Pivot" sheetId="9" r:id="rId3"/>
    <sheet name="Super Mario Dashboard" sheetId="14" r:id="rId4"/>
  </sheets>
  <definedNames>
    <definedName name="_xlnm._FilterDatabase" localSheetId="0" hidden="1">Franchises!$A$1:$G$137</definedName>
    <definedName name="_xlnm._FilterDatabase" localSheetId="1" hidden="1">'List-of-best-selling-videogames'!$A$1:$K$452</definedName>
    <definedName name="Slicer_Franchise">#N/A</definedName>
    <definedName name="Slicer_Franchise1">#N/A</definedName>
    <definedName name="Slicer_Franchise2">#N/A</definedName>
    <definedName name="Slicer_Platform">#N/A</definedName>
  </definedNames>
  <calcPr calcId="191029"/>
  <pivotCaches>
    <pivotCache cacheId="3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25" i="1" l="1" a="1"/>
  <c r="B425"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 r="B284" i="1" a="1"/>
  <c r="B284" i="1" s="1"/>
  <c r="B285" i="1" a="1"/>
  <c r="B285" i="1" s="1"/>
  <c r="B286" i="1" a="1"/>
  <c r="B286" i="1" s="1"/>
  <c r="B287" i="1" a="1"/>
  <c r="B287" i="1" s="1"/>
  <c r="B288" i="1" a="1"/>
  <c r="B288" i="1" s="1"/>
  <c r="B289" i="1" a="1"/>
  <c r="B289" i="1" s="1"/>
  <c r="B290" i="1" a="1"/>
  <c r="B290" i="1" s="1"/>
  <c r="B291" i="1" a="1"/>
  <c r="B291" i="1" s="1"/>
  <c r="B292" i="1" a="1"/>
  <c r="B292" i="1" s="1"/>
  <c r="B293" i="1" a="1"/>
  <c r="B293" i="1" s="1"/>
  <c r="B294" i="1" a="1"/>
  <c r="B294" i="1" s="1"/>
  <c r="B295" i="1" a="1"/>
  <c r="B295" i="1" s="1"/>
  <c r="B296" i="1" a="1"/>
  <c r="B296" i="1" s="1"/>
  <c r="B297" i="1" a="1"/>
  <c r="B297" i="1" s="1"/>
  <c r="B298" i="1" a="1"/>
  <c r="B298" i="1" s="1"/>
  <c r="B299" i="1" a="1"/>
  <c r="B299" i="1" s="1"/>
  <c r="B300" i="1" a="1"/>
  <c r="B300" i="1" s="1"/>
  <c r="B301" i="1" a="1"/>
  <c r="B301" i="1" s="1"/>
  <c r="B302" i="1" a="1"/>
  <c r="B302" i="1" s="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s="1"/>
  <c r="B315" i="1" a="1"/>
  <c r="B315" i="1" s="1"/>
  <c r="B316" i="1" a="1"/>
  <c r="B316" i="1" s="1"/>
  <c r="B317" i="1" a="1"/>
  <c r="B317" i="1" s="1"/>
  <c r="B318" i="1" a="1"/>
  <c r="B318" i="1" s="1"/>
  <c r="B319" i="1" a="1"/>
  <c r="B319" i="1" s="1"/>
  <c r="B320" i="1" a="1"/>
  <c r="B320" i="1" s="1"/>
  <c r="B321" i="1" a="1"/>
  <c r="B321" i="1" s="1"/>
  <c r="B322" i="1" a="1"/>
  <c r="B322" i="1" s="1"/>
  <c r="B323" i="1" a="1"/>
  <c r="B323" i="1" s="1"/>
  <c r="B324" i="1" a="1"/>
  <c r="B324" i="1" s="1"/>
  <c r="B325" i="1" a="1"/>
  <c r="B325" i="1" s="1"/>
  <c r="B326" i="1" a="1"/>
  <c r="B326" i="1" s="1"/>
  <c r="B327" i="1" a="1"/>
  <c r="B327" i="1" s="1"/>
  <c r="B328" i="1" a="1"/>
  <c r="B328" i="1" s="1"/>
  <c r="B329" i="1" a="1"/>
  <c r="B329" i="1" s="1"/>
  <c r="B330" i="1" a="1"/>
  <c r="B330" i="1" s="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s="1"/>
  <c r="B343" i="1" a="1"/>
  <c r="B343" i="1" s="1"/>
  <c r="B344" i="1" a="1"/>
  <c r="B344" i="1" s="1"/>
  <c r="B345" i="1" a="1"/>
  <c r="B345" i="1" s="1"/>
  <c r="B346" i="1" a="1"/>
  <c r="B346" i="1" s="1"/>
  <c r="B347" i="1" a="1"/>
  <c r="B347" i="1" s="1"/>
  <c r="B348" i="1" a="1"/>
  <c r="B348" i="1" s="1"/>
  <c r="B349" i="1" a="1"/>
  <c r="B349" i="1" s="1"/>
  <c r="B350" i="1" a="1"/>
  <c r="B350" i="1" s="1"/>
  <c r="B351" i="1" a="1"/>
  <c r="B351" i="1" s="1"/>
  <c r="B352" i="1" a="1"/>
  <c r="B352" i="1" s="1"/>
  <c r="B353" i="1" a="1"/>
  <c r="B353" i="1" s="1"/>
  <c r="B354" i="1" a="1"/>
  <c r="B354" i="1" s="1"/>
  <c r="B355" i="1" a="1"/>
  <c r="B355" i="1" s="1"/>
  <c r="B356" i="1" a="1"/>
  <c r="B356" i="1" s="1"/>
  <c r="B357" i="1" a="1"/>
  <c r="B357" i="1" s="1"/>
  <c r="B358" i="1" a="1"/>
  <c r="B358" i="1" s="1"/>
  <c r="B359" i="1" a="1"/>
  <c r="B359" i="1" s="1"/>
  <c r="B360" i="1" a="1"/>
  <c r="B360" i="1" s="1"/>
  <c r="B361" i="1" a="1"/>
  <c r="B361" i="1" s="1"/>
  <c r="B362" i="1" a="1"/>
  <c r="B362" i="1" s="1"/>
  <c r="B363" i="1" a="1"/>
  <c r="B363" i="1" s="1"/>
  <c r="B364" i="1" a="1"/>
  <c r="B364" i="1" s="1"/>
  <c r="B365" i="1" a="1"/>
  <c r="B365" i="1" s="1"/>
  <c r="B366" i="1" a="1"/>
  <c r="B366" i="1" s="1"/>
  <c r="B367" i="1" a="1"/>
  <c r="B367" i="1" s="1"/>
  <c r="B368" i="1" a="1"/>
  <c r="B368" i="1" s="1"/>
  <c r="B369" i="1" a="1"/>
  <c r="B369" i="1" s="1"/>
  <c r="B370" i="1" a="1"/>
  <c r="B370" i="1" s="1"/>
  <c r="B371" i="1" a="1"/>
  <c r="B371" i="1" s="1"/>
  <c r="B372" i="1" a="1"/>
  <c r="B372" i="1" s="1"/>
  <c r="B373" i="1" a="1"/>
  <c r="B373" i="1" s="1"/>
  <c r="B374" i="1" a="1"/>
  <c r="B374" i="1" s="1"/>
  <c r="B375" i="1" a="1"/>
  <c r="B375" i="1" s="1"/>
  <c r="B376" i="1" a="1"/>
  <c r="B376" i="1" s="1"/>
  <c r="B377" i="1" a="1"/>
  <c r="B377" i="1" s="1"/>
  <c r="B378" i="1" a="1"/>
  <c r="B378" i="1" s="1"/>
  <c r="B379" i="1" a="1"/>
  <c r="B379" i="1" s="1"/>
  <c r="B380" i="1" a="1"/>
  <c r="B380" i="1" s="1"/>
  <c r="B381" i="1" a="1"/>
  <c r="B381" i="1" s="1"/>
  <c r="B382" i="1" a="1"/>
  <c r="B382" i="1" s="1"/>
  <c r="B383" i="1" a="1"/>
  <c r="B383" i="1" s="1"/>
  <c r="B384" i="1" a="1"/>
  <c r="B384" i="1" s="1"/>
  <c r="B385" i="1" a="1"/>
  <c r="B385" i="1" s="1"/>
  <c r="B386" i="1" a="1"/>
  <c r="B386" i="1" s="1"/>
  <c r="B387" i="1" a="1"/>
  <c r="B387" i="1" s="1"/>
  <c r="B388" i="1" a="1"/>
  <c r="B388" i="1" s="1"/>
  <c r="B389" i="1" a="1"/>
  <c r="B389" i="1" s="1"/>
  <c r="B390" i="1" a="1"/>
  <c r="B390" i="1" s="1"/>
  <c r="B391" i="1" a="1"/>
  <c r="B391" i="1" s="1"/>
  <c r="B392" i="1" a="1"/>
  <c r="B392" i="1" s="1"/>
  <c r="B393" i="1" a="1"/>
  <c r="B393" i="1" s="1"/>
  <c r="B394" i="1" a="1"/>
  <c r="B394" i="1" s="1"/>
  <c r="B395" i="1" a="1"/>
  <c r="B395" i="1" s="1"/>
  <c r="B396" i="1" a="1"/>
  <c r="B396" i="1" s="1"/>
  <c r="B397" i="1" a="1"/>
  <c r="B397" i="1" s="1"/>
  <c r="B398" i="1" a="1"/>
  <c r="B398" i="1" s="1"/>
  <c r="B399" i="1" a="1"/>
  <c r="B399" i="1" s="1"/>
  <c r="B400" i="1" a="1"/>
  <c r="B400" i="1" s="1"/>
  <c r="B401" i="1" a="1"/>
  <c r="B401" i="1" s="1"/>
  <c r="B402" i="1" a="1"/>
  <c r="B402" i="1" s="1"/>
  <c r="B403" i="1" a="1"/>
  <c r="B403" i="1" s="1"/>
  <c r="B404" i="1" a="1"/>
  <c r="B404" i="1" s="1"/>
  <c r="B405" i="1" a="1"/>
  <c r="B405" i="1" s="1"/>
  <c r="B406" i="1" a="1"/>
  <c r="B406" i="1" s="1"/>
  <c r="B407" i="1" a="1"/>
  <c r="B407" i="1" s="1"/>
  <c r="B408" i="1" a="1"/>
  <c r="B408" i="1" s="1"/>
  <c r="B409" i="1" a="1"/>
  <c r="B409" i="1" s="1"/>
  <c r="B410" i="1" a="1"/>
  <c r="B410" i="1" s="1"/>
  <c r="B411" i="1" a="1"/>
  <c r="B411" i="1" s="1"/>
  <c r="B412" i="1" a="1"/>
  <c r="B412" i="1" s="1"/>
  <c r="B413" i="1" a="1"/>
  <c r="B413" i="1" s="1"/>
  <c r="B414" i="1" a="1"/>
  <c r="B414" i="1" s="1"/>
  <c r="B415" i="1" a="1"/>
  <c r="B415" i="1" s="1"/>
  <c r="B416" i="1" a="1"/>
  <c r="B416" i="1" s="1"/>
  <c r="B417" i="1" a="1"/>
  <c r="B417" i="1" s="1"/>
  <c r="B418" i="1" a="1"/>
  <c r="B418" i="1" s="1"/>
  <c r="B419" i="1" a="1"/>
  <c r="B419" i="1" s="1"/>
  <c r="B420" i="1" a="1"/>
  <c r="B420" i="1" s="1"/>
  <c r="B421" i="1" a="1"/>
  <c r="B421" i="1" s="1"/>
  <c r="B422" i="1" a="1"/>
  <c r="B422" i="1" s="1"/>
  <c r="B423" i="1" a="1"/>
  <c r="B423" i="1" s="1"/>
  <c r="B424" i="1" a="1"/>
  <c r="B424" i="1" s="1"/>
  <c r="B2" i="1" a="1"/>
  <c r="B2" i="1" s="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C138" i="2" l="1"/>
  <c r="C2" i="2"/>
  <c r="C75" i="2"/>
  <c r="C33" i="2"/>
  <c r="C28" i="2"/>
  <c r="C14" i="2"/>
  <c r="C26" i="2"/>
  <c r="C38" i="2"/>
  <c r="C51" i="2"/>
  <c r="C63" i="2"/>
  <c r="C87" i="2"/>
  <c r="C99" i="2"/>
  <c r="C111" i="2"/>
  <c r="C123" i="2"/>
  <c r="C135" i="2"/>
  <c r="C78" i="2"/>
  <c r="C114" i="2"/>
  <c r="C3" i="2"/>
  <c r="C15" i="2"/>
  <c r="C27" i="2"/>
  <c r="C39" i="2"/>
  <c r="C52" i="2"/>
  <c r="C64" i="2"/>
  <c r="C76" i="2"/>
  <c r="C88" i="2"/>
  <c r="C100" i="2"/>
  <c r="C112" i="2"/>
  <c r="C124" i="2"/>
  <c r="C136" i="2"/>
  <c r="C29" i="2"/>
  <c r="C42" i="2"/>
  <c r="C134" i="2"/>
  <c r="C4" i="2"/>
  <c r="C16" i="2"/>
  <c r="C40" i="2"/>
  <c r="C53" i="2"/>
  <c r="C65" i="2"/>
  <c r="C77" i="2"/>
  <c r="C89" i="2"/>
  <c r="C101" i="2"/>
  <c r="C113" i="2"/>
  <c r="C125" i="2"/>
  <c r="C137" i="2"/>
  <c r="C17" i="2"/>
  <c r="C54" i="2"/>
  <c r="C66" i="2"/>
  <c r="C90" i="2"/>
  <c r="C102" i="2"/>
  <c r="C41" i="2"/>
  <c r="C5" i="2"/>
  <c r="C126" i="2"/>
  <c r="C6" i="2"/>
  <c r="C18" i="2"/>
  <c r="C30" i="2"/>
  <c r="C43" i="2"/>
  <c r="C55" i="2"/>
  <c r="C67" i="2"/>
  <c r="C79" i="2"/>
  <c r="C91" i="2"/>
  <c r="C103" i="2"/>
  <c r="C115" i="2"/>
  <c r="C127" i="2"/>
  <c r="C36" i="2"/>
  <c r="C97" i="2"/>
  <c r="C13" i="2"/>
  <c r="C74" i="2"/>
  <c r="C7" i="2"/>
  <c r="C19" i="2"/>
  <c r="C31" i="2"/>
  <c r="C44" i="2"/>
  <c r="C56" i="2"/>
  <c r="C68" i="2"/>
  <c r="C80" i="2"/>
  <c r="C92" i="2"/>
  <c r="C104" i="2"/>
  <c r="C116" i="2"/>
  <c r="C128" i="2"/>
  <c r="C61" i="2"/>
  <c r="C121" i="2"/>
  <c r="C37" i="2"/>
  <c r="C98" i="2"/>
  <c r="C8" i="2"/>
  <c r="C20" i="2"/>
  <c r="C32" i="2"/>
  <c r="C45" i="2"/>
  <c r="C57" i="2"/>
  <c r="C69" i="2"/>
  <c r="C81" i="2"/>
  <c r="C93" i="2"/>
  <c r="C105" i="2"/>
  <c r="C117" i="2"/>
  <c r="C129" i="2"/>
  <c r="C9" i="2"/>
  <c r="C21" i="2"/>
  <c r="C46" i="2"/>
  <c r="C58" i="2"/>
  <c r="C70" i="2"/>
  <c r="C82" i="2"/>
  <c r="C94" i="2"/>
  <c r="C106" i="2"/>
  <c r="C118" i="2"/>
  <c r="C130" i="2"/>
  <c r="C24" i="2"/>
  <c r="C73" i="2"/>
  <c r="C133" i="2"/>
  <c r="C50" i="2"/>
  <c r="C110" i="2"/>
  <c r="C10" i="2"/>
  <c r="C22" i="2"/>
  <c r="C34" i="2"/>
  <c r="C47" i="2"/>
  <c r="C59" i="2"/>
  <c r="C71" i="2"/>
  <c r="C83" i="2"/>
  <c r="C95" i="2"/>
  <c r="C107" i="2"/>
  <c r="C119" i="2"/>
  <c r="C131" i="2"/>
  <c r="C12" i="2"/>
  <c r="C85" i="2"/>
  <c r="C62" i="2"/>
  <c r="C122" i="2"/>
  <c r="C11" i="2"/>
  <c r="C23" i="2"/>
  <c r="C35" i="2"/>
  <c r="C48" i="2"/>
  <c r="C60" i="2"/>
  <c r="C72" i="2"/>
  <c r="C84" i="2"/>
  <c r="C96" i="2"/>
  <c r="C108" i="2"/>
  <c r="C120" i="2"/>
  <c r="C132" i="2"/>
  <c r="C49" i="2"/>
  <c r="C109" i="2"/>
  <c r="C25" i="2"/>
  <c r="C8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<sst xmlns="http://schemas.openxmlformats.org/spreadsheetml/2006/main" count="2904" uniqueCount="865">
  <si>
    <t>Game</t>
  </si>
  <si>
    <t>Developer</t>
  </si>
  <si>
    <t>Publisher</t>
  </si>
  <si>
    <t>Release date</t>
  </si>
  <si>
    <t>Platform</t>
  </si>
  <si>
    <t>Genre</t>
  </si>
  <si>
    <t>Nintendo EAD</t>
  </si>
  <si>
    <t>Nintendo</t>
  </si>
  <si>
    <t>Rare</t>
  </si>
  <si>
    <t>Capcom</t>
  </si>
  <si>
    <t>Donkey Kong Country 2: Diddy's Kong Quest</t>
  </si>
  <si>
    <t>Street Fighter II: Hyper Fighting</t>
  </si>
  <si>
    <t>Nintendo EAD, Argonaut Software</t>
  </si>
  <si>
    <t>Donkey Kong Country 3: Dixie Kong's Double Trouble!</t>
  </si>
  <si>
    <t>Final Fantasy VI</t>
  </si>
  <si>
    <t>Square</t>
  </si>
  <si>
    <t>Dragon Quest VI</t>
  </si>
  <si>
    <t>Heartbeat</t>
  </si>
  <si>
    <t>Enix</t>
  </si>
  <si>
    <t>Dragon Quest V</t>
  </si>
  <si>
    <t>Chunsoft</t>
  </si>
  <si>
    <t>Final Fantasy V</t>
  </si>
  <si>
    <t>Nintendo R&amp;D1</t>
  </si>
  <si>
    <t>Super Mario RPG</t>
  </si>
  <si>
    <t>Chrono Trigger</t>
  </si>
  <si>
    <t>Pilotwings</t>
  </si>
  <si>
    <t>Super Street Fighter II</t>
  </si>
  <si>
    <t>SimCity</t>
  </si>
  <si>
    <t>Secret of Mana</t>
  </si>
  <si>
    <t>Final Fantasy IV</t>
  </si>
  <si>
    <t>Disney's Aladdin</t>
  </si>
  <si>
    <t>Super Puyo Puyo</t>
  </si>
  <si>
    <t>Compile</t>
  </si>
  <si>
    <t>Banpresto</t>
  </si>
  <si>
    <t>Super Scope 6</t>
  </si>
  <si>
    <t>Mortal Kombat II</t>
  </si>
  <si>
    <t>Sculptured Software</t>
  </si>
  <si>
    <t>Acclaim Entertainment</t>
  </si>
  <si>
    <t>Romancing SaGa 2</t>
  </si>
  <si>
    <t>Final Fight</t>
  </si>
  <si>
    <t>Tose</t>
  </si>
  <si>
    <t>Bandai</t>
  </si>
  <si>
    <t>HAL Laboratory</t>
  </si>
  <si>
    <t>Super Metroid</t>
  </si>
  <si>
    <t>Nintendo R&amp;D1, Intelligent Systems</t>
  </si>
  <si>
    <t>Dragon Quest III</t>
  </si>
  <si>
    <t>Romancing SaGa</t>
  </si>
  <si>
    <t>Wonder Project J</t>
  </si>
  <si>
    <t>Almanic Corporation</t>
  </si>
  <si>
    <t>Romancing SaGa 3</t>
  </si>
  <si>
    <t>The Lion King</t>
  </si>
  <si>
    <t>Westwood Studios</t>
  </si>
  <si>
    <t>Virgin Interactive</t>
  </si>
  <si>
    <t>NBA Jam</t>
  </si>
  <si>
    <t>Iguana Entertainment</t>
  </si>
  <si>
    <t>Mortal Kombat 3</t>
  </si>
  <si>
    <t>The Magical Quest Starring Mickey Mouse</t>
  </si>
  <si>
    <t>Dragon Quest I &amp; II</t>
  </si>
  <si>
    <t>ASCII Entertainment</t>
  </si>
  <si>
    <t>Mega Man X</t>
  </si>
  <si>
    <t>Super Ghouls 'n Ghosts</t>
  </si>
  <si>
    <t>Final Fight 2</t>
  </si>
  <si>
    <t>Nintendo 64</t>
  </si>
  <si>
    <t>Mario Kart 64</t>
  </si>
  <si>
    <t>The Legend of Zelda: Ocarina of Time</t>
  </si>
  <si>
    <t>Super Smash Bros.</t>
  </si>
  <si>
    <t>Diddy Kong Racing</t>
  </si>
  <si>
    <t>Star Fox 64</t>
  </si>
  <si>
    <t>Banjo-Kazooie</t>
  </si>
  <si>
    <t>HAL Laboratory, Pax Softonica</t>
  </si>
  <si>
    <t>The Legend of Zelda: Majora's Mask</t>
  </si>
  <si>
    <t>LucasArts</t>
  </si>
  <si>
    <t>Banjo-Tooie</t>
  </si>
  <si>
    <t>Wave Race 64</t>
  </si>
  <si>
    <t>Yoshi's Story</t>
  </si>
  <si>
    <t>Mario Party</t>
  </si>
  <si>
    <t>Hudson Soft</t>
  </si>
  <si>
    <t>Star Wars: Shadows of the Empire</t>
  </si>
  <si>
    <t>Perfect Dark</t>
  </si>
  <si>
    <t>Mario Party 2</t>
  </si>
  <si>
    <t>Mario Tennis</t>
  </si>
  <si>
    <t>Camelot Software Planning</t>
  </si>
  <si>
    <t>Star Wars: Rogue Squadron</t>
  </si>
  <si>
    <t>Factor 5, LucasArts</t>
  </si>
  <si>
    <t>Excitebike 64</t>
  </si>
  <si>
    <t>Left Field Productions</t>
  </si>
  <si>
    <t>Mario Party 3</t>
  </si>
  <si>
    <t>WCW/nWo Revenge</t>
  </si>
  <si>
    <t>AKI Corporation, Asmik Ace Entertainment</t>
  </si>
  <si>
    <t>THQ</t>
  </si>
  <si>
    <t>Hey You, Pikachu!</t>
  </si>
  <si>
    <t>Ambrella</t>
  </si>
  <si>
    <t>Kirby 64: The Crystal Shards</t>
  </si>
  <si>
    <t>Cruis'n USA</t>
  </si>
  <si>
    <t>Williams</t>
  </si>
  <si>
    <t>Tony Hawk's Pro Skater</t>
  </si>
  <si>
    <t>Edge of Reality</t>
  </si>
  <si>
    <t>Activision</t>
  </si>
  <si>
    <t>F-1 World Grand Prix</t>
  </si>
  <si>
    <t>Paradigm Entertainment</t>
  </si>
  <si>
    <t>Turok: Dinosaur Hunter</t>
  </si>
  <si>
    <t>Mario Golf</t>
  </si>
  <si>
    <t>Turok 2: Seeds of Evil</t>
  </si>
  <si>
    <t>Paper Mario</t>
  </si>
  <si>
    <t>Intelligent Systems</t>
  </si>
  <si>
    <t>WCW vs. nWo: World Tour</t>
  </si>
  <si>
    <t>Kobe Bryant in NBA Courtside</t>
  </si>
  <si>
    <t>WWF No Mercy</t>
  </si>
  <si>
    <t>Jet Force Gemini</t>
  </si>
  <si>
    <t>WWF WrestleMania 2000</t>
  </si>
  <si>
    <t>Pilotwings 64</t>
  </si>
  <si>
    <t>Nintendo EAD, Nintendo R&amp;D3, Paradigm Entertainment</t>
  </si>
  <si>
    <t>F-Zero X</t>
  </si>
  <si>
    <t>Pocket Monsters' Stadium</t>
  </si>
  <si>
    <t>Nintendo EAD, HAL Laboratory</t>
  </si>
  <si>
    <t>007: The World Is Not Enough</t>
  </si>
  <si>
    <t>Eurocom</t>
  </si>
  <si>
    <t>Electronic Arts</t>
  </si>
  <si>
    <t>Namco Museum 64</t>
  </si>
  <si>
    <t>Mass Media Games</t>
  </si>
  <si>
    <t>Namco</t>
  </si>
  <si>
    <t>Game Freak</t>
  </si>
  <si>
    <t>Game Boy Advanced</t>
  </si>
  <si>
    <t>Mario Kart: Super Circuit</t>
  </si>
  <si>
    <t>Super Mario World: Super Mario Advance 2</t>
  </si>
  <si>
    <t>Nintendo R&amp;D2</t>
  </si>
  <si>
    <t>Super Mario Advance</t>
  </si>
  <si>
    <t>Namco Museum</t>
  </si>
  <si>
    <t>Pac-Man Collection</t>
  </si>
  <si>
    <t>Yoshi's Island: Super Mario Advance 3</t>
  </si>
  <si>
    <t>The Legend of Zelda: A Link to the Past</t>
  </si>
  <si>
    <t>Nintendo EAD, Flagship</t>
  </si>
  <si>
    <t>NES Classics Series: Super Mario Bros.</t>
  </si>
  <si>
    <t>Wario Land 4</t>
  </si>
  <si>
    <t>Mario &amp; Luigi: Superstar Saga</t>
  </si>
  <si>
    <t>AlphaDream</t>
  </si>
  <si>
    <t>Kirby: Nightmare in Dream Land</t>
  </si>
  <si>
    <t>Finding Nemo</t>
  </si>
  <si>
    <t>Vicarious Visions</t>
  </si>
  <si>
    <t>Donkey Kong Country</t>
  </si>
  <si>
    <t>The Legend of Zelda: The Minish Cap</t>
  </si>
  <si>
    <t>Flagship</t>
  </si>
  <si>
    <t>Yu-Gi-Oh! The Eternal Duelist Soul</t>
  </si>
  <si>
    <t>Konami</t>
  </si>
  <si>
    <t>Golden Sun</t>
  </si>
  <si>
    <t>Final Fantasy Tactics Advance</t>
  </si>
  <si>
    <t>Metroid Fusion</t>
  </si>
  <si>
    <t>Kingdom Hearts: Chain of Memories</t>
  </si>
  <si>
    <t>Square Enix, Jupiter</t>
  </si>
  <si>
    <t>Square Enix</t>
  </si>
  <si>
    <t>Sonic Advance</t>
  </si>
  <si>
    <t>Dimps, Sonic Team</t>
  </si>
  <si>
    <t>Kirby &amp; the Amazing Mirror</t>
  </si>
  <si>
    <t>HAL Laboratory, Flagship</t>
  </si>
  <si>
    <t>Yu-Gi-Oh! Worldwide Edition: Stairway to the Destined Duel</t>
  </si>
  <si>
    <t>Dragon Ball Z: The Legacy of Goku</t>
  </si>
  <si>
    <t>Webfoot Technologies</t>
  </si>
  <si>
    <t>Infogrames</t>
  </si>
  <si>
    <t>Mario vs. Donkey Kong</t>
  </si>
  <si>
    <t>Nintendo Software Technology</t>
  </si>
  <si>
    <t>Jupiter</t>
  </si>
  <si>
    <t>The Incredibles</t>
  </si>
  <si>
    <t>Helixe</t>
  </si>
  <si>
    <t>Capcom Production Studio 2</t>
  </si>
  <si>
    <t>Frogger's Adventures: Temple of the Frog</t>
  </si>
  <si>
    <t>Konami Software Shanghai</t>
  </si>
  <si>
    <t>Harry Potter and the Chamber of Secrets</t>
  </si>
  <si>
    <t>Disney Princess</t>
  </si>
  <si>
    <t>Golden Sun: The Lost Age</t>
  </si>
  <si>
    <t>WarioWare, Inc.: Mega Microgames!</t>
  </si>
  <si>
    <t>F-Zero: Maximum Velocity</t>
  </si>
  <si>
    <t>NDcube</t>
  </si>
  <si>
    <t>Donkey Kong Country 2</t>
  </si>
  <si>
    <t>Sonic Advance 2</t>
  </si>
  <si>
    <t>Spyro: Season of Ice</t>
  </si>
  <si>
    <t>Digital Eclipse</t>
  </si>
  <si>
    <t>Universal Interactive Studios</t>
  </si>
  <si>
    <t>WarioWare: Twisted!</t>
  </si>
  <si>
    <t>Nintendo SPD, Intelligent Systems</t>
  </si>
  <si>
    <t>Super Smash Bros. Melee</t>
  </si>
  <si>
    <t>GameCube</t>
  </si>
  <si>
    <t>Fighting</t>
  </si>
  <si>
    <t>Mario Kart: Double Dash</t>
  </si>
  <si>
    <t>Racing</t>
  </si>
  <si>
    <t>Super Mario Sunshine</t>
  </si>
  <si>
    <t>Platformer</t>
  </si>
  <si>
    <t>The Legend of Zelda: The Wind Waker</t>
  </si>
  <si>
    <t>Action-adventure</t>
  </si>
  <si>
    <t>Luigi's Mansion</t>
  </si>
  <si>
    <t>Metroid Prime</t>
  </si>
  <si>
    <t>Retro Studios</t>
  </si>
  <si>
    <t>Animal Crossing</t>
  </si>
  <si>
    <t>Social simulation</t>
  </si>
  <si>
    <t>Mario Party 4</t>
  </si>
  <si>
    <t>Party</t>
  </si>
  <si>
    <t>Genius Sonority</t>
  </si>
  <si>
    <t>Nintendo, The PokÃ©mon Company</t>
  </si>
  <si>
    <t>Role-playing</t>
  </si>
  <si>
    <t>Mario Party 5</t>
  </si>
  <si>
    <t>Mario Party 7</t>
  </si>
  <si>
    <t>Paper Mario: The Thousand-Year Door</t>
  </si>
  <si>
    <t>Star Fox Adventures</t>
  </si>
  <si>
    <t>Sonic Adventure 2: Battle</t>
  </si>
  <si>
    <t>Sonic Team USA</t>
  </si>
  <si>
    <t>Sega</t>
  </si>
  <si>
    <t>Mario Party 6</t>
  </si>
  <si>
    <t>Pikmin</t>
  </si>
  <si>
    <t>Real-time strategy</t>
  </si>
  <si>
    <t>Resident Evil 4</t>
  </si>
  <si>
    <t>Capcom Production Studio 4</t>
  </si>
  <si>
    <t>Survival horror</t>
  </si>
  <si>
    <t>Super Mario Strikers</t>
  </si>
  <si>
    <t>Next Level Games</t>
  </si>
  <si>
    <t>Sports</t>
  </si>
  <si>
    <t>F-Zero GX</t>
  </si>
  <si>
    <t>Amusement Vision</t>
  </si>
  <si>
    <t>The Legend of Zelda: Twilight Princess</t>
  </si>
  <si>
    <t>Sonic Mega Collection</t>
  </si>
  <si>
    <t>Sonic Team</t>
  </si>
  <si>
    <t>Compilation</t>
  </si>
  <si>
    <t>Resident Evil</t>
  </si>
  <si>
    <t>Kirby Air Ride</t>
  </si>
  <si>
    <t>Final Fantasy Crystal Chronicles</t>
  </si>
  <si>
    <t>The Game Designers Studio</t>
  </si>
  <si>
    <t>Action role-playing</t>
  </si>
  <si>
    <t>Mario Golf: Toadstool Tour</t>
  </si>
  <si>
    <t>Resident Evil Zero</t>
  </si>
  <si>
    <t>Donkey Konga</t>
  </si>
  <si>
    <t>Music</t>
  </si>
  <si>
    <t>Mario Power Tennis</t>
  </si>
  <si>
    <t>Star Wars Rogue Squadron II: Rogue Leader</t>
  </si>
  <si>
    <t>Factor 5</t>
  </si>
  <si>
    <t>Action</t>
  </si>
  <si>
    <t>Pikmin 2</t>
  </si>
  <si>
    <t>Metroid Prime 2: Echoes</t>
  </si>
  <si>
    <t>Soulcalibur II</t>
  </si>
  <si>
    <t>Star Fox: Assault</t>
  </si>
  <si>
    <t>Scrolling shooter</t>
  </si>
  <si>
    <t>Mario Superstar Baseball</t>
  </si>
  <si>
    <t>New Super Mario Bros.</t>
  </si>
  <si>
    <t>Nintendo DS</t>
  </si>
  <si>
    <t>Pet-raising simulation</t>
  </si>
  <si>
    <t>Mario Kart DS</t>
  </si>
  <si>
    <t>Brain Age: Train Your Brain in Minutes a Day!</t>
  </si>
  <si>
    <t>Nintendo SPD</t>
  </si>
  <si>
    <t>Puzzle</t>
  </si>
  <si>
    <t>Brain Age 2: More Training in Minutes a Day!</t>
  </si>
  <si>
    <t>Animal Crossing: Wild World</t>
  </si>
  <si>
    <t>Super Mario 64 DS</t>
  </si>
  <si>
    <t>Mario Party DS</t>
  </si>
  <si>
    <t>Big Brain Academy</t>
  </si>
  <si>
    <t>Dragon Quest IX: Sentinels of the Starry Skies</t>
  </si>
  <si>
    <t>Level-5</t>
  </si>
  <si>
    <t>Roguelike</t>
  </si>
  <si>
    <t>The Legend of Zelda: Phantom Hourglass</t>
  </si>
  <si>
    <t>Lego Star Wars: The Complete Saga</t>
  </si>
  <si>
    <t>Traveller's Tales</t>
  </si>
  <si>
    <t>Mario &amp; Luigi: Bowser's Inside Story</t>
  </si>
  <si>
    <t>Mario &amp; Sonic at the Olympic Games</t>
  </si>
  <si>
    <t>Sega Sports R&amp;D</t>
  </si>
  <si>
    <t>Professor Layton and the Diabolical Box</t>
  </si>
  <si>
    <t>party</t>
  </si>
  <si>
    <t>English Training: Have Fun Improving Your Skills!</t>
  </si>
  <si>
    <t>Tomodachi Collection</t>
  </si>
  <si>
    <t>adventure</t>
  </si>
  <si>
    <t>Educational</t>
  </si>
  <si>
    <t>Professor Layton and the Curious Village</t>
  </si>
  <si>
    <t>Life simulation</t>
  </si>
  <si>
    <t>Yoshi's Island DS</t>
  </si>
  <si>
    <t>Artoon</t>
  </si>
  <si>
    <t>Flash Focus: Vision Training in Minutes a Day</t>
  </si>
  <si>
    <t>Nintendo SPD, Namco Bandai</t>
  </si>
  <si>
    <t>Rhythm Heaven</t>
  </si>
  <si>
    <t>Nintendo SPD, TNX Music Recordings</t>
  </si>
  <si>
    <t>Professor Kageyama's Maths Training: The Hundred Cell Calculation Method</t>
  </si>
  <si>
    <t>Kirby Super Star Ultra</t>
  </si>
  <si>
    <t>Rhythm</t>
  </si>
  <si>
    <t>Mario vs. Donkey Kong: Mini-Land Mayhem!</t>
  </si>
  <si>
    <t>Style Savvy</t>
  </si>
  <si>
    <t>Syn Sophia</t>
  </si>
  <si>
    <t>The Legend of Zelda: Spirit Tracks</t>
  </si>
  <si>
    <t>Simulation</t>
  </si>
  <si>
    <t>Professor Layton and the Unwound Future</t>
  </si>
  <si>
    <t>Cooking Mama</t>
  </si>
  <si>
    <t>Office Create</t>
  </si>
  <si>
    <t>Tetris DS</t>
  </si>
  <si>
    <t>Clubhouse Games</t>
  </si>
  <si>
    <t>Agenda</t>
  </si>
  <si>
    <t>WarioWare: Touched!</t>
  </si>
  <si>
    <t>Creatures Inc.</t>
  </si>
  <si>
    <t>Art Academy</t>
  </si>
  <si>
    <t>Kirby: Squeak Squad</t>
  </si>
  <si>
    <t>Personal Trainer: Cooking</t>
  </si>
  <si>
    <t>indieszero, Nintendo NSD</t>
  </si>
  <si>
    <t>Mario Hoops 3-on-3</t>
  </si>
  <si>
    <t>Final Fantasy III</t>
  </si>
  <si>
    <t>Matrix Software</t>
  </si>
  <si>
    <t>Professor Layton and the Last Specter</t>
  </si>
  <si>
    <t>Mario &amp; Luigi: Partners in Time</t>
  </si>
  <si>
    <t>Super Princess Peach</t>
  </si>
  <si>
    <t>Common Sense Training</t>
  </si>
  <si>
    <t>Diddy Kong Racing DS</t>
  </si>
  <si>
    <t>Mario vs. Donkey Kong 2: March of the Minis</t>
  </si>
  <si>
    <t>Dragon Quest V: Hand of the Heavenly Bride</t>
  </si>
  <si>
    <t>ArtePiazza</t>
  </si>
  <si>
    <t>Dragon Quest Monsters: Joker</t>
  </si>
  <si>
    <t>Kingdom Hearts 358/2 Days</t>
  </si>
  <si>
    <t>h.a.n.d.</t>
  </si>
  <si>
    <t>ChunSoft</t>
  </si>
  <si>
    <t>Dragon Quest IV: Chapters of the Chosen</t>
  </si>
  <si>
    <t>Guitar Hero: On Tour</t>
  </si>
  <si>
    <t>Dragon Quest VI: Realms of Revelation</t>
  </si>
  <si>
    <t>Hannah Montana</t>
  </si>
  <si>
    <t>DC Studios</t>
  </si>
  <si>
    <t>Buena Vista Games</t>
  </si>
  <si>
    <t>MySims</t>
  </si>
  <si>
    <t>Dragon Quest Monsters: Joker 2</t>
  </si>
  <si>
    <t>Kirby Mass Attack</t>
  </si>
  <si>
    <t>Adventure</t>
  </si>
  <si>
    <t>High School Musical: Makin' the Cut!</t>
  </si>
  <si>
    <t>A2M</t>
  </si>
  <si>
    <t>Love and Berry DS Collection</t>
  </si>
  <si>
    <t>Tamagotchi Connection: Corner Shop</t>
  </si>
  <si>
    <t>NanaOn-Sha</t>
  </si>
  <si>
    <t>Metroid Prime Hunters</t>
  </si>
  <si>
    <t>Final Fantasy XII: Revenant Wings</t>
  </si>
  <si>
    <t>Drawn to Life</t>
  </si>
  <si>
    <t>5th Cell</t>
  </si>
  <si>
    <t>Scribblenauts</t>
  </si>
  <si>
    <t>Warner Bros. Interactive Entertainment</t>
  </si>
  <si>
    <t>First-person</t>
  </si>
  <si>
    <t>Spectrobes</t>
  </si>
  <si>
    <t>Disney Interactive Studios</t>
  </si>
  <si>
    <t>Wii</t>
  </si>
  <si>
    <t>Wii Play</t>
  </si>
  <si>
    <t>Wii Fit</t>
  </si>
  <si>
    <t>Exergaming</t>
  </si>
  <si>
    <t>Wii Fit Plus</t>
  </si>
  <si>
    <t>Super Smash Bros. Brawl</t>
  </si>
  <si>
    <t>Super Mario Galaxy</t>
  </si>
  <si>
    <t>Just Dance 3</t>
  </si>
  <si>
    <t>Ubisoft Paris</t>
  </si>
  <si>
    <t>Ubisoft</t>
  </si>
  <si>
    <t>Wii Party</t>
  </si>
  <si>
    <t>Mario Party 8</t>
  </si>
  <si>
    <t>Super Mario Galaxy 2</t>
  </si>
  <si>
    <t>Donkey Kong Country Returns</t>
  </si>
  <si>
    <t>Mario &amp; Sonic at the Olympic Winter Games</t>
  </si>
  <si>
    <t>Link's Crossbow Training</t>
  </si>
  <si>
    <t>Shooter</t>
  </si>
  <si>
    <t>Just Dance 2</t>
  </si>
  <si>
    <t>Animal Crossing: City Folk</t>
  </si>
  <si>
    <t>Just Dance</t>
  </si>
  <si>
    <t>Super Paper Mario</t>
  </si>
  <si>
    <t>The Legend of Zelda: Skyward Sword</t>
  </si>
  <si>
    <t>Big Brain Academy: Wii Degree</t>
  </si>
  <si>
    <t>Mario Party 9</t>
  </si>
  <si>
    <t>Nd Cube</t>
  </si>
  <si>
    <t>Wii Music</t>
  </si>
  <si>
    <t>Mario Strikers Charged</t>
  </si>
  <si>
    <t>Mario &amp; Sonic at the London 2012 Olympic Games</t>
  </si>
  <si>
    <t>WarioWare: Smooth Moves</t>
  </si>
  <si>
    <t>Mario Super Sluggers</t>
  </si>
  <si>
    <t>Bandai Namco Games, Now Production</t>
  </si>
  <si>
    <t>Super Mario All-Stars: 25th Anniversary Edition</t>
  </si>
  <si>
    <t>Guitar Hero III: Legends of Rock</t>
  </si>
  <si>
    <t>Michael Jackson: The Experience</t>
  </si>
  <si>
    <t>Resident Evil 4: Wii Edition</t>
  </si>
  <si>
    <t>Deca Sports</t>
  </si>
  <si>
    <t>Epic Mickey</t>
  </si>
  <si>
    <t>Junction Point Studios</t>
  </si>
  <si>
    <t>Disney Interactive Studios, Nintendo</t>
  </si>
  <si>
    <t>Game Party</t>
  </si>
  <si>
    <t>FarSight Studios</t>
  </si>
  <si>
    <t>Midway Games</t>
  </si>
  <si>
    <t>Mario Sports Mix</t>
  </si>
  <si>
    <t>Monster Hunter Tri</t>
  </si>
  <si>
    <t>Capcom Production Studio 1</t>
  </si>
  <si>
    <t>Kirby's Epic Yarn</t>
  </si>
  <si>
    <t>Good-Feel, HAL Laboratory</t>
  </si>
  <si>
    <t>EA Sports Active</t>
  </si>
  <si>
    <t>EA Canada</t>
  </si>
  <si>
    <t>Fitness</t>
  </si>
  <si>
    <t>Kirby's Return to Dream Land</t>
  </si>
  <si>
    <t>New Play Control! Mario Power Tennis</t>
  </si>
  <si>
    <t>Carnival Games</t>
  </si>
  <si>
    <t>Cat Daddy Games</t>
  </si>
  <si>
    <t>Global Star Software</t>
  </si>
  <si>
    <t>Metroid Prime 3: Corruption</t>
  </si>
  <si>
    <t>Retro Studios, Nintendo</t>
  </si>
  <si>
    <t>Guitar Hero World Tour</t>
  </si>
  <si>
    <t>Resident Evil: The Umbrella Chronicles</t>
  </si>
  <si>
    <t>Capcom, Cavia</t>
  </si>
  <si>
    <t>Rail shooter</t>
  </si>
  <si>
    <t>Wii Play: Motion</t>
  </si>
  <si>
    <t>Variouse</t>
  </si>
  <si>
    <t>Rayman Raving Rabbids</t>
  </si>
  <si>
    <t>Ubisoft Montpellier</t>
  </si>
  <si>
    <t>We Ski</t>
  </si>
  <si>
    <t>Bandai Namco Games</t>
  </si>
  <si>
    <t>Big Beach Sports</t>
  </si>
  <si>
    <t>HB Studios</t>
  </si>
  <si>
    <t>Punch-Out!!</t>
  </si>
  <si>
    <t>Wario Land: Shake It!</t>
  </si>
  <si>
    <t>Good-Feel</t>
  </si>
  <si>
    <t>Active Life: Outdoor Challenge</t>
  </si>
  <si>
    <t>Call of Duty: World at War</t>
  </si>
  <si>
    <t>Treyarch</t>
  </si>
  <si>
    <t>First-person shooter</t>
  </si>
  <si>
    <t>Red Steel</t>
  </si>
  <si>
    <t>Rock Band</t>
  </si>
  <si>
    <t>Pi Studios</t>
  </si>
  <si>
    <t>MTV Games, Electronic Arts</t>
  </si>
  <si>
    <t>Zumba Fitness</t>
  </si>
  <si>
    <t>Pipeworks Software</t>
  </si>
  <si>
    <t>Majesco Entertainment, 505 Games</t>
  </si>
  <si>
    <t>Game Party 2</t>
  </si>
  <si>
    <t>Nintendo EAD, Retro Studios</t>
  </si>
  <si>
    <t>Nintendo 3DS</t>
  </si>
  <si>
    <t>Super Smash Bros. for Nintendo 3DS</t>
  </si>
  <si>
    <t>Bandai Namco Studios, Sora Ltd.</t>
  </si>
  <si>
    <t>Yo-kai Watch 2</t>
  </si>
  <si>
    <t>Tomodachi Life</t>
  </si>
  <si>
    <t>The Legend of Zelda: Ocarina of Time 3D</t>
  </si>
  <si>
    <t>Grezzo</t>
  </si>
  <si>
    <t>Nintendogs + Cats</t>
  </si>
  <si>
    <t>Monster Hunter Generations</t>
  </si>
  <si>
    <t>The Legend of Zelda: A Link Between Worlds</t>
  </si>
  <si>
    <t>Monster Hunter 4 Ultimate</t>
  </si>
  <si>
    <t>Monster Hunter 4</t>
  </si>
  <si>
    <t>Super Mario Maker for Nintendo 3DS</t>
  </si>
  <si>
    <t>Animal Crossing: Happy Home Designer</t>
  </si>
  <si>
    <t>The Legend of Zelda: Majora's Mask 3D</t>
  </si>
  <si>
    <t>Intelligent Systems, Nintendo SPD</t>
  </si>
  <si>
    <t>Mario Party: Island Tour</t>
  </si>
  <si>
    <t>Donkey Kong Country Returns 3D</t>
  </si>
  <si>
    <t>Retro Studios, Monster Games</t>
  </si>
  <si>
    <t>Yo-kai Watch</t>
  </si>
  <si>
    <t>Mario &amp; Luigi: Dream Team</t>
  </si>
  <si>
    <t>AlphaDream, Good-Feel</t>
  </si>
  <si>
    <t>Kirby: Triple Deluxe</t>
  </si>
  <si>
    <t>Monster Hunter 3 Ultimate</t>
  </si>
  <si>
    <t>Paper Mario: Sticker Star</t>
  </si>
  <si>
    <t>Fire Emblem Awakening</t>
  </si>
  <si>
    <t>Yoshi's New Island</t>
  </si>
  <si>
    <t>Arzest</t>
  </si>
  <si>
    <t>Lego City Undercover: The Chase Begins</t>
  </si>
  <si>
    <t>TT Fusion</t>
  </si>
  <si>
    <t>Monster Hunter XX</t>
  </si>
  <si>
    <t>Dragon Quest XI: Echoes of an Elusive Age</t>
  </si>
  <si>
    <t>Spike Chunsoft</t>
  </si>
  <si>
    <t>Kirby: Planet Robobot</t>
  </si>
  <si>
    <t>Mario Tennis Open</t>
  </si>
  <si>
    <t>Puzzle &amp; Dragons Z: Pazudora Z</t>
  </si>
  <si>
    <t>GungHo Online Entertainment</t>
  </si>
  <si>
    <t>Style Savvy: Trendsetters</t>
  </si>
  <si>
    <t>Kid Icarus: Uprising</t>
  </si>
  <si>
    <t>Nintendo EPD, Grezzo</t>
  </si>
  <si>
    <t>The Legend of Zelda: Tri Force Heroes</t>
  </si>
  <si>
    <t>Project Sora, Sora Ltd.</t>
  </si>
  <si>
    <t>Super Street Fighter IV: 3D Edition</t>
  </si>
  <si>
    <t>Dimps, Capcom</t>
  </si>
  <si>
    <t>Dragon Quest VII: Fragments of the Forgotten Past</t>
  </si>
  <si>
    <t>Heartbeat, ArtePiazza</t>
  </si>
  <si>
    <t>Miitopia</t>
  </si>
  <si>
    <t>Nintendo EPD</t>
  </si>
  <si>
    <t>Mario &amp; Luigi: Paper Jam</t>
  </si>
  <si>
    <t>Star Fox 64 3D</t>
  </si>
  <si>
    <t>Nintendo EAD, Q-Games</t>
  </si>
  <si>
    <t>Professor Layton and the Miracle Mask</t>
  </si>
  <si>
    <t>Rhythm Heaven Megamix</t>
  </si>
  <si>
    <t>Bravely Default</t>
  </si>
  <si>
    <t>Mixi</t>
  </si>
  <si>
    <t>Xflag</t>
  </si>
  <si>
    <t>Fantasy Life</t>
  </si>
  <si>
    <t>Monster Strike</t>
  </si>
  <si>
    <t>Kingdom Hearts 3D: Dream Drop Distance</t>
  </si>
  <si>
    <t>Silicon Studio</t>
  </si>
  <si>
    <t>Mario Kart 8 Deluxe</t>
  </si>
  <si>
    <t>Nintendo Switch</t>
  </si>
  <si>
    <t>Animal Crossing: New Horizons</t>
  </si>
  <si>
    <t>Super Smash Bros. Ultimate</t>
  </si>
  <si>
    <t>The Legend of Zelda: Breath of the Wild</t>
  </si>
  <si>
    <t>Super Mario Odyssey</t>
  </si>
  <si>
    <t>Super Mario Party</t>
  </si>
  <si>
    <t>ILCA</t>
  </si>
  <si>
    <t>Ring Fit Adventure</t>
  </si>
  <si>
    <t>New Super Mario Bros. U Deluxe</t>
  </si>
  <si>
    <t>Splatoon 2</t>
  </si>
  <si>
    <t>Third-person shooter</t>
  </si>
  <si>
    <t>Luigi's Mansion 3</t>
  </si>
  <si>
    <t>Super Mario 3D World + Bowser's Fury</t>
  </si>
  <si>
    <t>Super Mario 3D All-Stars</t>
  </si>
  <si>
    <t>Monster Hunter Rise</t>
  </si>
  <si>
    <t>Super Mario Maker 2</t>
  </si>
  <si>
    <t>Mario Party Superstars</t>
  </si>
  <si>
    <t>The Legend of Zelda: Link's Awakening</t>
  </si>
  <si>
    <t>Clubhouse Games: 51 Worldwide Classics</t>
  </si>
  <si>
    <t>Tabletop game</t>
  </si>
  <si>
    <t>Hyrule Warriors: Age of Calamity</t>
  </si>
  <si>
    <t>Omega Force</t>
  </si>
  <si>
    <t>Hack and slash</t>
  </si>
  <si>
    <t>The Legend of Zelda: Skyward Sword HD</t>
  </si>
  <si>
    <t>Tantalus Media</t>
  </si>
  <si>
    <t>Mario Tennis Aces</t>
  </si>
  <si>
    <t>Momotaro Dentetsu: Showa, Heisei, Reiwa Mo Teiban!</t>
  </si>
  <si>
    <t>Board game</t>
  </si>
  <si>
    <t>1-2-Switch</t>
  </si>
  <si>
    <t>Kirby Star Allies</t>
  </si>
  <si>
    <t>Donkey Kong Country: Tropical Freeze</t>
  </si>
  <si>
    <t>Fire Emblem: Three Houses</t>
  </si>
  <si>
    <t>Intelligent Systems, Koei Tecmo</t>
  </si>
  <si>
    <t>Among Us</t>
  </si>
  <si>
    <t>Innersloth</t>
  </si>
  <si>
    <t>Minecraft</t>
  </si>
  <si>
    <t>Mojang</t>
  </si>
  <si>
    <t>Paper Mario: The Origami King</t>
  </si>
  <si>
    <t>Metroid Dread</t>
  </si>
  <si>
    <t>MercurySteam, Nintendo EPD</t>
  </si>
  <si>
    <t>Bandai Namco Studios</t>
  </si>
  <si>
    <t>Photography</t>
  </si>
  <si>
    <t>Kirby and the Forgotten Land</t>
  </si>
  <si>
    <t>Yoshi's Crafted World</t>
  </si>
  <si>
    <t>Arms</t>
  </si>
  <si>
    <t>Mario Golf: Super Rush</t>
  </si>
  <si>
    <t>Xenoblade Chronicles 2</t>
  </si>
  <si>
    <t>Monolith Soft</t>
  </si>
  <si>
    <t>Octopath Traveler</t>
  </si>
  <si>
    <t>Square Enix, Acquire</t>
  </si>
  <si>
    <t>Pikmin 3 Deluxe</t>
  </si>
  <si>
    <t>Nintendo EPD, Eighting</t>
  </si>
  <si>
    <t>Mario + Rabbids Kingdom Battle</t>
  </si>
  <si>
    <t>Ubisoft Paris, Ubisoft Milan</t>
  </si>
  <si>
    <t>Captain Toad: Treasure Tracker</t>
  </si>
  <si>
    <t>Big Brain Academy: Brain vs. Brain</t>
  </si>
  <si>
    <t>Xenoblade Chronicles: Definitive Edition</t>
  </si>
  <si>
    <t>Nintendo Labo Toy-Con 01: Variety Kit</t>
  </si>
  <si>
    <t>Construction kit</t>
  </si>
  <si>
    <t>Dragon Ball FighterZ</t>
  </si>
  <si>
    <t>Arc System Works</t>
  </si>
  <si>
    <t>Bandai Namco Entertainment</t>
  </si>
  <si>
    <t>Taiko no Tatsujin: Drum 'n' Fun!</t>
  </si>
  <si>
    <t>Marvel Ultimate Alliance 3: The Black Order</t>
  </si>
  <si>
    <t>Team Ninja</t>
  </si>
  <si>
    <t>Mario Kart Live: Home Circuit</t>
  </si>
  <si>
    <t>Velan Studios</t>
  </si>
  <si>
    <t>WarioWare: Get It Together!</t>
  </si>
  <si>
    <t>Nintendo EPD, Intelligent Systems</t>
  </si>
  <si>
    <t>Dragon Ball Xenoverse 2</t>
  </si>
  <si>
    <t>Dimps</t>
  </si>
  <si>
    <t>Astral Chain</t>
  </si>
  <si>
    <t>PlatinumGames</t>
  </si>
  <si>
    <t>Resident Evil Revelations Collection</t>
  </si>
  <si>
    <t>Game Builder Garage</t>
  </si>
  <si>
    <t>Programming</t>
  </si>
  <si>
    <t>Dr Kawashima's Brain Training for Nintendo Switch</t>
  </si>
  <si>
    <t>Enter the Gungeon</t>
  </si>
  <si>
    <t>Dodge Roll</t>
  </si>
  <si>
    <t>Devolver Digital</t>
  </si>
  <si>
    <t>Bullet hell</t>
  </si>
  <si>
    <t>Fitness Boxing</t>
  </si>
  <si>
    <t>Imagineer</t>
  </si>
  <si>
    <t>Fitness Boxing 2: Rhythm and Exercise</t>
  </si>
  <si>
    <t>Shin Megami Tensei V</t>
  </si>
  <si>
    <t>Atlus</t>
  </si>
  <si>
    <t>Story of Seasons: Pioneers of Olive Town</t>
  </si>
  <si>
    <t>Marvelous</t>
  </si>
  <si>
    <t>Xseed Games</t>
  </si>
  <si>
    <t>Thief Simulator</t>
  </si>
  <si>
    <t>Noble Muffins</t>
  </si>
  <si>
    <t>Forever Entertainment</t>
  </si>
  <si>
    <t>Stealth</t>
  </si>
  <si>
    <t>Super Mario World </t>
  </si>
  <si>
    <t>Super Mario All-Stars </t>
  </si>
  <si>
    <t>Donkey Kong Country </t>
  </si>
  <si>
    <t>Super Mario Kart </t>
  </si>
  <si>
    <t>Street Fighter II: The World Warrior </t>
  </si>
  <si>
    <t>The Legend of Zelda: A Link to the Past </t>
  </si>
  <si>
    <t>Super Mario World 2: Yoshi's Island </t>
  </si>
  <si>
    <t>Star Fox </t>
  </si>
  <si>
    <t>Killer Instinct </t>
  </si>
  <si>
    <t>F-Zero </t>
  </si>
  <si>
    <t>Mario Paint </t>
  </si>
  <si>
    <t>Kirby Super Star </t>
  </si>
  <si>
    <t>Derby Stallion III</t>
  </si>
  <si>
    <t>Derby Stallion '96</t>
  </si>
  <si>
    <t>Super Mario 64 </t>
  </si>
  <si>
    <t>GoldenEye 007 </t>
  </si>
  <si>
    <t>Donkey Kong 64 </t>
  </si>
  <si>
    <t>Star Wars Episode I: Racer </t>
  </si>
  <si>
    <t>1080° Snowboarding</t>
  </si>
  <si>
    <t>JP: Square, WW: Nintendo</t>
  </si>
  <si>
    <t>JP: Sega</t>
  </si>
  <si>
    <t>Mega Man Battle Network 4: Red Sun and Blue Moon</t>
  </si>
  <si>
    <t>Nintendo EAD (Group 4)</t>
  </si>
  <si>
    <t>Nintendogs (all versions)</t>
  </si>
  <si>
    <t>Nintendo EAD (Group 1)</t>
  </si>
  <si>
    <t>Nintendo EAD (Group 2)</t>
  </si>
  <si>
    <t>JP: Square Enix</t>
  </si>
  <si>
    <t>Nintendo EAD (Group 3)</t>
  </si>
  <si>
    <t>JP: Nintendo</t>
  </si>
  <si>
    <t>JP: Level-5</t>
  </si>
  <si>
    <t>Nintendo SPD (Group 1)</t>
  </si>
  <si>
    <t>JP: Shogakukan</t>
  </si>
  <si>
    <t>JP: Taito</t>
  </si>
  <si>
    <t>Nintendo SPD (Group 2)</t>
  </si>
  <si>
    <t>Nintendo SPD (Group 1), Intelligent Systems</t>
  </si>
  <si>
    <t>Headstrong Games, Nintendo SPD (Group 3)</t>
  </si>
  <si>
    <t>Inazuma Eleven: Firestorm and Blizzard</t>
  </si>
  <si>
    <t>Wii Sports </t>
  </si>
  <si>
    <t>Mario Kart Wii </t>
  </si>
  <si>
    <t>Wii Sports Resort </t>
  </si>
  <si>
    <t>New Super Mario Bros. Wii </t>
  </si>
  <si>
    <t>Nintendo EAD (Group 5)</t>
  </si>
  <si>
    <t>Sora Ltd, cad hoc development team</t>
  </si>
  <si>
    <t>Nd Cube, Nintendo SPD (Group 4)</t>
  </si>
  <si>
    <t>JP: Nintendo, NA/PAL: Sega</t>
  </si>
  <si>
    <t>Puzzle: educational</t>
  </si>
  <si>
    <t>Music: rhythm</t>
  </si>
  <si>
    <t>JP/NA/EU: Capcom, AU: Nintendo Australia</t>
  </si>
  <si>
    <t>JP/NA: Hudson Soft, EU: Konami</t>
  </si>
  <si>
    <t>Square Enix, Nintendo SPD (Group 4)</t>
  </si>
  <si>
    <t>JP/NA/EU: Capcom,  AU: Nintendo Australia</t>
  </si>
  <si>
    <t>Minigame collection</t>
  </si>
  <si>
    <t>Mario Kart 7 </t>
  </si>
  <si>
    <t>New Super Mario Bros. 2 </t>
  </si>
  <si>
    <t>Animal Crossing: New Leaf </t>
  </si>
  <si>
    <t>Super Mario 3D Land </t>
  </si>
  <si>
    <t>Fire Emblem Fates: Birthright and Conquest</t>
  </si>
  <si>
    <t>Yo-kai Watch Blasters: Red Cat Corps and White Dog Squad</t>
  </si>
  <si>
    <t>Yo-kai Watch 3: Sushi and Tempura</t>
  </si>
  <si>
    <t>JP: Square Enix, WW: Nintendo</t>
  </si>
  <si>
    <t>JP: Level-5, WW: Nintendo</t>
  </si>
  <si>
    <t>JP: Koei Tecmo, NA/PAL: Nintendo</t>
  </si>
  <si>
    <t>JP: Konami</t>
  </si>
  <si>
    <t>JP: Xbox Game Studios, NA/PAL: Mojang</t>
  </si>
  <si>
    <t>JP: Square Enix, NA/PAL: Nintendo</t>
  </si>
  <si>
    <t>NA/PAL: Ubisoft JP/KOR: Nintendo20</t>
  </si>
  <si>
    <t>JP: The PokÃ©mon Compan, NA/PAL: Nintendoy</t>
  </si>
  <si>
    <t>Nintendo EPD, indieszero</t>
  </si>
  <si>
    <t>JP: Imagineer, NA/PAL: Nintendo</t>
  </si>
  <si>
    <t>JP: Atlus, NA: Sega, PAL: Nintendo</t>
  </si>
  <si>
    <t>Pokemon Stadium </t>
  </si>
  <si>
    <t>Pokemon Snap</t>
  </si>
  <si>
    <t>Pokemon Stadium 2</t>
  </si>
  <si>
    <t>Pokemon Ruby and Sapphire</t>
  </si>
  <si>
    <t>The Pokemon Company, Nintendo</t>
  </si>
  <si>
    <t>Pokemon FireRed and LeafGreen</t>
  </si>
  <si>
    <t>Pokemon Emerald</t>
  </si>
  <si>
    <t>Pokemon Mystery Dungeon: Red Rescue Team</t>
  </si>
  <si>
    <t>Pokemon Pinball: Ruby &amp; Sapphire</t>
  </si>
  <si>
    <t>Pokemon Colosseum</t>
  </si>
  <si>
    <t>Nintendo, The Pokemon Company</t>
  </si>
  <si>
    <t>Pokemon XD: Gale of Darkness</t>
  </si>
  <si>
    <t>Pokemon Diamond and Pearl</t>
  </si>
  <si>
    <t>The Pokemon Company</t>
  </si>
  <si>
    <t>Pokemon Black and White</t>
  </si>
  <si>
    <t>Pokemon HeartGold and SoulSilver</t>
  </si>
  <si>
    <t>Pokemon Black 2 and White 2</t>
  </si>
  <si>
    <t>Pokemon Platinum</t>
  </si>
  <si>
    <t>Pokemon Mystery Dungeon: Explorers of Time and Explorers of Darkness</t>
  </si>
  <si>
    <t>Pokemon Mystery Dungeon: Blue Rescue Team</t>
  </si>
  <si>
    <t>Pokemon Ranger</t>
  </si>
  <si>
    <t>Pokemon Ranger: Shadows of Almia</t>
  </si>
  <si>
    <t>Pokemon Mystery Dungeon: Explorers of Sky</t>
  </si>
  <si>
    <t>Pokemon Battle Revolution</t>
  </si>
  <si>
    <t>Pokemon X and Y</t>
  </si>
  <si>
    <t>Pokemon Sun and Moon</t>
  </si>
  <si>
    <t>Pokemon Omega Ruby and Alpha Sapphire</t>
  </si>
  <si>
    <t>Pokemon Ultra Sun and Ultra Moon</t>
  </si>
  <si>
    <t>Pokemon Super Mystery Dungeon</t>
  </si>
  <si>
    <t>Pokemon Red / Green / Blue / Yellowd</t>
  </si>
  <si>
    <t>Pokemon Rumble Blast</t>
  </si>
  <si>
    <t>Pokemon Mystery Dungeon: Gates to Infinity</t>
  </si>
  <si>
    <t>Pokemon Sword and Shield</t>
  </si>
  <si>
    <t>The Pokemon Company,Nintendo</t>
  </si>
  <si>
    <t>Pokemon Brilliant Diamond and Shining Pearl</t>
  </si>
  <si>
    <t>Pokemon Legends: Arceus</t>
  </si>
  <si>
    <t>New Pokemon Snap</t>
  </si>
  <si>
    <t>JP: The Pokemon Company, NA/PAL: Nintendo</t>
  </si>
  <si>
    <t>Pokemon Mystery Dungeon: Rescue Team DX</t>
  </si>
  <si>
    <t>Pokemon: Let's Go, Pikachu! and Let's Go, Eevee!</t>
  </si>
  <si>
    <t>Dragon Ball Z: Super Butoden 2</t>
  </si>
  <si>
    <t>Turn-based</t>
  </si>
  <si>
    <t>Various</t>
  </si>
  <si>
    <t>TotalSales</t>
  </si>
  <si>
    <t>Dragon Ball Z: Super Butoden</t>
  </si>
  <si>
    <t>TotalUnitsSold</t>
  </si>
  <si>
    <t>Strategy</t>
  </si>
  <si>
    <t>Beat ' em up</t>
  </si>
  <si>
    <t> rhythm</t>
  </si>
  <si>
    <t xml:space="preserve"> rhythm</t>
  </si>
  <si>
    <t>Level editor</t>
  </si>
  <si>
    <t xml:space="preserve"> platform</t>
  </si>
  <si>
    <t xml:space="preserve"> beat 'em up</t>
  </si>
  <si>
    <t xml:space="preserve"> shoot 'em up</t>
  </si>
  <si>
    <t xml:space="preserve"> adventure</t>
  </si>
  <si>
    <t>Exergame</t>
  </si>
  <si>
    <t xml:space="preserve"> role-playing</t>
  </si>
  <si>
    <t xml:space="preserve"> compilation</t>
  </si>
  <si>
    <t xml:space="preserve"> social deduction</t>
  </si>
  <si>
    <t>Sandbox</t>
  </si>
  <si>
    <t xml:space="preserve"> survival</t>
  </si>
  <si>
    <t xml:space="preserve"> action-adventure</t>
  </si>
  <si>
    <t xml:space="preserve"> puzzle</t>
  </si>
  <si>
    <t xml:space="preserve"> augmented reality</t>
  </si>
  <si>
    <t>Unit price</t>
  </si>
  <si>
    <t>Super Nintendo Entertainment System (SNES)</t>
  </si>
  <si>
    <t>N/A</t>
  </si>
  <si>
    <t>Super Mario Bros. 3</t>
  </si>
  <si>
    <t>Pokemon Tournament DX</t>
  </si>
  <si>
    <t>Franchise name</t>
  </si>
  <si>
    <t>Legend of zelda</t>
  </si>
  <si>
    <t>Franchise</t>
  </si>
  <si>
    <t>Star Fox</t>
  </si>
  <si>
    <t>Kirby</t>
  </si>
  <si>
    <t>Street Fighter</t>
  </si>
  <si>
    <t>Final Fantasy</t>
  </si>
  <si>
    <t>Kingdom Hearts</t>
  </si>
  <si>
    <t>Donkey Kong</t>
  </si>
  <si>
    <t>Pokemon</t>
  </si>
  <si>
    <t>F-Zero</t>
  </si>
  <si>
    <t>Dragon Quest</t>
  </si>
  <si>
    <t>Mortal Kombat</t>
  </si>
  <si>
    <t>Star Wars</t>
  </si>
  <si>
    <t>WWE</t>
  </si>
  <si>
    <t>Sonic</t>
  </si>
  <si>
    <t>Key word</t>
  </si>
  <si>
    <t>Mario</t>
  </si>
  <si>
    <t>Fox</t>
  </si>
  <si>
    <t>Hearts</t>
  </si>
  <si>
    <t>Kong</t>
  </si>
  <si>
    <t>Kombat</t>
  </si>
  <si>
    <t>Zelda</t>
  </si>
  <si>
    <t>Street</t>
  </si>
  <si>
    <t>F-</t>
  </si>
  <si>
    <t>Dragon</t>
  </si>
  <si>
    <t>Yoshi</t>
  </si>
  <si>
    <t>Star war</t>
  </si>
  <si>
    <t>Metroid</t>
  </si>
  <si>
    <t>Super Mario</t>
  </si>
  <si>
    <t>Dragon Ball</t>
  </si>
  <si>
    <t>Resident</t>
  </si>
  <si>
    <t>Mega man</t>
  </si>
  <si>
    <t>Mega Man</t>
  </si>
  <si>
    <t>Xeno</t>
  </si>
  <si>
    <t>Xenoblade</t>
  </si>
  <si>
    <t>Wii Series</t>
  </si>
  <si>
    <t>emblem</t>
  </si>
  <si>
    <t>Fire Emblem</t>
  </si>
  <si>
    <t>Monster Hunter</t>
  </si>
  <si>
    <t>Marvel</t>
  </si>
  <si>
    <t>Lego</t>
  </si>
  <si>
    <t>Lego Series</t>
  </si>
  <si>
    <t>WWF</t>
  </si>
  <si>
    <t>Wario</t>
  </si>
  <si>
    <t>Pac</t>
  </si>
  <si>
    <t>Pac-Man</t>
  </si>
  <si>
    <t xml:space="preserve">Monster </t>
  </si>
  <si>
    <t>Banjo</t>
  </si>
  <si>
    <t>smash bros</t>
  </si>
  <si>
    <t>Luigi's</t>
  </si>
  <si>
    <t>splat</t>
  </si>
  <si>
    <t>Splatoon</t>
  </si>
  <si>
    <t>Guitar He</t>
  </si>
  <si>
    <t>Guitar Hero</t>
  </si>
  <si>
    <t>Call of</t>
  </si>
  <si>
    <t>Call of Duty</t>
  </si>
  <si>
    <t>Pokemon Park Wii: Pikachu's Adventure</t>
  </si>
  <si>
    <t>007</t>
  </si>
  <si>
    <t>NBA</t>
  </si>
  <si>
    <t>Bandai Namco</t>
  </si>
  <si>
    <t>Derby Stal</t>
  </si>
  <si>
    <t>Derby Stallion</t>
  </si>
  <si>
    <t>Turok</t>
  </si>
  <si>
    <t>Shin megami</t>
  </si>
  <si>
    <t>Shin megami Tensi</t>
  </si>
  <si>
    <t>Gungeon</t>
  </si>
  <si>
    <t>The Gungeon</t>
  </si>
  <si>
    <t>Switch</t>
  </si>
  <si>
    <t>Nintendo Switch Series</t>
  </si>
  <si>
    <t>Game builder</t>
  </si>
  <si>
    <t>Game Builder</t>
  </si>
  <si>
    <t>Atral Chain</t>
  </si>
  <si>
    <t>Tatsujin</t>
  </si>
  <si>
    <t>Taiko no Tatsujin</t>
  </si>
  <si>
    <t>Brain</t>
  </si>
  <si>
    <t>Brain Academy</t>
  </si>
  <si>
    <t>Toad</t>
  </si>
  <si>
    <t>Octopath</t>
  </si>
  <si>
    <t>Mickey</t>
  </si>
  <si>
    <t>Disney</t>
  </si>
  <si>
    <t>Yo-Kai</t>
  </si>
  <si>
    <t>Link</t>
  </si>
  <si>
    <t>Hyrule</t>
  </si>
  <si>
    <t>Yo-Kai Watch</t>
  </si>
  <si>
    <t>Yu-Gi</t>
  </si>
  <si>
    <t>Yu-Gi-oh!</t>
  </si>
  <si>
    <t>Spyro</t>
  </si>
  <si>
    <t>Pilot</t>
  </si>
  <si>
    <t>pocket monster</t>
  </si>
  <si>
    <t>Among us</t>
  </si>
  <si>
    <t>Ring Fit</t>
  </si>
  <si>
    <t>Icarus</t>
  </si>
  <si>
    <t>Kid Icarus</t>
  </si>
  <si>
    <t>Peach</t>
  </si>
  <si>
    <t>Nintendog</t>
  </si>
  <si>
    <t>Nintendog's</t>
  </si>
  <si>
    <t>Instinct</t>
  </si>
  <si>
    <t>Mii</t>
  </si>
  <si>
    <t>Rayman</t>
  </si>
  <si>
    <t>Sim</t>
  </si>
  <si>
    <t>The Sims</t>
  </si>
  <si>
    <t>Tetris</t>
  </si>
  <si>
    <t>Punch</t>
  </si>
  <si>
    <t>Momotaro Dentetsu</t>
  </si>
  <si>
    <t>Romancing</t>
  </si>
  <si>
    <t>Romancing Saga</t>
  </si>
  <si>
    <t xml:space="preserve">Tomodachi </t>
  </si>
  <si>
    <t>Professor Layton</t>
  </si>
  <si>
    <t>High School Musical</t>
  </si>
  <si>
    <t>Pikachu</t>
  </si>
  <si>
    <t>Hannah</t>
  </si>
  <si>
    <t>Nintendo Series</t>
  </si>
  <si>
    <t>Tony Hawk</t>
  </si>
  <si>
    <t>Ghouls 'n Ghost</t>
  </si>
  <si>
    <t>Super Scope</t>
  </si>
  <si>
    <t>EA Sport</t>
  </si>
  <si>
    <t>EA Sports</t>
  </si>
  <si>
    <t>Wonder Project</t>
  </si>
  <si>
    <t>Excitebike</t>
  </si>
  <si>
    <t>Soulcalibur</t>
  </si>
  <si>
    <t>Lion King</t>
  </si>
  <si>
    <t>Wave Race</t>
  </si>
  <si>
    <t xml:space="preserve">Excitebike </t>
  </si>
  <si>
    <t>WCW</t>
  </si>
  <si>
    <t>Crus'n</t>
  </si>
  <si>
    <t>Frogger</t>
  </si>
  <si>
    <t xml:space="preserve">Harry Potter </t>
  </si>
  <si>
    <t>Harry Potter</t>
  </si>
  <si>
    <t>Story of Seasons</t>
  </si>
  <si>
    <t>Story of Season</t>
  </si>
  <si>
    <t xml:space="preserve">Zumba </t>
  </si>
  <si>
    <t>Active Life</t>
  </si>
  <si>
    <t>Carnival Game</t>
  </si>
  <si>
    <t>Michael Jackson</t>
  </si>
  <si>
    <t>Inazuma Eleven</t>
  </si>
  <si>
    <t>Love and Berry</t>
  </si>
  <si>
    <t xml:space="preserve">Tamagotchi </t>
  </si>
  <si>
    <t>Professor Kageyama</t>
  </si>
  <si>
    <t>Flash Focus</t>
  </si>
  <si>
    <t>English Training</t>
  </si>
  <si>
    <t>Count</t>
  </si>
  <si>
    <t xml:space="preserve">Thief </t>
  </si>
  <si>
    <t>Row Labels</t>
  </si>
  <si>
    <t>Grand Total</t>
  </si>
  <si>
    <t>Sum of TotalSales</t>
  </si>
  <si>
    <t>Final Fa</t>
  </si>
  <si>
    <t>(All)</t>
  </si>
  <si>
    <t>Super Mario Advance 4: Super Mario Bros. 3</t>
  </si>
  <si>
    <t>action</t>
  </si>
  <si>
    <t>subGenre</t>
  </si>
  <si>
    <t>Luigi's Mansion 2: Dark Moon</t>
  </si>
  <si>
    <t xml:space="preserve"> platformer</t>
  </si>
  <si>
    <t xml:space="preserve">Super Mario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</si>
</sst>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0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40">
    <xf numFmtId="0" fontId="0" fillId="0" borderId="0" xfId="0"/>
    <xf numFmtId="14" fontId="0" fillId="0" borderId="0" xfId="0" applyNumberFormat="1"/>
    <xf numFmtId="164" fontId="0" fillId="0" borderId="0" xfId="43" applyNumberFormat="1" applyFont="1"/>
    <xf numFmtId="164" fontId="0" fillId="0" borderId="0" xfId="42" applyNumberFormat="1" applyFont="1"/>
    <xf numFmtId="0" fontId="0" fillId="0" borderId="11" xfId="0" applyBorder="1"/>
    <xf numFmtId="0" fontId="0" fillId="0" borderId="10" xfId="0" applyBorder="1"/>
    <xf numFmtId="0" fontId="0" fillId="0" borderId="12" xfId="0" applyBorder="1"/>
    <xf numFmtId="14" fontId="0" fillId="0" borderId="11" xfId="0" applyNumberFormat="1" applyBorder="1"/>
    <xf numFmtId="164" fontId="0" fillId="0" borderId="11" xfId="0" applyNumberFormat="1" applyBorder="1"/>
    <xf numFmtId="166" fontId="0" fillId="0" borderId="11" xfId="42" applyNumberFormat="1" applyFont="1" applyBorder="1"/>
    <xf numFmtId="165" fontId="0" fillId="0" borderId="11" xfId="43" applyNumberFormat="1" applyFont="1" applyBorder="1"/>
    <xf numFmtId="0" fontId="13" fillId="33" borderId="13" xfId="0" applyFont="1" applyFill="1" applyBorder="1"/>
    <xf numFmtId="0" fontId="13" fillId="33" borderId="14" xfId="0" applyFont="1" applyFill="1" applyBorder="1"/>
    <xf numFmtId="0" fontId="0" fillId="34" borderId="13" xfId="0" applyFill="1" applyBorder="1"/>
    <xf numFmtId="0" fontId="0" fillId="34" borderId="14" xfId="0" applyFill="1" applyBorder="1"/>
    <xf numFmtId="0" fontId="0" fillId="0" borderId="13" xfId="0" applyBorder="1"/>
    <xf numFmtId="0" fontId="0" fillId="0" borderId="14" xfId="0" applyBorder="1"/>
    <xf numFmtId="0" fontId="13" fillId="33" borderId="15" xfId="0" applyFont="1" applyFill="1" applyBorder="1"/>
    <xf numFmtId="14" fontId="13" fillId="33" borderId="15" xfId="0" applyNumberFormat="1" applyFont="1" applyFill="1" applyBorder="1"/>
    <xf numFmtId="164" fontId="13" fillId="33" borderId="15" xfId="0" applyNumberFormat="1" applyFont="1" applyFill="1" applyBorder="1"/>
    <xf numFmtId="166" fontId="13" fillId="33" borderId="15" xfId="42" applyNumberFormat="1" applyFont="1" applyFill="1" applyBorder="1"/>
    <xf numFmtId="164" fontId="13" fillId="33" borderId="15" xfId="43" applyNumberFormat="1" applyFont="1" applyFill="1" applyBorder="1"/>
    <xf numFmtId="0" fontId="0" fillId="34" borderId="15" xfId="0" applyFill="1" applyBorder="1"/>
    <xf numFmtId="14" fontId="0" fillId="34" borderId="15" xfId="0" applyNumberFormat="1" applyFill="1" applyBorder="1"/>
    <xf numFmtId="164" fontId="0" fillId="34" borderId="15" xfId="0" applyNumberFormat="1" applyFill="1" applyBorder="1"/>
    <xf numFmtId="166" fontId="0" fillId="34" borderId="15" xfId="42" applyNumberFormat="1" applyFont="1" applyFill="1" applyBorder="1"/>
    <xf numFmtId="165" fontId="0" fillId="34" borderId="15" xfId="43" applyNumberFormat="1" applyFont="1" applyFill="1" applyBorder="1"/>
    <xf numFmtId="0" fontId="0" fillId="0" borderId="15" xfId="0" applyBorder="1"/>
    <xf numFmtId="14" fontId="0" fillId="0" borderId="15" xfId="0" applyNumberFormat="1" applyBorder="1"/>
    <xf numFmtId="164" fontId="0" fillId="0" borderId="15" xfId="0" applyNumberFormat="1" applyBorder="1"/>
    <xf numFmtId="166" fontId="0" fillId="0" borderId="15" xfId="42" applyNumberFormat="1" applyFont="1" applyBorder="1"/>
    <xf numFmtId="165" fontId="0" fillId="0" borderId="15" xfId="43" applyNumberFormat="1" applyFont="1" applyBorder="1"/>
    <xf numFmtId="0" fontId="13" fillId="33" borderId="16" xfId="0" applyFont="1" applyFill="1" applyBorder="1"/>
    <xf numFmtId="0" fontId="13" fillId="33" borderId="17" xfId="0" applyFont="1" applyFill="1" applyBorder="1"/>
    <xf numFmtId="0" fontId="0" fillId="0" borderId="0" xfId="0" pivotButton="1"/>
    <xf numFmtId="0" fontId="0" fillId="0" borderId="0" xfId="0" applyAlignment="1">
      <alignment horizontal="left"/>
    </xf>
    <xf numFmtId="5" fontId="0" fillId="0" borderId="0" xfId="0" applyNumberFormat="1"/>
    <xf numFmtId="0" fontId="0" fillId="34" borderId="17" xfId="0" applyFill="1" applyBorder="1"/>
    <xf numFmtId="0" fontId="0" fillId="0" borderId="17" xfId="0" applyFill="1" applyBorder="1"/>
    <xf numFmtId="0" fontId="18" fillId="35" borderId="0" xfId="0" applyFont="1" applyFill="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9" formatCode="&quot;$&quot;#,##0_);\(&quot;$&quot;#,##0\)"/>
    </dxf>
    <dxf>
      <numFmt numFmtId="9" formatCode="&quot;$&quot;#,##0_);\(&quot;$&quot;#,##0\)"/>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[List-of-best-selling-videogames.xlsx]Super Mario Pivot!Top 10 mario</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'Super Mario Pivot'!$B$4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'Super Mario Pivot'!$A$5:$A$15</c:f>
              <c:strCache>
                <c:ptCount val="10"/>
                <c:pt idx="0">
                  <c:v>Mario Kart 8 Deluxe</c:v>
                </c:pt>
                <c:pt idx="1">
                  <c:v>Mario Kart Wii </c:v>
                </c:pt>
                <c:pt idx="2">
                  <c:v>New Super Mario Bros. Wii </c:v>
                </c:pt>
                <c:pt idx="3">
                  <c:v>Super Mario Odyssey</c:v>
                </c:pt>
                <c:pt idx="4">
                  <c:v>Super Mario World </c:v>
                </c:pt>
                <c:pt idx="5">
                  <c:v>New Super Mario Bros.</c:v>
                </c:pt>
                <c:pt idx="6">
                  <c:v>Super Mario Party</c:v>
                </c:pt>
                <c:pt idx="7">
                  <c:v>Mario Kart DS</c:v>
                </c:pt>
                <c:pt idx="8">
                  <c:v>New Super Mario Bros. U Deluxe</c:v>
                </c:pt>
                <c:pt idx="9">
                  <c:v>Mario Kart 7 </c:v>
                </c:pt>
              </c:strCache>
            </c:strRef>
          </c:cat>
          <c:val>
            <c:numRef>
              <c:f>'Super Mario Pivot'!$B$5:$B$15</c:f>
              <c:numCache>
                <c:formatCode>"$"#,##0_);\("$"#,##0\)</c:formatCode>
                <c:ptCount val="10"/>
                <c:pt idx="0">
                  <c:v>2719800000</c:v>
                </c:pt>
                <c:pt idx="1">
                  <c:v>1869000000</c:v>
                </c:pt>
                <c:pt idx="2">
                  <c:v>1516000000</c:v>
                </c:pt>
                <c:pt idx="3">
                  <c:v>1410000000</c:v>
                </c:pt>
                <c:pt idx="4">
                  <c:v>1236600000</c:v>
                </c:pt>
                <c:pt idx="5">
                  <c:v>1078000000</c:v>
                </c:pt>
                <c:pt idx="6">
                  <c:v>1066800000</c:v>
                </c:pt>
                <c:pt idx="7">
                  <c:v>826000000</c:v>
                </c:pt>
                <c:pt idx="8">
                  <c:v>798600000</c:v>
                </c:pt>
                <c:pt idx="9">
                  <c:v>739830000</c:v>
                </c:pt>
              </c:numCache>
            </c:numRef>
          </c:val>
          <c:extLst>
            <c:ext xmlns:c16="http://schemas.microsoft.com/office/drawing/2014/chart" uri="{C3380CC4-5D6E-409C-BE32-E72D297353CC}">
              <c16:uniqueId val="{00000000-6BE9-4373-8D10-07B347F8EB71}"/>
            </c:ext>
          </c:extLst>
        </c:ser>
        <c:dLbls>
          <c:showLegendKey val="0"/>
          <c:showVal val="0"/>
          <c:showCatName val="0"/>
          <c:showSerName val="0"/>
          <c:showPercent val="0"/>
          <c:showBubbleSize val="0"/>
        </c:dLbls>
        <c:gapWidth val="100"/>
        <c:overlap val="-24"/>
        <c:axId val="162171136"/>
        <c:axId val="162149504"/>
      </c:barChart>
      <c:catAx>
        <c:axId val="1621711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149504"/>
        <c:crosses val="autoZero"/>
        <c:auto val="1"/>
        <c:lblAlgn val="ctr"/>
        <c:lblOffset val="100"/>
        <c:noMultiLvlLbl val="0"/>
      </c:catAx>
      <c:valAx>
        <c:axId val="162149504"/>
        <c:scaling>
          <c:orientation val="minMax"/>
        </c:scaling>
        <c:delete val="0"/>
        <c:axPos val="l"/>
        <c:majorGridlines>
          <c:spPr>
            <a:ln w="9525" cap="flat" cmpd="sng" algn="ctr">
              <a:solidFill>
                <a:schemeClr val="lt1">
                  <a:lumMod val="95000"/>
                  <a:alpha val="10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17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[List-of-best-selling-videogames.xlsx]Super Mario Pivot!Mario Platform sales</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'Super Mario Pivot'!$B$21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'Super Mario Pivot'!$A$22:$A$30</c:f>
              <c:strCache>
                <c:ptCount val="8"/>
                <c:pt idx="0">
                  <c:v>Nintendo Switch</c:v>
                </c:pt>
                <c:pt idx="1">
                  <c:v>Wii</c:v>
                </c:pt>
                <c:pt idx="2">
                  <c:v>Nintendo DS</c:v>
                </c:pt>
                <c:pt idx="3">
                  <c:v>Super Nintendo Entertainment System (SNES)</c:v>
                </c:pt>
                <c:pt idx="4">
                  <c:v>Nintendo 3DS</c:v>
                </c:pt>
                <c:pt idx="5">
                  <c:v>Nintendo 64</c:v>
                </c:pt>
                <c:pt idx="6">
                  <c:v>GameCube</c:v>
                </c:pt>
                <c:pt idx="7">
                  <c:v>Game Boy Advanced</c:v>
                </c:pt>
              </c:strCache>
            </c:strRef>
          </c:cat>
          <c:val>
            <c:numRef>
              <c:f>'Super Mario Pivot'!$B$22:$B$30</c:f>
              <c:numCache>
                <c:formatCode>"$"#,##0_);\("$"#,##0\)</c:formatCode>
                <c:ptCount val="8"/>
                <c:pt idx="0">
                  <c:v>9479400000</c:v>
                </c:pt>
                <c:pt idx="1">
                  <c:v>6252500000</c:v>
                </c:pt>
                <c:pt idx="2">
                  <c:v>3272850000</c:v>
                </c:pt>
                <c:pt idx="3">
                  <c:v>2909400000</c:v>
                </c:pt>
                <c:pt idx="4">
                  <c:v>2579460000</c:v>
                </c:pt>
                <c:pt idx="5">
                  <c:v>1701500000</c:v>
                </c:pt>
                <c:pt idx="6">
                  <c:v>1595000000</c:v>
                </c:pt>
                <c:pt idx="7">
                  <c:v>1092700000</c:v>
                </c:pt>
              </c:numCache>
            </c:numRef>
          </c:val>
          <c:extLst>
            <c:ext xmlns:c16="http://schemas.microsoft.com/office/drawing/2014/chart" uri="{C3380CC4-5D6E-409C-BE32-E72D297353CC}">
              <c16:uniqueId val="{00000000-F9CA-4E5A-A7BC-06EE6D654358}"/>
            </c:ext>
          </c:extLst>
        </c:ser>
        <c:dLbls>
          <c:showLegendKey val="0"/>
          <c:showVal val="0"/>
          <c:showCatName val="0"/>
          <c:showSerName val="0"/>
          <c:showPercent val="0"/>
          <c:showBubbleSize val="0"/>
        </c:dLbls>
        <c:gapWidth val="100"/>
        <c:overlap val="-24"/>
        <c:axId val="188847712"/>
        <c:axId val="188852288"/>
      </c:barChart>
      <c:catAx>
        <c:axId val="1888477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52288"/>
        <c:crosses val="autoZero"/>
        <c:auto val="1"/>
        <c:lblAlgn val="ctr"/>
        <c:lblOffset val="100"/>
        <c:noMultiLvlLbl val="0"/>
      </c:catAx>
      <c:valAx>
        <c:axId val="188852288"/>
        <c:scaling>
          <c:orientation val="minMax"/>
        </c:scaling>
        <c:delete val="0"/>
        <c:axPos val="l"/>
        <c:majorGridlines>
          <c:spPr>
            <a:ln w="9525" cap="flat" cmpd="sng" algn="ctr">
              <a:solidFill>
                <a:schemeClr val="lt1">
                  <a:lumMod val="95000"/>
                  <a:alpha val="10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4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[List-of-best-selling-videogames.xlsx]Super Mario Pivot!Mario Genre</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'Super Mario Pivot'!$B$45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'Super Mario Pivot'!$A$46:$A$57</c:f>
              <c:strCache>
                <c:ptCount val="11"/>
                <c:pt idx="0">
                  <c:v>Platformer</c:v>
                </c:pt>
                <c:pt idx="1">
                  <c:v>Racing</c:v>
                </c:pt>
                <c:pt idx="2">
                  <c:v>Party</c:v>
                </c:pt>
                <c:pt idx="3">
                  <c:v>Sports</c:v>
                </c:pt>
                <c:pt idx="4">
                  <c:v>Action-adventure</c:v>
                </c:pt>
                <c:pt idx="5">
                  <c:v>Role-playing</c:v>
                </c:pt>
                <c:pt idx="6">
                  <c:v>Level editor</c:v>
                </c:pt>
                <c:pt idx="7">
                  <c:v>Action</c:v>
                </c:pt>
                <c:pt idx="8">
                  <c:v>Puzzle</c:v>
                </c:pt>
                <c:pt idx="9">
                  <c:v>Educational</c:v>
                </c:pt>
                <c:pt idx="10">
                  <c:v>Strategy</c:v>
                </c:pt>
              </c:strCache>
            </c:strRef>
          </c:cat>
          <c:val>
            <c:numRef>
              <c:f>'Super Mario Pivot'!$B$46:$B$57</c:f>
              <c:numCache>
                <c:formatCode>"$"#,##0_);\("$"#,##0\)</c:formatCode>
                <c:ptCount val="11"/>
                <c:pt idx="0">
                  <c:v>12382450000</c:v>
                </c:pt>
                <c:pt idx="1">
                  <c:v>7804780000</c:v>
                </c:pt>
                <c:pt idx="2">
                  <c:v>3289220000</c:v>
                </c:pt>
                <c:pt idx="3">
                  <c:v>1965080000</c:v>
                </c:pt>
                <c:pt idx="4">
                  <c:v>1103460000</c:v>
                </c:pt>
                <c:pt idx="5">
                  <c:v>1017580000</c:v>
                </c:pt>
                <c:pt idx="6">
                  <c:v>575640000</c:v>
                </c:pt>
                <c:pt idx="7">
                  <c:v>322200000</c:v>
                </c:pt>
                <c:pt idx="8">
                  <c:v>163800000</c:v>
                </c:pt>
                <c:pt idx="9">
                  <c:v>138600000</c:v>
                </c:pt>
                <c:pt idx="10">
                  <c:v>120000000</c:v>
                </c:pt>
              </c:numCache>
            </c:numRef>
          </c:val>
          <c:extLst>
            <c:ext xmlns:c16="http://schemas.microsoft.com/office/drawing/2014/chart" uri="{C3380CC4-5D6E-409C-BE32-E72D297353CC}">
              <c16:uniqueId val="{00000000-7700-4FBB-AB5C-E3A6BB94EA4F}"/>
            </c:ext>
          </c:extLst>
        </c:ser>
        <c:dLbls>
          <c:showLegendKey val="0"/>
          <c:showVal val="0"/>
          <c:showCatName val="0"/>
          <c:showSerName val="0"/>
          <c:showPercent val="0"/>
          <c:showBubbleSize val="0"/>
        </c:dLbls>
        <c:gapWidth val="100"/>
        <c:overlap val="-24"/>
        <c:axId val="188848544"/>
        <c:axId val="188844384"/>
      </c:barChart>
      <c:catAx>
        <c:axId val="1888485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44384"/>
        <c:crosses val="autoZero"/>
        <c:auto val="1"/>
        <c:lblAlgn val="ctr"/>
        <c:lblOffset val="100"/>
        <c:noMultiLvlLbl val="0"/>
      </c:catAx>
      <c:valAx>
        <c:axId val="188844384"/>
        <c:scaling>
          <c:orientation val="minMax"/>
        </c:scaling>
        <c:delete val="0"/>
        <c:axPos val="l"/>
        <c:majorGridlines>
          <c:spPr>
            <a:ln w="9525" cap="flat" cmpd="sng" algn="ctr">
              <a:solidFill>
                <a:schemeClr val="lt1">
                  <a:lumMod val="95000"/>
                  <a:alpha val="10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[List-of-best-selling-videogames.xlsx]Super Mario Pivot!Top 10 mario</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Super mario game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3721970567389"/>
          <c:y val="0.16162861891434196"/>
          <c:w val="0.83060341196863496"/>
          <c:h val="0.64680638670220447"/>
        </c:manualLayout>
      </c:layout>
      <c:barChart>
        <c:barDir val="col"/>
        <c:grouping val="clustered"/>
        <c:varyColors val="0"/>
        <c:ser>
          <c:idx val="0"/>
          <c:order val="0"/>
          <c:tx>
            <c:strRef>
              <c:f>'Super Mario Pivot'!$B$4</c:f>
              <c:strCache>
                <c:ptCount val="1"/>
                <c:pt idx="0">
                  <c:v>Total</c:v>
                </c:pt>
              </c:strCache>
            </c:strRef>
          </c:tx>
          <c:spPr>
            <a:solidFill>
              <a:srgbClr val="FF0000"/>
            </a:solidFill>
            <a:ln>
              <a:noFill/>
            </a:ln>
            <a:effectLst>
              <a:outerShdw blurRad="57150" dist="19050" dir="5400000" algn="ctr" rotWithShape="0">
                <a:srgbClr val="000000">
                  <a:alpha val="63000"/>
                </a:srgbClr>
              </a:outerShdw>
            </a:effectLst>
          </c:spPr>
          <c:invertIfNegative val="0"/>
          <c:cat>
            <c:strRef>
              <c:f>'Super Mario Pivot'!$A$5:$A$15</c:f>
              <c:strCache>
                <c:ptCount val="10"/>
                <c:pt idx="0">
                  <c:v>Mario Kart 8 Deluxe</c:v>
                </c:pt>
                <c:pt idx="1">
                  <c:v>Mario Kart Wii </c:v>
                </c:pt>
                <c:pt idx="2">
                  <c:v>New Super Mario Bros. Wii </c:v>
                </c:pt>
                <c:pt idx="3">
                  <c:v>Super Mario Odyssey</c:v>
                </c:pt>
                <c:pt idx="4">
                  <c:v>Super Mario World </c:v>
                </c:pt>
                <c:pt idx="5">
                  <c:v>New Super Mario Bros.</c:v>
                </c:pt>
                <c:pt idx="6">
                  <c:v>Super Mario Party</c:v>
                </c:pt>
                <c:pt idx="7">
                  <c:v>Mario Kart DS</c:v>
                </c:pt>
                <c:pt idx="8">
                  <c:v>New Super Mario Bros. U Deluxe</c:v>
                </c:pt>
                <c:pt idx="9">
                  <c:v>Mario Kart 7 </c:v>
                </c:pt>
              </c:strCache>
            </c:strRef>
          </c:cat>
          <c:val>
            <c:numRef>
              <c:f>'Super Mario Pivot'!$B$5:$B$15</c:f>
              <c:numCache>
                <c:formatCode>"$"#,##0_);\("$"#,##0\)</c:formatCode>
                <c:ptCount val="10"/>
                <c:pt idx="0">
                  <c:v>2719800000</c:v>
                </c:pt>
                <c:pt idx="1">
                  <c:v>1869000000</c:v>
                </c:pt>
                <c:pt idx="2">
                  <c:v>1516000000</c:v>
                </c:pt>
                <c:pt idx="3">
                  <c:v>1410000000</c:v>
                </c:pt>
                <c:pt idx="4">
                  <c:v>1236600000</c:v>
                </c:pt>
                <c:pt idx="5">
                  <c:v>1078000000</c:v>
                </c:pt>
                <c:pt idx="6">
                  <c:v>1066800000</c:v>
                </c:pt>
                <c:pt idx="7">
                  <c:v>826000000</c:v>
                </c:pt>
                <c:pt idx="8">
                  <c:v>798600000</c:v>
                </c:pt>
                <c:pt idx="9">
                  <c:v>739830000</c:v>
                </c:pt>
              </c:numCache>
            </c:numRef>
          </c:val>
          <c:extLst>
            <c:ext xmlns:c16="http://schemas.microsoft.com/office/drawing/2014/chart" uri="{C3380CC4-5D6E-409C-BE32-E72D297353CC}">
              <c16:uniqueId val="{00000000-3F4D-46B2-B2DC-D6D3434AFAC3}"/>
            </c:ext>
          </c:extLst>
        </c:ser>
        <c:dLbls>
          <c:showLegendKey val="0"/>
          <c:showVal val="0"/>
          <c:showCatName val="0"/>
          <c:showSerName val="0"/>
          <c:showPercent val="0"/>
          <c:showBubbleSize val="0"/>
        </c:dLbls>
        <c:gapWidth val="100"/>
        <c:overlap val="-24"/>
        <c:axId val="1012196783"/>
        <c:axId val="1012175983"/>
      </c:barChart>
      <c:catAx>
        <c:axId val="101219678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800" b="1"/>
                  <a:t>Game titles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2175983"/>
        <c:crosses val="autoZero"/>
        <c:auto val="1"/>
        <c:lblAlgn val="ctr"/>
        <c:lblOffset val="100"/>
        <c:noMultiLvlLbl val="0"/>
      </c:catAx>
      <c:valAx>
        <c:axId val="101217598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800" b="1"/>
                  <a:t>Total</a:t>
                </a:r>
                <a:r>
                  <a:rPr lang="en-US" sz="1800" b="1" baseline="0"/>
                  <a:t> 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2196783"/>
        <c:crosses val="autoZero"/>
        <c:crossBetween val="between"/>
        <c:majorUnit val="300000000"/>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[List-of-best-selling-videogames.xlsx]Super Mario Pivot!Mario Platform sales</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400" baseline="0"/>
              <a:t>Super Mario Sales by platforms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'Super Mario Pivot'!$B$21</c:f>
              <c:strCache>
                <c:ptCount val="1"/>
                <c:pt idx="0">
                  <c:v>Total</c:v>
                </c:pt>
              </c:strCache>
            </c:strRef>
          </c:tx>
          <c:spPr>
            <a:solidFill>
              <a:srgbClr val="FF0000"/>
            </a:solidFill>
            <a:ln>
              <a:noFill/>
            </a:ln>
            <a:effectLst>
              <a:outerShdw blurRad="57150" dist="19050" dir="5400000" algn="ctr" rotWithShape="0">
                <a:srgbClr val="000000">
                  <a:alpha val="63000"/>
                </a:srgbClr>
              </a:outerShdw>
            </a:effectLst>
          </c:spPr>
          <c:invertIfNegative val="0"/>
          <c:cat>
            <c:strRef>
              <c:f>'Super Mario Pivot'!$A$22:$A$30</c:f>
              <c:strCache>
                <c:ptCount val="8"/>
                <c:pt idx="0">
                  <c:v>Nintendo Switch</c:v>
                </c:pt>
                <c:pt idx="1">
                  <c:v>Wii</c:v>
                </c:pt>
                <c:pt idx="2">
                  <c:v>Nintendo DS</c:v>
                </c:pt>
                <c:pt idx="3">
                  <c:v>Super Nintendo Entertainment System (SNES)</c:v>
                </c:pt>
                <c:pt idx="4">
                  <c:v>Nintendo 3DS</c:v>
                </c:pt>
                <c:pt idx="5">
                  <c:v>Nintendo 64</c:v>
                </c:pt>
                <c:pt idx="6">
                  <c:v>GameCube</c:v>
                </c:pt>
                <c:pt idx="7">
                  <c:v>Game Boy Advanced</c:v>
                </c:pt>
              </c:strCache>
            </c:strRef>
          </c:cat>
          <c:val>
            <c:numRef>
              <c:f>'Super Mario Pivot'!$B$22:$B$30</c:f>
              <c:numCache>
                <c:formatCode>"$"#,##0_);\("$"#,##0\)</c:formatCode>
                <c:ptCount val="8"/>
                <c:pt idx="0">
                  <c:v>9479400000</c:v>
                </c:pt>
                <c:pt idx="1">
                  <c:v>6252500000</c:v>
                </c:pt>
                <c:pt idx="2">
                  <c:v>3272850000</c:v>
                </c:pt>
                <c:pt idx="3">
                  <c:v>2909400000</c:v>
                </c:pt>
                <c:pt idx="4">
                  <c:v>2579460000</c:v>
                </c:pt>
                <c:pt idx="5">
                  <c:v>1701500000</c:v>
                </c:pt>
                <c:pt idx="6">
                  <c:v>1595000000</c:v>
                </c:pt>
                <c:pt idx="7">
                  <c:v>1092700000</c:v>
                </c:pt>
              </c:numCache>
            </c:numRef>
          </c:val>
          <c:extLst>
            <c:ext xmlns:c16="http://schemas.microsoft.com/office/drawing/2014/chart" uri="{C3380CC4-5D6E-409C-BE32-E72D297353CC}">
              <c16:uniqueId val="{00000000-B31B-4C71-814A-1C05D9BBA7C9}"/>
            </c:ext>
          </c:extLst>
        </c:ser>
        <c:dLbls>
          <c:showLegendKey val="0"/>
          <c:showVal val="0"/>
          <c:showCatName val="0"/>
          <c:showSerName val="0"/>
          <c:showPercent val="0"/>
          <c:showBubbleSize val="0"/>
        </c:dLbls>
        <c:gapWidth val="100"/>
        <c:overlap val="-24"/>
        <c:axId val="2132764752"/>
        <c:axId val="2132762256"/>
      </c:barChart>
      <c:catAx>
        <c:axId val="21327647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800"/>
                  <a:t>Platforms</a:t>
                </a:r>
                <a:endParaRPr lang="en-US"/>
              </a:p>
            </c:rich>
          </c:tx>
          <c:layout>
            <c:manualLayout>
              <c:xMode val="edge"/>
              <c:yMode val="edge"/>
              <c:x val="0.49344707099854318"/>
              <c:y val="0.9056440849558072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2762256"/>
        <c:crosses val="autoZero"/>
        <c:auto val="1"/>
        <c:lblAlgn val="ctr"/>
        <c:lblOffset val="100"/>
        <c:noMultiLvlLbl val="0"/>
      </c:catAx>
      <c:valAx>
        <c:axId val="21327622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276475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[List-of-best-selling-videogames.xlsx]Super Mario Pivot!Mario Genre</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Sales by Genre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'Super Mario Pivot'!$B$45</c:f>
              <c:strCache>
                <c:ptCount val="1"/>
                <c:pt idx="0">
                  <c:v>Total</c:v>
                </c:pt>
              </c:strCache>
            </c:strRef>
          </c:tx>
          <c:spPr>
            <a:solidFill>
              <a:srgbClr val="FF0000"/>
            </a:solidFill>
            <a:ln>
              <a:noFill/>
            </a:ln>
            <a:effectLst>
              <a:outerShdw blurRad="57150" dist="19050" dir="5400000" algn="ctr" rotWithShape="0">
                <a:srgbClr val="000000">
                  <a:alpha val="63000"/>
                </a:srgbClr>
              </a:outerShdw>
            </a:effectLst>
          </c:spPr>
          <c:invertIfNegative val="0"/>
          <c:cat>
            <c:strRef>
              <c:f>'Super Mario Pivot'!$A$46:$A$57</c:f>
              <c:strCache>
                <c:ptCount val="11"/>
                <c:pt idx="0">
                  <c:v>Platformer</c:v>
                </c:pt>
                <c:pt idx="1">
                  <c:v>Racing</c:v>
                </c:pt>
                <c:pt idx="2">
                  <c:v>Party</c:v>
                </c:pt>
                <c:pt idx="3">
                  <c:v>Sports</c:v>
                </c:pt>
                <c:pt idx="4">
                  <c:v>Action-adventure</c:v>
                </c:pt>
                <c:pt idx="5">
                  <c:v>Role-playing</c:v>
                </c:pt>
                <c:pt idx="6">
                  <c:v>Level editor</c:v>
                </c:pt>
                <c:pt idx="7">
                  <c:v>Action</c:v>
                </c:pt>
                <c:pt idx="8">
                  <c:v>Puzzle</c:v>
                </c:pt>
                <c:pt idx="9">
                  <c:v>Educational</c:v>
                </c:pt>
                <c:pt idx="10">
                  <c:v>Strategy</c:v>
                </c:pt>
              </c:strCache>
            </c:strRef>
          </c:cat>
          <c:val>
            <c:numRef>
              <c:f>'Super Mario Pivot'!$B$46:$B$57</c:f>
              <c:numCache>
                <c:formatCode>"$"#,##0_);\("$"#,##0\)</c:formatCode>
                <c:ptCount val="11"/>
                <c:pt idx="0">
                  <c:v>12382450000</c:v>
                </c:pt>
                <c:pt idx="1">
                  <c:v>7804780000</c:v>
                </c:pt>
                <c:pt idx="2">
                  <c:v>3289220000</c:v>
                </c:pt>
                <c:pt idx="3">
                  <c:v>1965080000</c:v>
                </c:pt>
                <c:pt idx="4">
                  <c:v>1103460000</c:v>
                </c:pt>
                <c:pt idx="5">
                  <c:v>1017580000</c:v>
                </c:pt>
                <c:pt idx="6">
                  <c:v>575640000</c:v>
                </c:pt>
                <c:pt idx="7">
                  <c:v>322200000</c:v>
                </c:pt>
                <c:pt idx="8">
                  <c:v>163800000</c:v>
                </c:pt>
                <c:pt idx="9">
                  <c:v>138600000</c:v>
                </c:pt>
                <c:pt idx="10">
                  <c:v>120000000</c:v>
                </c:pt>
              </c:numCache>
            </c:numRef>
          </c:val>
          <c:extLst>
            <c:ext xmlns:c16="http://schemas.microsoft.com/office/drawing/2014/chart" uri="{C3380CC4-5D6E-409C-BE32-E72D297353CC}">
              <c16:uniqueId val="{00000000-553C-4456-AFBD-E0A0DF04A3F4}"/>
            </c:ext>
          </c:extLst>
        </c:ser>
        <c:dLbls>
          <c:dLblPos val="outEnd"/>
          <c:showLegendKey val="0"/>
          <c:showVal val="0"/>
          <c:showCatName val="0"/>
          <c:showSerName val="0"/>
          <c:showPercent val="0"/>
          <c:showBubbleSize val="0"/>
        </c:dLbls>
        <c:gapWidth val="100"/>
        <c:overlap val="-24"/>
        <c:axId val="188848544"/>
        <c:axId val="188844384"/>
      </c:barChart>
      <c:catAx>
        <c:axId val="188848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a:t>
                </a:r>
                <a:r>
                  <a:rPr lang="en-US" sz="1800"/>
                  <a:t>Genre</a:t>
                </a:r>
                <a:endParaRPr lang="en-US"/>
              </a:p>
            </c:rich>
          </c:tx>
          <c:layout>
            <c:manualLayout>
              <c:xMode val="edge"/>
              <c:yMode val="edge"/>
              <c:x val="0.45249274212076274"/>
              <c:y val="0.8576627171858383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44384"/>
        <c:crosses val="autoZero"/>
        <c:auto val="1"/>
        <c:lblAlgn val="ctr"/>
        <c:lblOffset val="100"/>
        <c:noMultiLvlLbl val="0"/>
      </c:catAx>
      <c:valAx>
        <c:axId val="1888443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600"/>
                  <a:t>Total 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48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9526</xdr:rowOff>
    </xdr:from>
    <xdr:to>
      <xdr:col>5</xdr:col>
      <xdr:colOff>114300</xdr:colOff>
      <xdr:row>14</xdr:row>
      <xdr:rowOff>180976</xdr:rowOff>
    </xdr:to>
    <mc:AlternateContent xmlns:mc="http://schemas.openxmlformats.org/markup-compatibility/2006">
      <mc:Choice xmlns:a14="http://schemas.microsoft.com/office/drawing/2010/main" Requires="a14">
        <xdr:graphicFrame macro="">
          <xdr:nvGraphicFramePr>
            <xdr:cNvPr id="2" name="Franchise">
              <a:extLst>
                <a:ext uri="{FF2B5EF4-FFF2-40B4-BE49-F238E27FC236}">
                  <a16:creationId xmlns:a16="http://schemas.microsoft.com/office/drawing/2014/main" id="{F86E58E8-9F29-108B-EEA4-94A4FEB22A75}"/>
                </a:ext>
              </a:extLst>
            </xdr:cNvPr>
            <xdr:cNvGraphicFramePr/>
          </xdr:nvGraphicFramePr>
          <xdr:xfrm>
            <a:off x="0" y="0"/>
            <a:ext cx="0" cy="0"/>
          </xdr:xfrm>
          <a:graphic>
            <a:graphicData uri="http://schemas.microsoft.com/office/drawing/2010/slicer">
              <sle:slicer xmlns:sle="http://schemas.microsoft.com/office/drawing/2010/slicer" name="Franchise"/>
            </a:graphicData>
          </a:graphic>
        </xdr:graphicFrame>
      </mc:Choice>
      <mc:Fallback>
        <xdr:sp macro="" textlink="">
          <xdr:nvSpPr>
            <xdr:cNvPr id="0" name=""/>
            <xdr:cNvSpPr>
              <a:spLocks noTextEdit="1"/>
            </xdr:cNvSpPr>
          </xdr:nvSpPr>
          <xdr:spPr>
            <a:xfrm>
              <a:off x="2352675" y="9526"/>
              <a:ext cx="2457450" cy="2838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76200</xdr:colOff>
      <xdr:row>17</xdr:row>
      <xdr:rowOff>171450</xdr:rowOff>
    </xdr:from>
    <xdr:to>
      <xdr:col>7</xdr:col>
      <xdr:colOff>76200</xdr:colOff>
      <xdr:row>31</xdr:row>
      <xdr:rowOff>28575</xdr:rowOff>
    </xdr:to>
    <mc:AlternateContent xmlns:mc="http://schemas.openxmlformats.org/markup-compatibility/2006">
      <mc:Choice xmlns:a14="http://schemas.microsoft.com/office/drawing/2010/main" Requires="a14">
        <xdr:graphicFrame macro="">
          <xdr:nvGraphicFramePr>
            <xdr:cNvPr id="3" name="Platform">
              <a:extLst>
                <a:ext uri="{FF2B5EF4-FFF2-40B4-BE49-F238E27FC236}">
                  <a16:creationId xmlns:a16="http://schemas.microsoft.com/office/drawing/2014/main" id="{8BFF9304-8FCD-AFCB-9D3B-219386B2C3EE}"/>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4162425" y="3409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9525</xdr:colOff>
      <xdr:row>17</xdr:row>
      <xdr:rowOff>171450</xdr:rowOff>
    </xdr:from>
    <xdr:to>
      <xdr:col>4</xdr:col>
      <xdr:colOff>104775</xdr:colOff>
      <xdr:row>31</xdr:row>
      <xdr:rowOff>28575</xdr:rowOff>
    </xdr:to>
    <mc:AlternateContent xmlns:mc="http://schemas.openxmlformats.org/markup-compatibility/2006">
      <mc:Choice xmlns:a14="http://schemas.microsoft.com/office/drawing/2010/main" Requires="a14">
        <xdr:graphicFrame macro="">
          <xdr:nvGraphicFramePr>
            <xdr:cNvPr id="4" name="Franchise 1">
              <a:extLst>
                <a:ext uri="{FF2B5EF4-FFF2-40B4-BE49-F238E27FC236}">
                  <a16:creationId xmlns:a16="http://schemas.microsoft.com/office/drawing/2014/main" id="{14B9626D-F21B-D12E-F003-5CD0AD5861C2}"/>
                </a:ext>
              </a:extLst>
            </xdr:cNvPr>
            <xdr:cNvGraphicFramePr/>
          </xdr:nvGraphicFramePr>
          <xdr:xfrm>
            <a:off x="0" y="0"/>
            <a:ext cx="0" cy="0"/>
          </xdr:xfrm>
          <a:graphic>
            <a:graphicData uri="http://schemas.microsoft.com/office/drawing/2010/slicer">
              <sle:slicer xmlns:sle="http://schemas.microsoft.com/office/drawing/2010/slicer" name="Franchise 1"/>
            </a:graphicData>
          </a:graphic>
        </xdr:graphicFrame>
      </mc:Choice>
      <mc:Fallback>
        <xdr:sp macro="" textlink="">
          <xdr:nvSpPr>
            <xdr:cNvPr id="0" name=""/>
            <xdr:cNvSpPr>
              <a:spLocks noTextEdit="1"/>
            </xdr:cNvSpPr>
          </xdr:nvSpPr>
          <xdr:spPr>
            <a:xfrm>
              <a:off x="2362200" y="3409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223836</xdr:colOff>
      <xdr:row>0</xdr:row>
      <xdr:rowOff>0</xdr:rowOff>
    </xdr:from>
    <xdr:to>
      <xdr:col>15</xdr:col>
      <xdr:colOff>590549</xdr:colOff>
      <xdr:row>17</xdr:row>
      <xdr:rowOff>76200</xdr:rowOff>
    </xdr:to>
    <xdr:graphicFrame macro="">
      <xdr:nvGraphicFramePr>
        <xdr:cNvPr id="7" name="Chart 6">
          <a:extLst>
            <a:ext uri="{FF2B5EF4-FFF2-40B4-BE49-F238E27FC236}">
              <a16:creationId xmlns:a16="http://schemas.microsoft.com/office/drawing/2014/main" id="{C70B9D28-D5D9-7160-3EC1-7AE702230A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71437</xdr:colOff>
      <xdr:row>17</xdr:row>
      <xdr:rowOff>157161</xdr:rowOff>
    </xdr:from>
    <xdr:to>
      <xdr:col>16</xdr:col>
      <xdr:colOff>28575</xdr:colOff>
      <xdr:row>41</xdr:row>
      <xdr:rowOff>161924</xdr:rowOff>
    </xdr:to>
    <xdr:graphicFrame macro="">
      <xdr:nvGraphicFramePr>
        <xdr:cNvPr id="8" name="Chart 7">
          <a:extLst>
            <a:ext uri="{FF2B5EF4-FFF2-40B4-BE49-F238E27FC236}">
              <a16:creationId xmlns:a16="http://schemas.microsoft.com/office/drawing/2014/main" id="{EC66BC60-E63F-3556-B413-FF055D7A56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1114424</xdr:colOff>
      <xdr:row>44</xdr:row>
      <xdr:rowOff>0</xdr:rowOff>
    </xdr:from>
    <xdr:to>
      <xdr:col>5</xdr:col>
      <xdr:colOff>142874</xdr:colOff>
      <xdr:row>57</xdr:row>
      <xdr:rowOff>76200</xdr:rowOff>
    </xdr:to>
    <mc:AlternateContent xmlns:mc="http://schemas.openxmlformats.org/markup-compatibility/2006">
      <mc:Choice xmlns:a14="http://schemas.microsoft.com/office/drawing/2010/main" Requires="a14">
        <xdr:graphicFrame macro="">
          <xdr:nvGraphicFramePr>
            <xdr:cNvPr id="9" name="Franchise 2">
              <a:extLst>
                <a:ext uri="{FF2B5EF4-FFF2-40B4-BE49-F238E27FC236}">
                  <a16:creationId xmlns:a16="http://schemas.microsoft.com/office/drawing/2014/main" id="{86CDDEB2-EEB3-F153-ACB0-E2B98FA85538}"/>
                </a:ext>
              </a:extLst>
            </xdr:cNvPr>
            <xdr:cNvGraphicFramePr/>
          </xdr:nvGraphicFramePr>
          <xdr:xfrm>
            <a:off x="0" y="0"/>
            <a:ext cx="0" cy="0"/>
          </xdr:xfrm>
          <a:graphic>
            <a:graphicData uri="http://schemas.microsoft.com/office/drawing/2010/slicer">
              <sle:slicer xmlns:sle="http://schemas.microsoft.com/office/drawing/2010/slicer" name="Franchise 2"/>
            </a:graphicData>
          </a:graphic>
        </xdr:graphicFrame>
      </mc:Choice>
      <mc:Fallback>
        <xdr:sp macro="" textlink="">
          <xdr:nvSpPr>
            <xdr:cNvPr id="0" name=""/>
            <xdr:cNvSpPr>
              <a:spLocks noTextEdit="1"/>
            </xdr:cNvSpPr>
          </xdr:nvSpPr>
          <xdr:spPr>
            <a:xfrm>
              <a:off x="2352674" y="8382000"/>
              <a:ext cx="2486025" cy="2552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123825</xdr:colOff>
      <xdr:row>44</xdr:row>
      <xdr:rowOff>4761</xdr:rowOff>
    </xdr:from>
    <xdr:to>
      <xdr:col>16</xdr:col>
      <xdr:colOff>600075</xdr:colOff>
      <xdr:row>64</xdr:row>
      <xdr:rowOff>9524</xdr:rowOff>
    </xdr:to>
    <xdr:graphicFrame macro="">
      <xdr:nvGraphicFramePr>
        <xdr:cNvPr id="10" name="Chart 9">
          <a:extLst>
            <a:ext uri="{FF2B5EF4-FFF2-40B4-BE49-F238E27FC236}">
              <a16:creationId xmlns:a16="http://schemas.microsoft.com/office/drawing/2014/main" id="{69C98E2A-BA57-D55D-38A9-5131DD74D2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1143000"/>
    <xdr:ext cx="13430250" cy="3990975"/>
    <xdr:graphicFrame macro="">
      <xdr:nvGraphicFramePr>
        <xdr:cNvPr id="4" name="Chart 3">
          <a:extLst>
            <a:ext uri="{FF2B5EF4-FFF2-40B4-BE49-F238E27FC236}">
              <a16:creationId xmlns:a16="http://schemas.microsoft.com/office/drawing/2014/main" id="{34377E22-464F-4671-8531-758F5170407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6353176" y="5133975"/>
    <xdr:ext cx="7068608" cy="4381499"/>
    <xdr:graphicFrame macro="">
      <xdr:nvGraphicFramePr>
        <xdr:cNvPr id="5" name="Chart 4">
          <a:extLst>
            <a:ext uri="{FF2B5EF4-FFF2-40B4-BE49-F238E27FC236}">
              <a16:creationId xmlns:a16="http://schemas.microsoft.com/office/drawing/2014/main" id="{CB0739C4-811A-4891-83A7-2D6145FB35E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twoCellAnchor>
    <xdr:from>
      <xdr:col>0</xdr:col>
      <xdr:colOff>0</xdr:colOff>
      <xdr:row>25</xdr:row>
      <xdr:rowOff>171450</xdr:rowOff>
    </xdr:from>
    <xdr:to>
      <xdr:col>10</xdr:col>
      <xdr:colOff>247650</xdr:colOff>
      <xdr:row>48</xdr:row>
      <xdr:rowOff>171450</xdr:rowOff>
    </xdr:to>
    <xdr:graphicFrame macro="">
      <xdr:nvGraphicFramePr>
        <xdr:cNvPr id="6" name="Chart 5">
          <a:extLst>
            <a:ext uri="{FF2B5EF4-FFF2-40B4-BE49-F238E27FC236}">
              <a16:creationId xmlns:a16="http://schemas.microsoft.com/office/drawing/2014/main" id="{1FA14F68-8E18-491C-9C89-AA1803F6C7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zelaya" refreshedDate="45027.644037268517" createdVersion="8" refreshedVersion="8" minRefreshableVersion="3" recordCount="424" xr:uid="{67A61E03-6E82-4B1B-8701-5CBC9AEB53AD}">
  <cacheSource type="worksheet">
    <worksheetSource ref="A1:K425" sheet="List-of-best-selling-videogames"/>
  </cacheSource>
  <cacheFields count="11">
    <cacheField name="Game" numFmtId="0">
      <sharedItems count="426">
        <s v="Super Mario World "/>
        <s v="Super Mario All-Stars "/>
        <s v="Donkey Kong Country "/>
        <s v="Super Mario Kart "/>
        <s v="Street Fighter II: The World Warrior "/>
        <s v="Donkey Kong Country 2: Diddy's Kong Quest"/>
        <s v="The Legend of Zelda: A Link to the Past "/>
        <s v="Super Mario World 2: Yoshi's Island "/>
        <s v="Street Fighter II: Hyper Fighting"/>
        <s v="Star Fox "/>
        <s v="Donkey Kong Country 3: Dixie Kong's Double Trouble!"/>
        <s v="Final Fantasy VI"/>
        <s v="Killer Instinct "/>
        <s v="Dragon Quest VI"/>
        <s v="F-Zero "/>
        <s v="Dragon Quest V"/>
        <s v="Final Fantasy V"/>
        <s v="Mario Paint "/>
        <s v="Super Mario RPG"/>
        <s v="Chrono Trigger"/>
        <s v="Pilotwings"/>
        <s v="Super Street Fighter II"/>
        <s v="SimCity"/>
        <s v="Secret of Mana"/>
        <s v="Final Fantasy IV"/>
        <s v="Disney's Aladdin"/>
        <s v="Super Puyo Puyo"/>
        <s v="Super Scope 6"/>
        <s v="Mortal Kombat II"/>
        <s v="Romancing SaGa 2"/>
        <s v="Final Fight"/>
        <s v="Dragon Ball Z: Super Butoden"/>
        <s v="Kirby Super Star "/>
        <s v="Super Metroid"/>
        <s v="Dragon Quest III"/>
        <s v="Romancing SaGa"/>
        <s v="Wonder Project J"/>
        <s v="Romancing SaGa 3"/>
        <s v="The Lion King"/>
        <s v="NBA Jam"/>
        <s v="Mortal Kombat 3"/>
        <s v="The Magical Quest Starring Mickey Mouse"/>
        <s v="Dragon Quest I &amp; II"/>
        <s v="Derby Stallion III"/>
        <s v="Mega Man X"/>
        <s v="Dragon Ball Z: Super Butoden 2"/>
        <s v="Derby Stallion '96"/>
        <s v="Super Ghouls 'n Ghosts"/>
        <s v="Final Fight 2"/>
        <s v="Super Mario 64 "/>
        <s v="Mario Kart 64"/>
        <s v="GoldenEye 007 "/>
        <s v="The Legend of Zelda: Ocarina of Time"/>
        <s v="Super Smash Bros."/>
        <s v="Pokemon Stadium "/>
        <s v="Donkey Kong 64 "/>
        <s v="Diddy Kong Racing"/>
        <s v="Star Fox 64"/>
        <s v="Banjo-Kazooie"/>
        <s v="Pokemon Snap"/>
        <s v="The Legend of Zelda: Majora's Mask"/>
        <s v="Star Wars Episode I: Racer "/>
        <s v="Banjo-Tooie"/>
        <s v="Wave Race 64"/>
        <s v="Yoshi's Story"/>
        <s v="Mario Party"/>
        <s v="Star Wars: Shadows of the Empire"/>
        <s v="Pokemon Stadium 2"/>
        <s v="Perfect Dark"/>
        <s v="Mario Party 2"/>
        <s v="Mario Tennis"/>
        <s v="Star Wars: Rogue Squadron"/>
        <s v="1080° Snowboarding"/>
        <s v="Excitebike 64"/>
        <s v="Mario Party 3"/>
        <s v="WCW/nWo Revenge"/>
        <s v="Hey You, Pikachu!"/>
        <s v="Kirby 64: The Crystal Shards"/>
        <s v="Cruis'n USA"/>
        <s v="Tony Hawk's Pro Skater"/>
        <s v="F-1 World Grand Prix"/>
        <s v="Turok: Dinosaur Hunter"/>
        <s v="Mario Golf"/>
        <s v="Turok 2: Seeds of Evil"/>
        <s v="Paper Mario"/>
        <s v="WCW vs. nWo: World Tour"/>
        <s v="Kobe Bryant in NBA Courtside"/>
        <s v="WWF No Mercy"/>
        <s v="Jet Force Gemini"/>
        <s v="WWF WrestleMania 2000"/>
        <s v="Pilotwings 64"/>
        <s v="F-Zero X"/>
        <s v="Pocket Monsters' Stadium"/>
        <s v="007: The World Is Not Enough"/>
        <s v="Namco Museum 64"/>
        <s v="Pokemon Ruby and Sapphire"/>
        <s v="Pokemon FireRed and LeafGreen"/>
        <s v="Pokemon Emerald"/>
        <s v="Mario Kart: Super Circuit"/>
        <s v="Super Mario World: Super Mario Advance 2"/>
        <s v="Super Mario Advance"/>
        <s v="Super Mario Advance 4: Super Mario Bros. 3"/>
        <s v="Namco Museum"/>
        <s v="Pac-Man Collection"/>
        <s v="Yoshi's Island: Super Mario Advance 3"/>
        <s v="The Legend of Zelda: A Link to the Past"/>
        <s v="Pokemon Mystery Dungeon: Red Rescue Team"/>
        <s v="NES Classics Series: Super Mario Bros."/>
        <s v="Wario Land 4"/>
        <s v="Mario &amp; Luigi: Superstar Saga"/>
        <s v="Kirby: Nightmare in Dream Land"/>
        <s v="Finding Nemo"/>
        <s v="Donkey Kong Country"/>
        <s v="The Legend of Zelda: The Minish Cap"/>
        <s v="Yu-Gi-Oh! The Eternal Duelist Soul"/>
        <s v="Golden Sun"/>
        <s v="Final Fantasy Tactics Advance"/>
        <s v="Metroid Fusion"/>
        <s v="Kingdom Hearts: Chain of Memories"/>
        <s v="Sonic Advance"/>
        <s v="Kirby &amp; the Amazing Mirror"/>
        <s v="Yu-Gi-Oh! Worldwide Edition: Stairway to the Destined Duel"/>
        <s v="Dragon Ball Z: The Legacy of Goku"/>
        <s v="Mario vs. Donkey Kong"/>
        <s v="Pokemon Pinball: Ruby &amp; Sapphire"/>
        <s v="The Incredibles"/>
        <s v="Mega Man Battle Network 4: Red Sun and Blue Moon"/>
        <s v="Frogger's Adventures: Temple of the Frog"/>
        <s v="Harry Potter and the Chamber of Secrets"/>
        <s v="Disney Princess"/>
        <s v="Golden Sun: The Lost Age"/>
        <s v="WarioWare, Inc.: Mega Microgames!"/>
        <s v="F-Zero: Maximum Velocity"/>
        <s v="Donkey Kong Country 2"/>
        <s v="Sonic Advance 2"/>
        <s v="Spyro: Season of Ice"/>
        <s v="WarioWare: Twisted!"/>
        <s v="Super Smash Bros. Melee"/>
        <s v="Mario Kart: Double Dash"/>
        <s v="Super Mario Sunshine"/>
        <s v="The Legend of Zelda: The Wind Waker"/>
        <s v="Luigi's Mansion"/>
        <s v="Metroid Prime"/>
        <s v="Animal Crossing"/>
        <s v="Mario Party 4"/>
        <s v="Pokemon Colosseum"/>
        <s v="Mario Party 5"/>
        <s v="Mario Party 7"/>
        <s v="Paper Mario: The Thousand-Year Door"/>
        <s v="Star Fox Adventures"/>
        <s v="Sonic Adventure 2: Battle"/>
        <s v="Mario Party 6"/>
        <s v="Pikmin"/>
        <s v="Resident Evil 4"/>
        <s v="Super Mario Strikers"/>
        <s v="F-Zero GX"/>
        <s v="The Legend of Zelda: Twilight Princess"/>
        <s v="Pokemon XD: Gale of Darkness"/>
        <s v="Sonic Mega Collection"/>
        <s v="Resident Evil"/>
        <s v="Kirby Air Ride"/>
        <s v="Final Fantasy Crystal Chronicles"/>
        <s v="Mario Golf: Toadstool Tour"/>
        <s v="Resident Evil Zero"/>
        <s v="Donkey Konga"/>
        <s v="Mario Power Tennis"/>
        <s v="Star Wars Rogue Squadron II: Rogue Leader"/>
        <s v="Pikmin 2"/>
        <s v="Metroid Prime 2: Echoes"/>
        <s v="Soulcalibur II"/>
        <s v="Star Fox: Assault"/>
        <s v="Mario Superstar Baseball"/>
        <s v="New Super Mario Bros."/>
        <s v="Nintendogs (all versions)"/>
        <s v="Mario Kart DS"/>
        <s v="Brain Age: Train Your Brain in Minutes a Day!"/>
        <s v="Pokemon Diamond and Pearl"/>
        <s v="Pokemon Black and White"/>
        <s v="Brain Age 2: More Training in Minutes a Day!"/>
        <s v="Pokemon HeartGold and SoulSilver"/>
        <s v="Animal Crossing: Wild World"/>
        <s v="Super Mario 64 DS"/>
        <s v="Mario Party DS"/>
        <s v="Pokemon Black 2 and White 2"/>
        <s v="Pokemon Platinum"/>
        <s v="Big Brain Academy"/>
        <s v="Dragon Quest IX: Sentinels of the Starry Skies"/>
        <s v="Pokemon Mystery Dungeon: Explorers of Time and Explorers of Darkness"/>
        <s v="The Legend of Zelda: Phantom Hourglass"/>
        <s v="Lego Star Wars: The Complete Saga"/>
        <s v="Mario &amp; Luigi: Bowser's Inside Story"/>
        <s v="Mario &amp; Sonic at the Olympic Games"/>
        <s v="Professor Layton and the Diabolical Box"/>
        <s v="English Training: Have Fun Improving Your Skills!"/>
        <s v="Tomodachi Collection"/>
        <s v="Pokemon Mystery Dungeon: Blue Rescue Team"/>
        <s v="Professor Layton and the Curious Village"/>
        <s v="Yoshi's Island DS"/>
        <s v="Flash Focus: Vision Training in Minutes a Day"/>
        <s v="Rhythm Heaven"/>
        <s v="Professor Kageyama's Maths Training: The Hundred Cell Calculation Method"/>
        <s v="Kirby Super Star Ultra"/>
        <s v="Mario vs. Donkey Kong: Mini-Land Mayhem!"/>
        <s v="Style Savvy"/>
        <s v="The Legend of Zelda: Spirit Tracks"/>
        <s v="Pokemon Ranger"/>
        <s v="Professor Layton and the Unwound Future"/>
        <s v="Cooking Mama"/>
        <s v="Tetris DS"/>
        <s v="Clubhouse Games"/>
        <s v="WarioWare: Touched!"/>
        <s v="Pokemon Ranger: Shadows of Almia"/>
        <s v="Art Academy"/>
        <s v="Kirby: Squeak Squad"/>
        <s v="Personal Trainer: Cooking"/>
        <s v="Mario Hoops 3-on-3"/>
        <s v="Final Fantasy III"/>
        <s v="Professor Layton and the Last Specter"/>
        <s v="Mario &amp; Luigi: Partners in Time"/>
        <s v="Super Princess Peach"/>
        <s v="Common Sense Training"/>
        <s v="Diddy Kong Racing DS"/>
        <s v="Mario vs. Donkey Kong 2: March of the Minis"/>
        <s v="Dragon Quest V: Hand of the Heavenly Bride"/>
        <s v="Dragon Quest Monsters: Joker"/>
        <s v="Kingdom Hearts 358/2 Days"/>
        <s v="Pokemon Mystery Dungeon: Explorers of Sky"/>
        <s v="Dragon Quest IV: Chapters of the Chosen"/>
        <s v="Guitar Hero: On Tour"/>
        <s v="Dragon Quest VI: Realms of Revelation"/>
        <s v="Hannah Montana"/>
        <s v="MySims"/>
        <s v="Dragon Quest Monsters: Joker 2"/>
        <s v="Kirby Mass Attack"/>
        <s v="High School Musical: Makin' the Cut!"/>
        <s v="Inazuma Eleven: Firestorm and Blizzard"/>
        <s v="Love and Berry DS Collection"/>
        <s v="Tamagotchi Connection: Corner Shop"/>
        <s v="Metroid Prime Hunters"/>
        <s v="Final Fantasy XII: Revenant Wings"/>
        <s v="Drawn to Life"/>
        <s v="Scribblenauts"/>
        <s v="Spectrobes"/>
        <s v="Wii Sports "/>
        <s v="Mario Kart Wii "/>
        <s v="Wii Sports Resort "/>
        <s v="New Super Mario Bros. Wii "/>
        <s v="Wii Play"/>
        <s v="Wii Fit"/>
        <s v="Wii Fit Plus"/>
        <s v="Super Smash Bros. Brawl"/>
        <s v="Super Mario Galaxy"/>
        <s v="Just Dance 3"/>
        <s v="Wii Party"/>
        <s v="Mario Party 8"/>
        <s v="Super Mario Galaxy 2"/>
        <s v="Donkey Kong Country Returns"/>
        <s v="Mario &amp; Sonic at the Olympic Winter Games"/>
        <s v="Link's Crossbow Training"/>
        <s v="Just Dance 2"/>
        <s v="Animal Crossing: City Folk"/>
        <s v="Just Dance"/>
        <s v="Super Paper Mario"/>
        <s v="The Legend of Zelda: Skyward Sword"/>
        <s v="Big Brain Academy: Wii Degree"/>
        <s v="Mario Party 9"/>
        <s v="Wii Music"/>
        <s v="Mario Strikers Charged"/>
        <s v="Mario &amp; Sonic at the London 2012 Olympic Games"/>
        <s v="WarioWare: Smooth Moves"/>
        <s v="Mario Super Sluggers"/>
        <s v="Super Mario All-Stars: 25th Anniversary Edition"/>
        <s v="Guitar Hero III: Legends of Rock"/>
        <s v="Michael Jackson: The Experience"/>
        <s v="Resident Evil 4: Wii Edition"/>
        <s v="Deca Sports"/>
        <s v="Epic Mickey"/>
        <s v="Game Party"/>
        <s v="Mario Sports Mix"/>
        <s v="Pokemon Battle Revolution"/>
        <s v="Monster Hunter Tri"/>
        <s v="Kirby's Epic Yarn"/>
        <s v="EA Sports Active"/>
        <s v="Kirby's Return to Dream Land"/>
        <s v="New Play Control! Mario Power Tennis"/>
        <s v="Carnival Games"/>
        <s v="Metroid Prime 3: Corruption"/>
        <s v="Guitar Hero World Tour"/>
        <s v="Resident Evil: The Umbrella Chronicles"/>
        <s v="Wii Play: Motion"/>
        <s v="Pokemon Park Wii: Pikachu's Adventure"/>
        <s v="Rayman Raving Rabbids"/>
        <s v="We Ski"/>
        <s v="Big Beach Sports"/>
        <s v="Punch-Out!!"/>
        <s v="Wario Land: Shake It!"/>
        <s v="Active Life: Outdoor Challenge"/>
        <s v="Call of Duty: World at War"/>
        <s v="Red Steel"/>
        <s v="Rock Band"/>
        <s v="Zumba Fitness"/>
        <s v="Super Mario Bros. 3"/>
        <s v="Game Party 2"/>
        <s v="Mario Kart 7 "/>
        <s v="Pokemon X and Y"/>
        <s v="Pokemon Sun and Moon"/>
        <s v="Pokemon Omega Ruby and Alpha Sapphire"/>
        <s v="New Super Mario Bros. 2 "/>
        <s v="Animal Crossing: New Leaf "/>
        <s v="Super Mario 3D Land "/>
        <s v="Super Smash Bros. for Nintendo 3DS"/>
        <s v="Pokemon Ultra Sun and Ultra Moon"/>
        <s v="Yo-kai Watch 2"/>
        <s v="Tomodachi Life"/>
        <s v="Luigi's Mansion 2: Dark Moon"/>
        <s v="The Legend of Zelda: Ocarina of Time 3D"/>
        <s v="Nintendogs + Cats"/>
        <s v="Monster Hunter Generations"/>
        <s v="The Legend of Zelda: A Link Between Worlds"/>
        <s v="Monster Hunter 4 Ultimate"/>
        <s v="Monster Hunter 4"/>
        <s v="Super Mario Maker for Nintendo 3DS"/>
        <s v="Animal Crossing: Happy Home Designer"/>
        <s v="The Legend of Zelda: Majora's Mask 3D"/>
        <s v="Fire Emblem Fates: Birthright and Conquest"/>
        <s v="Mario Party: Island Tour"/>
        <s v="Donkey Kong Country Returns 3D"/>
        <s v="Yo-kai Watch"/>
        <s v="Mario &amp; Luigi: Dream Team"/>
        <s v="Kirby: Triple Deluxe"/>
        <s v="Monster Hunter 3 Ultimate"/>
        <s v="Paper Mario: Sticker Star"/>
        <s v="Fire Emblem Awakening"/>
        <s v="Yo-kai Watch Blasters: Red Cat Corps and White Dog Squad"/>
        <s v="Yoshi's New Island"/>
        <s v="Lego City Undercover: The Chase Begins"/>
        <s v="Monster Hunter XX"/>
        <s v="Dragon Quest XI: Echoes of an Elusive Age"/>
        <s v="Pokemon Super Mystery Dungeon"/>
        <s v="Kirby: Planet Robobot"/>
        <s v="Mario Tennis Open"/>
        <s v="Puzzle &amp; Dragons Z: Pazudora Z"/>
        <s v="Pokemon Red / Green / Blue / Yellowd"/>
        <s v="Style Savvy: Trendsetters"/>
        <s v="Pokemon Rumble Blast"/>
        <s v="Pokemon Mystery Dungeon: Gates to Infinity"/>
        <s v="Kid Icarus: Uprising"/>
        <s v="The Legend of Zelda: Tri Force Heroes"/>
        <s v="Super Street Fighter IV: 3D Edition"/>
        <s v="Yo-kai Watch 3: Sushi and Tempura"/>
        <s v="Dragon Quest VII: Fragments of the Forgotten Past"/>
        <s v="Miitopia"/>
        <s v="Mario &amp; Luigi: Paper Jam"/>
        <s v="Star Fox 64 3D"/>
        <s v="Professor Layton and the Miracle Mask"/>
        <s v="Rhythm Heaven Megamix"/>
        <s v="Bravely Default"/>
        <s v="Fantasy Life"/>
        <s v="Monster Strike"/>
        <s v="Kingdom Hearts 3D: Dream Drop Distance"/>
        <s v="Mario Kart 8 Deluxe"/>
        <s v="Animal Crossing: New Horizons"/>
        <s v="Super Smash Bros. Ultimate"/>
        <s v="The Legend of Zelda: Breath of the Wild"/>
        <s v="Pokemon Sword and Shield"/>
        <s v="Super Mario Odyssey"/>
        <s v="Super Mario Party"/>
        <s v="Pokemon Brilliant Diamond and Shining Pearl"/>
        <s v="Pokemon: Let's Go, Pikachu! and Let's Go, Eevee!"/>
        <s v="Ring Fit Adventure"/>
        <s v="New Super Mario Bros. U Deluxe"/>
        <s v="Splatoon 2"/>
        <s v="Pokemon Legends: Arceus"/>
        <s v="Luigi's Mansion 3"/>
        <s v="Super Mario 3D World + Bowser's Fury"/>
        <s v="Super Mario 3D All-Stars"/>
        <s v="Monster Hunter Rise"/>
        <s v="Super Mario Maker 2"/>
        <s v="Mario Party Superstars"/>
        <s v="The Legend of Zelda: Link's Awakening"/>
        <s v="Clubhouse Games: 51 Worldwide Classics"/>
        <s v="Hyrule Warriors: Age of Calamity"/>
        <s v="The Legend of Zelda: Skyward Sword HD"/>
        <s v="Mario Tennis Aces"/>
        <s v="Momotaro Dentetsu: Showa, Heisei, Reiwa Mo Teiban!"/>
        <s v="1-2-Switch"/>
        <s v="Kirby Star Allies"/>
        <s v="Donkey Kong Country: Tropical Freeze"/>
        <s v="Fire Emblem: Three Houses"/>
        <s v="Among Us"/>
        <s v="Minecraft"/>
        <s v="Paper Mario: The Origami King"/>
        <s v="Metroid Dread"/>
        <s v="New Pokemon Snap"/>
        <s v="Kirby and the Forgotten Land"/>
        <s v="Yoshi's Crafted World"/>
        <s v="Arms"/>
        <s v="Mario Golf: Super Rush"/>
        <s v="Xenoblade Chronicles 2"/>
        <s v="Octopath Traveler"/>
        <s v="Pikmin 3 Deluxe"/>
        <s v="Mario + Rabbids Kingdom Battle"/>
        <s v="Captain Toad: Treasure Tracker"/>
        <s v="Pokemon Mystery Dungeon: Rescue Team DX"/>
        <s v="Big Brain Academy: Brain vs. Brain"/>
        <s v="Xenoblade Chronicles: Definitive Edition"/>
        <s v="Pokemon Tournament DX"/>
        <s v="Nintendo Labo Toy-Con 01: Variety Kit"/>
        <s v="Dragon Ball FighterZ"/>
        <s v="Taiko no Tatsujin: Drum 'n' Fun!"/>
        <s v="Marvel Ultimate Alliance 3: The Black Order"/>
        <s v="Mario Kart Live: Home Circuit"/>
        <s v="WarioWare: Get It Together!"/>
        <s v="Dragon Ball Xenoverse 2"/>
        <s v="Astral Chain"/>
        <s v="Resident Evil Revelations Collection"/>
        <s v="Game Builder Garage"/>
        <s v="Dr Kawashima's Brain Training for Nintendo Switch"/>
        <s v="Enter the Gungeon"/>
        <s v="Fitness Boxing"/>
        <s v="Fitness Boxing 2: Rhythm and Exercise"/>
        <s v="Shin Megami Tensei V"/>
        <s v="Story of Seasons: Pioneers of Olive Town"/>
        <s v="Thief Simulator"/>
        <s v="Super Mario Advance 4: Super Mario Bros. 3 (virtual console - wii)" u="1"/>
        <s v="Luigi's Mansion: Dark Moon" u="1"/>
      </sharedItems>
    </cacheField>
    <cacheField name="Franchise" numFmtId="0">
      <sharedItems count="123">
        <s v="Super Mario"/>
        <s v="Donkey Kong"/>
        <s v="Street Fighter"/>
        <s v="Legend of zelda"/>
        <s v="Star Fox"/>
        <s v="Final Fantasy"/>
        <s v="Instinct"/>
        <s v="Dragon Quest"/>
        <s v="F-Zero"/>
        <s v="Chrono Trigger"/>
        <s v="Pilotwings"/>
        <s v="The Sims"/>
        <s v="Secret of Mana"/>
        <s v="Disney"/>
        <s v="Super Puyo Puyo"/>
        <s v="Super Scope"/>
        <s v="Mortal Kombat"/>
        <s v="Romancing Saga"/>
        <s v="Final Fight"/>
        <s v="Dragon Ball"/>
        <s v="Kirby"/>
        <s v="Metroid"/>
        <s v="Wonder Project"/>
        <s v="Lion King"/>
        <s v="NBA"/>
        <s v="Derby Stallion"/>
        <s v="Mega Man"/>
        <s v="Ghouls 'n Ghost"/>
        <s v="007"/>
        <s v="Super Smash Bros."/>
        <s v="Pokemon"/>
        <s v="Banjo-Kazooie"/>
        <s v="Star Wars"/>
        <s v="Wave Race"/>
        <s v="Yoshi's Story"/>
        <s v="Perfect Dark"/>
        <s v="1080° Snowboarding"/>
        <s v="Excitebike "/>
        <s v="WWE"/>
        <s v="Crus'n"/>
        <s v="Tony Hawk"/>
        <s v="Turok"/>
        <s v="Jet Force Gemini"/>
        <s v="Bandai Namco"/>
        <s v="Pac-Man"/>
        <s v="Wario"/>
        <s v="Finding Nemo"/>
        <s v="Yu-Gi-oh!"/>
        <s v="Golden Sun"/>
        <s v="Kingdom Hearts"/>
        <s v="Sonic"/>
        <s v="The Incredibles"/>
        <s v="Frogger"/>
        <s v="Harry Potter"/>
        <s v="Spyro"/>
        <s v="Animal Crossing"/>
        <s v="Pikmin"/>
        <s v="Resident Evil"/>
        <s v="Soulcalibur"/>
        <s v="Nintendog's"/>
        <s v="Brain Academy"/>
        <s v="Professor Layton"/>
        <s v="English Training"/>
        <s v="Tomodachi Life"/>
        <s v="Flash Focus"/>
        <s v="Rhythm Heaven"/>
        <s v="Professor Kageyama"/>
        <s v="Style Savvy"/>
        <s v="Cooking Mama"/>
        <s v="Tetris"/>
        <s v="Clubhouse Games"/>
        <s v="Art Academy"/>
        <s v="Personal Trainer: Cooking"/>
        <s v="Common Sense Training"/>
        <s v="Guitar Hero"/>
        <s v="Inazuma Eleven"/>
        <s v="Love and Berry"/>
        <s v="Tamagotchi "/>
        <s v="Drawn to Life"/>
        <s v="Scribblenauts"/>
        <s v="Spectrobes"/>
        <s v="Wii Series"/>
        <s v="Just Dance"/>
        <s v="Michael Jackson"/>
        <s v="Deca Sports"/>
        <s v="Game Party"/>
        <s v="Monster Hunter"/>
        <s v="EA Sports"/>
        <s v="Carnival Games"/>
        <s v="Rayman"/>
        <s v="We Ski"/>
        <s v="Big Beach Sports"/>
        <s v="Punch-Out!!"/>
        <s v="Active Life"/>
        <s v="Call of Duty"/>
        <s v="Red Steel"/>
        <s v="Rock Band"/>
        <s v="Zumba Fitness"/>
        <s v="Yo-Kai Watch"/>
        <s v="Fire Emblem"/>
        <s v="Lego Series"/>
        <s v="Kid Icarus"/>
        <s v="Bravely Default"/>
        <s v="Fantasy Life"/>
        <s v="Ring Fit"/>
        <s v="Splatoon"/>
        <s v="Momotaro Dentetsu"/>
        <s v="Nintendo Switch Series"/>
        <s v="Among Us"/>
        <s v="Minecraft"/>
        <s v="Arms"/>
        <s v="Xenoblade"/>
        <s v="Octopath Traveler"/>
        <s v="Nintendo Series"/>
        <s v="Taiko no Tatsujin"/>
        <s v="Marvel"/>
        <s v="Atral Chain"/>
        <s v="Game Builder"/>
        <s v="The Gungeon"/>
        <s v="Fitness Boxing"/>
        <s v="Shin megami Tensi"/>
        <s v="Story of Season"/>
        <s v="Thief Simulator"/>
      </sharedItems>
    </cacheField>
    <cacheField name="Developer" numFmtId="0">
      <sharedItems/>
    </cacheField>
    <cacheField name="Publisher" numFmtId="0">
      <sharedItems/>
    </cacheField>
    <cacheField name="Release date" numFmtId="14">
      <sharedItems containsSemiMixedTypes="0" containsNonDate="0" containsDate="1" containsString="0" minDate="1990-11-21T00:00:00" maxDate="2022-03-26T00:00:00"/>
    </cacheField>
    <cacheField name="Unit price" numFmtId="164">
      <sharedItems containsSemiMixedTypes="0" containsString="0" containsNumber="1" containsInteger="1" minValue="35" maxValue="60"/>
    </cacheField>
    <cacheField name="TotalUnitsSold" numFmtId="166">
      <sharedItems containsSemiMixedTypes="0" containsString="0" containsNumber="1" containsInteger="1" minValue="1000000" maxValue="82900000"/>
    </cacheField>
    <cacheField name="TotalSales" numFmtId="165">
      <sharedItems containsSemiMixedTypes="0" containsString="0" containsNumber="1" containsInteger="1" minValue="35000000" maxValue="4145000000"/>
    </cacheField>
    <cacheField name="Platform" numFmtId="0">
      <sharedItems count="8">
        <s v="Super Nintendo Entertainment System (SNES)"/>
        <s v="Nintendo 64"/>
        <s v="Game Boy Advanced"/>
        <s v="GameCube"/>
        <s v="Nintendo DS"/>
        <s v="Wii"/>
        <s v="Nintendo 3DS"/>
        <s v="Nintendo Switch"/>
      </sharedItems>
    </cacheField>
    <cacheField name="Genre" numFmtId="0">
      <sharedItems containsBlank="1" count="55">
        <s v="Platformer"/>
        <s v="Racing"/>
        <s v="Fighting"/>
        <s v="Action-adventure"/>
        <s v="Rail shooter"/>
        <s v="Role-playing"/>
        <s v="Educational"/>
        <s v="Simulation"/>
        <s v="adventure"/>
        <s v="Puzzle"/>
        <s v="Sports"/>
        <s v="Shooter"/>
        <s v="Turn-based"/>
        <s v="Party"/>
        <s v="Third-person shooter"/>
        <s v="First-person shooter"/>
        <s v="Various"/>
        <s v="Strategy"/>
        <s v="Tabletop game"/>
        <s v="Beat ' em up"/>
        <s v="Action"/>
        <s v="Social simulation"/>
        <s v="Real-time strategy"/>
        <s v="Survival horror"/>
        <s v="Compilation"/>
        <s v="Music"/>
        <s v="Scrolling shooter"/>
        <s v="Pet-raising simulation"/>
        <s v="Roguelike"/>
        <s v="Life simulation"/>
        <s v="Rhythm"/>
        <s v="Action role-playing"/>
        <s v="First-person"/>
        <s v="Exergaming"/>
        <s v="Puzzle: educational"/>
        <s v="Music: rhythm"/>
        <s v="Fitness"/>
        <s v="Minigame collection"/>
        <s v="Level editor"/>
        <s v="Exergame"/>
        <s v="Hack and slash"/>
        <s v="Board game"/>
        <s v="Sandbox"/>
        <s v="Photography"/>
        <s v="Construction kit"/>
        <s v="Programming"/>
        <s v="Bullet hell"/>
        <s v="Stealth"/>
        <m u="1"/>
        <s v="Action role-playing: platform" u="1"/>
        <s v="Tactical" u="1"/>
        <s v="First-person action-adventure" u="1"/>
        <s v="Action puzzle" u="1"/>
        <s v="Tactical role-playing" u="1"/>
        <s v="Action-platformer" u="1"/>
      </sharedItems>
    </cacheField>
    <cacheField name="subGenre" numFmtId="0">
      <sharedItems/>
    </cacheField>
  </cacheFields>
  <extLst>
    <ext xmlns:x14="http://schemas.microsoft.com/office/spreadsheetml/2009/9/main" uri="{725AE2AE-9491-48be-B2B4-4EB974FC3084}">
      <x14:pivotCacheDefinition pivotCacheId="2822444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
  <r>
    <x v="0"/>
    <x v="0"/>
    <s v="Nintendo EAD"/>
    <s v="Nintendo"/>
    <d v="1990-11-21T00:00:00"/>
    <n v="60"/>
    <n v="20610000"/>
    <n v="1236600000"/>
    <x v="0"/>
    <x v="0"/>
    <s v="N/A"/>
  </r>
  <r>
    <x v="1"/>
    <x v="0"/>
    <s v="Nintendo EAD"/>
    <s v="Nintendo"/>
    <d v="1993-07-14T00:00:00"/>
    <n v="60"/>
    <n v="10550000"/>
    <n v="633000000"/>
    <x v="0"/>
    <x v="0"/>
    <s v="N/A"/>
  </r>
  <r>
    <x v="2"/>
    <x v="1"/>
    <s v="Rare"/>
    <s v="Nintendo"/>
    <d v="1994-11-21T00:00:00"/>
    <n v="60"/>
    <n v="9300000"/>
    <n v="558000000"/>
    <x v="0"/>
    <x v="0"/>
    <s v="N/A"/>
  </r>
  <r>
    <x v="3"/>
    <x v="0"/>
    <s v="Nintendo EAD"/>
    <s v="Nintendo"/>
    <d v="1992-08-27T00:00:00"/>
    <n v="60"/>
    <n v="8760000"/>
    <n v="525600000"/>
    <x v="0"/>
    <x v="1"/>
    <s v="N/A"/>
  </r>
  <r>
    <x v="4"/>
    <x v="2"/>
    <s v="Capcom"/>
    <s v="Capcom"/>
    <d v="1992-06-10T00:00:00"/>
    <n v="60"/>
    <n v="6300000"/>
    <n v="378000000"/>
    <x v="0"/>
    <x v="2"/>
    <s v="N/A"/>
  </r>
  <r>
    <x v="5"/>
    <x v="1"/>
    <s v="Rare"/>
    <s v="Nintendo"/>
    <d v="1995-11-20T00:00:00"/>
    <n v="60"/>
    <n v="5150000"/>
    <n v="309000000"/>
    <x v="0"/>
    <x v="0"/>
    <s v="N/A"/>
  </r>
  <r>
    <x v="6"/>
    <x v="3"/>
    <s v="Nintendo EAD"/>
    <s v="Nintendo"/>
    <d v="1991-11-21T00:00:00"/>
    <n v="60"/>
    <n v="4610000"/>
    <n v="276600000"/>
    <x v="0"/>
    <x v="3"/>
    <s v="N/A"/>
  </r>
  <r>
    <x v="7"/>
    <x v="0"/>
    <s v="Nintendo EAD"/>
    <s v="Nintendo"/>
    <d v="1995-08-05T00:00:00"/>
    <n v="60"/>
    <n v="4120000"/>
    <n v="247200000"/>
    <x v="0"/>
    <x v="0"/>
    <s v="N/A"/>
  </r>
  <r>
    <x v="8"/>
    <x v="2"/>
    <s v="Capcom"/>
    <s v="Capcom"/>
    <d v="1993-07-11T00:00:00"/>
    <n v="60"/>
    <n v="4100000"/>
    <n v="246000000"/>
    <x v="0"/>
    <x v="2"/>
    <s v="N/A"/>
  </r>
  <r>
    <x v="9"/>
    <x v="4"/>
    <s v="Nintendo EAD, Argonaut Software"/>
    <s v="Nintendo"/>
    <d v="1993-02-21T00:00:00"/>
    <n v="60"/>
    <n v="4000000"/>
    <n v="240000000"/>
    <x v="0"/>
    <x v="4"/>
    <s v="N/A"/>
  </r>
  <r>
    <x v="10"/>
    <x v="1"/>
    <s v="Rare"/>
    <s v="Nintendo"/>
    <d v="1996-11-22T00:00:00"/>
    <n v="60"/>
    <n v="3510000"/>
    <n v="210600000"/>
    <x v="0"/>
    <x v="0"/>
    <s v="N/A"/>
  </r>
  <r>
    <x v="11"/>
    <x v="5"/>
    <s v="Square"/>
    <s v="Square"/>
    <d v="1994-04-02T00:00:00"/>
    <n v="60"/>
    <n v="3420000"/>
    <n v="205200000"/>
    <x v="0"/>
    <x v="5"/>
    <s v="N/A"/>
  </r>
  <r>
    <x v="12"/>
    <x v="6"/>
    <s v="Rare"/>
    <s v="Nintendo"/>
    <d v="1995-08-30T00:00:00"/>
    <n v="60"/>
    <n v="3200000"/>
    <n v="192000000"/>
    <x v="0"/>
    <x v="2"/>
    <s v="N/A"/>
  </r>
  <r>
    <x v="13"/>
    <x v="7"/>
    <s v="Heartbeat"/>
    <s v="Enix"/>
    <d v="1995-12-09T00:00:00"/>
    <n v="60"/>
    <n v="3200000"/>
    <n v="192000000"/>
    <x v="0"/>
    <x v="5"/>
    <s v="N/A"/>
  </r>
  <r>
    <x v="14"/>
    <x v="8"/>
    <s v="Nintendo EAD"/>
    <s v="Nintendo"/>
    <d v="1990-11-21T00:00:00"/>
    <n v="60"/>
    <n v="2850000"/>
    <n v="171000000"/>
    <x v="0"/>
    <x v="1"/>
    <s v="N/A"/>
  </r>
  <r>
    <x v="15"/>
    <x v="7"/>
    <s v="Chunsoft"/>
    <s v="Enix"/>
    <d v="1992-09-27T00:00:00"/>
    <n v="60"/>
    <n v="2800000"/>
    <n v="168000000"/>
    <x v="0"/>
    <x v="5"/>
    <s v="N/A"/>
  </r>
  <r>
    <x v="16"/>
    <x v="5"/>
    <s v="Square"/>
    <s v="Square"/>
    <d v="1992-12-06T00:00:00"/>
    <n v="60"/>
    <n v="2450000"/>
    <n v="147000000"/>
    <x v="0"/>
    <x v="5"/>
    <s v="N/A"/>
  </r>
  <r>
    <x v="17"/>
    <x v="0"/>
    <s v="Nintendo R&amp;D1"/>
    <s v="Nintendo"/>
    <d v="1992-07-14T00:00:00"/>
    <n v="60"/>
    <n v="2310000"/>
    <n v="138600000"/>
    <x v="0"/>
    <x v="6"/>
    <s v="N/A"/>
  </r>
  <r>
    <x v="18"/>
    <x v="0"/>
    <s v="Square"/>
    <s v="Nintendo"/>
    <d v="1996-03-09T00:00:00"/>
    <n v="60"/>
    <n v="2140000"/>
    <n v="128400000"/>
    <x v="0"/>
    <x v="5"/>
    <s v="N/A"/>
  </r>
  <r>
    <x v="19"/>
    <x v="9"/>
    <s v="Square"/>
    <s v="Square"/>
    <d v="1995-03-11T00:00:00"/>
    <n v="60"/>
    <n v="2030000"/>
    <n v="121800000"/>
    <x v="0"/>
    <x v="5"/>
    <s v="N/A"/>
  </r>
  <r>
    <x v="20"/>
    <x v="10"/>
    <s v="Nintendo EAD"/>
    <s v="Nintendo"/>
    <d v="1990-12-21T00:00:00"/>
    <n v="60"/>
    <n v="2000000"/>
    <n v="120000000"/>
    <x v="0"/>
    <x v="7"/>
    <s v="N/A"/>
  </r>
  <r>
    <x v="21"/>
    <x v="2"/>
    <s v="Capcom"/>
    <s v="Capcom"/>
    <d v="1994-06-25T00:00:00"/>
    <n v="60"/>
    <n v="2000000"/>
    <n v="120000000"/>
    <x v="0"/>
    <x v="2"/>
    <s v="N/A"/>
  </r>
  <r>
    <x v="22"/>
    <x v="11"/>
    <s v="Nintendo EAD"/>
    <s v="Nintendo"/>
    <d v="1991-04-26T00:00:00"/>
    <n v="60"/>
    <n v="1980000"/>
    <n v="118800000"/>
    <x v="0"/>
    <x v="7"/>
    <s v="N/A"/>
  </r>
  <r>
    <x v="23"/>
    <x v="12"/>
    <s v="Square"/>
    <s v="Square"/>
    <d v="1993-08-06T00:00:00"/>
    <n v="60"/>
    <n v="1830000"/>
    <n v="109800000"/>
    <x v="0"/>
    <x v="5"/>
    <s v="N/A"/>
  </r>
  <r>
    <x v="24"/>
    <x v="5"/>
    <s v="Square"/>
    <s v="Square"/>
    <d v="1991-07-19T00:00:00"/>
    <n v="60"/>
    <n v="1800000"/>
    <n v="108000000"/>
    <x v="0"/>
    <x v="5"/>
    <s v="N/A"/>
  </r>
  <r>
    <x v="25"/>
    <x v="13"/>
    <s v="Capcom"/>
    <s v="Capcom"/>
    <d v="1993-11-26T00:00:00"/>
    <n v="60"/>
    <n v="1750000"/>
    <n v="105000000"/>
    <x v="0"/>
    <x v="8"/>
    <s v="N/A"/>
  </r>
  <r>
    <x v="26"/>
    <x v="14"/>
    <s v="Compile"/>
    <s v="Banpresto"/>
    <d v="1993-12-10T00:00:00"/>
    <n v="60"/>
    <n v="1700000"/>
    <n v="102000000"/>
    <x v="0"/>
    <x v="9"/>
    <s v="N/A"/>
  </r>
  <r>
    <x v="27"/>
    <x v="15"/>
    <s v="Nintendo R&amp;D1"/>
    <s v="Nintendo"/>
    <d v="1992-02-01T00:00:00"/>
    <n v="60"/>
    <n v="1650000"/>
    <n v="99000000"/>
    <x v="0"/>
    <x v="4"/>
    <s v="N/A"/>
  </r>
  <r>
    <x v="28"/>
    <x v="16"/>
    <s v="Sculptured Software"/>
    <s v="Acclaim Entertainment"/>
    <d v="1994-09-09T00:00:00"/>
    <n v="60"/>
    <n v="1510000"/>
    <n v="90600000"/>
    <x v="0"/>
    <x v="2"/>
    <s v="N/A"/>
  </r>
  <r>
    <x v="29"/>
    <x v="17"/>
    <s v="Square"/>
    <s v="Square"/>
    <d v="1993-12-10T00:00:00"/>
    <n v="60"/>
    <n v="1490000"/>
    <n v="89400000"/>
    <x v="0"/>
    <x v="5"/>
    <s v="N/A"/>
  </r>
  <r>
    <x v="30"/>
    <x v="18"/>
    <s v="Capcom"/>
    <s v="Capcom"/>
    <d v="1990-12-21T00:00:00"/>
    <n v="60"/>
    <n v="1480000"/>
    <n v="88800000"/>
    <x v="0"/>
    <x v="2"/>
    <s v="N/A"/>
  </r>
  <r>
    <x v="31"/>
    <x v="19"/>
    <s v="Tose"/>
    <s v="Bandai"/>
    <d v="1993-03-20T00:00:00"/>
    <n v="60"/>
    <n v="1450000"/>
    <n v="87000000"/>
    <x v="0"/>
    <x v="2"/>
    <s v="N/A"/>
  </r>
  <r>
    <x v="32"/>
    <x v="20"/>
    <s v="HAL Laboratory"/>
    <s v="Nintendo"/>
    <d v="1996-03-21T00:00:00"/>
    <n v="60"/>
    <n v="1440000"/>
    <n v="86400000"/>
    <x v="0"/>
    <x v="0"/>
    <s v="N/A"/>
  </r>
  <r>
    <x v="33"/>
    <x v="21"/>
    <s v="Nintendo R&amp;D1, Intelligent Systems"/>
    <s v="Nintendo"/>
    <d v="1994-03-19T00:00:00"/>
    <n v="60"/>
    <n v="1420000"/>
    <n v="85200000"/>
    <x v="0"/>
    <x v="3"/>
    <s v="N/A"/>
  </r>
  <r>
    <x v="34"/>
    <x v="7"/>
    <s v="Heartbeat"/>
    <s v="Enix"/>
    <d v="1996-12-06T00:00:00"/>
    <n v="60"/>
    <n v="1400000"/>
    <n v="84000000"/>
    <x v="0"/>
    <x v="5"/>
    <s v="N/A"/>
  </r>
  <r>
    <x v="35"/>
    <x v="17"/>
    <s v="Square"/>
    <s v="Square"/>
    <d v="1992-01-28T00:00:00"/>
    <n v="60"/>
    <n v="1320000"/>
    <n v="79200000"/>
    <x v="0"/>
    <x v="5"/>
    <s v="N/A"/>
  </r>
  <r>
    <x v="36"/>
    <x v="22"/>
    <s v="Almanic Corporation"/>
    <s v="Enix"/>
    <d v="1994-12-09T00:00:00"/>
    <n v="60"/>
    <n v="1300000"/>
    <n v="78000000"/>
    <x v="0"/>
    <x v="7"/>
    <s v="N/A"/>
  </r>
  <r>
    <x v="37"/>
    <x v="17"/>
    <s v="Square"/>
    <s v="Square"/>
    <d v="1995-11-11T00:00:00"/>
    <n v="60"/>
    <n v="1300000"/>
    <n v="78000000"/>
    <x v="0"/>
    <x v="5"/>
    <s v="N/A"/>
  </r>
  <r>
    <x v="38"/>
    <x v="23"/>
    <s v="Westwood Studios"/>
    <s v="Virgin Interactive"/>
    <d v="1994-12-08T00:00:00"/>
    <n v="60"/>
    <n v="1270000"/>
    <n v="76200000"/>
    <x v="0"/>
    <x v="0"/>
    <s v="N/A"/>
  </r>
  <r>
    <x v="39"/>
    <x v="24"/>
    <s v="Iguana Entertainment"/>
    <s v="Acclaim Entertainment"/>
    <d v="1994-03-04T00:00:00"/>
    <n v="60"/>
    <n v="1220000"/>
    <n v="73200000"/>
    <x v="0"/>
    <x v="10"/>
    <s v="N/A"/>
  </r>
  <r>
    <x v="40"/>
    <x v="16"/>
    <s v="Sculptured Software"/>
    <s v="Acclaim Entertainment"/>
    <d v="1995-10-13T00:00:00"/>
    <n v="60"/>
    <n v="1220000"/>
    <n v="73200000"/>
    <x v="0"/>
    <x v="2"/>
    <s v="N/A"/>
  </r>
  <r>
    <x v="41"/>
    <x v="13"/>
    <s v="Capcom"/>
    <s v="Capcom"/>
    <d v="1992-11-20T00:00:00"/>
    <n v="60"/>
    <n v="1210000"/>
    <n v="72600000"/>
    <x v="0"/>
    <x v="0"/>
    <s v="N/A"/>
  </r>
  <r>
    <x v="42"/>
    <x v="7"/>
    <s v="Chunsoft"/>
    <s v="Enix"/>
    <d v="1993-12-18T00:00:00"/>
    <n v="60"/>
    <n v="1200000"/>
    <n v="72000000"/>
    <x v="0"/>
    <x v="5"/>
    <s v="N/A"/>
  </r>
  <r>
    <x v="43"/>
    <x v="25"/>
    <s v="ASCII Entertainment"/>
    <s v="Nintendo"/>
    <d v="1995-01-20T00:00:00"/>
    <n v="60"/>
    <n v="1200000"/>
    <n v="72000000"/>
    <x v="0"/>
    <x v="10"/>
    <s v="N/A"/>
  </r>
  <r>
    <x v="44"/>
    <x v="26"/>
    <s v="Capcom"/>
    <s v="Capcom"/>
    <d v="1993-12-17T00:00:00"/>
    <n v="60"/>
    <n v="1160000"/>
    <n v="69600000"/>
    <x v="0"/>
    <x v="0"/>
    <s v="N/A"/>
  </r>
  <r>
    <x v="45"/>
    <x v="19"/>
    <s v="Tose"/>
    <s v="Bandai"/>
    <d v="1993-12-17T00:00:00"/>
    <n v="60"/>
    <n v="1150000"/>
    <n v="69000000"/>
    <x v="0"/>
    <x v="2"/>
    <s v="N/A"/>
  </r>
  <r>
    <x v="46"/>
    <x v="25"/>
    <s v="ASCII Entertainment"/>
    <s v="Nintendo"/>
    <d v="1996-03-15T00:00:00"/>
    <n v="60"/>
    <n v="1100000"/>
    <n v="66000000"/>
    <x v="0"/>
    <x v="10"/>
    <s v="N/A"/>
  </r>
  <r>
    <x v="47"/>
    <x v="27"/>
    <s v="Capcom"/>
    <s v="Capcom"/>
    <d v="1991-10-04T00:00:00"/>
    <n v="60"/>
    <n v="1090000"/>
    <n v="65400000"/>
    <x v="0"/>
    <x v="0"/>
    <s v="N/A"/>
  </r>
  <r>
    <x v="48"/>
    <x v="18"/>
    <s v="Capcom"/>
    <s v="Capcom"/>
    <d v="1993-05-22T00:00:00"/>
    <n v="60"/>
    <n v="1030000"/>
    <n v="61800000"/>
    <x v="0"/>
    <x v="2"/>
    <s v="N/A"/>
  </r>
  <r>
    <x v="49"/>
    <x v="0"/>
    <s v="Nintendo EAD"/>
    <s v="Nintendo"/>
    <d v="1996-06-23T00:00:00"/>
    <n v="50"/>
    <n v="11910000"/>
    <n v="595500000"/>
    <x v="1"/>
    <x v="0"/>
    <s v="N/A"/>
  </r>
  <r>
    <x v="50"/>
    <x v="0"/>
    <s v="Nintendo EAD"/>
    <s v="Nintendo"/>
    <d v="1996-12-14T00:00:00"/>
    <n v="50"/>
    <n v="9870000"/>
    <n v="493500000"/>
    <x v="1"/>
    <x v="1"/>
    <s v="N/A"/>
  </r>
  <r>
    <x v="51"/>
    <x v="28"/>
    <s v="Rare"/>
    <s v="Nintendo"/>
    <d v="1997-08-25T00:00:00"/>
    <n v="50"/>
    <n v="8090000"/>
    <n v="404500000"/>
    <x v="1"/>
    <x v="11"/>
    <s v="N/A"/>
  </r>
  <r>
    <x v="52"/>
    <x v="3"/>
    <s v="Nintendo EAD"/>
    <s v="Nintendo"/>
    <d v="1998-11-21T00:00:00"/>
    <n v="50"/>
    <n v="7600000"/>
    <n v="380000000"/>
    <x v="1"/>
    <x v="3"/>
    <s v="N/A"/>
  </r>
  <r>
    <x v="53"/>
    <x v="29"/>
    <s v="HAL Laboratory"/>
    <s v="Nintendo"/>
    <d v="1999-01-21T00:00:00"/>
    <n v="50"/>
    <n v="5550000"/>
    <n v="277500000"/>
    <x v="1"/>
    <x v="2"/>
    <s v="N/A"/>
  </r>
  <r>
    <x v="54"/>
    <x v="30"/>
    <s v="Nintendo EAD"/>
    <s v="Nintendo"/>
    <d v="1999-04-30T00:00:00"/>
    <n v="50"/>
    <n v="5460000"/>
    <n v="273000000"/>
    <x v="1"/>
    <x v="12"/>
    <s v="N/A"/>
  </r>
  <r>
    <x v="55"/>
    <x v="1"/>
    <s v="Rare"/>
    <s v="Nintendo"/>
    <d v="1999-11-22T00:00:00"/>
    <n v="50"/>
    <n v="5270000"/>
    <n v="263500000"/>
    <x v="1"/>
    <x v="0"/>
    <s v="N/A"/>
  </r>
  <r>
    <x v="56"/>
    <x v="1"/>
    <s v="Rare"/>
    <s v="Rare"/>
    <d v="1997-11-14T00:00:00"/>
    <n v="50"/>
    <n v="4880000"/>
    <n v="244000000"/>
    <x v="1"/>
    <x v="1"/>
    <s v="N/A"/>
  </r>
  <r>
    <x v="57"/>
    <x v="4"/>
    <s v="Nintendo EAD"/>
    <s v="Nintendo"/>
    <d v="1997-04-27T00:00:00"/>
    <n v="50"/>
    <n v="4000000"/>
    <n v="200000000"/>
    <x v="1"/>
    <x v="4"/>
    <s v="N/A"/>
  </r>
  <r>
    <x v="58"/>
    <x v="31"/>
    <s v="Rare"/>
    <s v="Nintendo"/>
    <d v="1998-06-29T00:00:00"/>
    <n v="50"/>
    <n v="3650000"/>
    <n v="182500000"/>
    <x v="1"/>
    <x v="0"/>
    <s v="N/A"/>
  </r>
  <r>
    <x v="59"/>
    <x v="30"/>
    <s v="HAL Laboratory, Pax Softonica"/>
    <s v="Nintendo"/>
    <d v="1999-03-21T00:00:00"/>
    <n v="50"/>
    <n v="3630000"/>
    <n v="181500000"/>
    <x v="1"/>
    <x v="4"/>
    <s v="N/A"/>
  </r>
  <r>
    <x v="60"/>
    <x v="3"/>
    <s v="Nintendo EAD"/>
    <s v="Nintendo"/>
    <d v="2000-04-27T00:00:00"/>
    <n v="50"/>
    <n v="3360000"/>
    <n v="168000000"/>
    <x v="1"/>
    <x v="3"/>
    <s v="N/A"/>
  </r>
  <r>
    <x v="61"/>
    <x v="32"/>
    <s v="LucasArts"/>
    <s v="LucasArts"/>
    <d v="1999-04-30T00:00:00"/>
    <n v="50"/>
    <n v="3100000"/>
    <n v="155000000"/>
    <x v="1"/>
    <x v="1"/>
    <s v="N/A"/>
  </r>
  <r>
    <x v="62"/>
    <x v="31"/>
    <s v="Rare"/>
    <s v="Nintendo"/>
    <d v="2000-11-20T00:00:00"/>
    <n v="50"/>
    <n v="3000000"/>
    <n v="150000000"/>
    <x v="1"/>
    <x v="0"/>
    <s v="N/A"/>
  </r>
  <r>
    <x v="63"/>
    <x v="33"/>
    <s v="Nintendo EAD"/>
    <s v="Nintendo"/>
    <d v="1996-09-27T00:00:00"/>
    <n v="50"/>
    <n v="2940000"/>
    <n v="147000000"/>
    <x v="1"/>
    <x v="1"/>
    <s v="N/A"/>
  </r>
  <r>
    <x v="64"/>
    <x v="34"/>
    <s v="Nintendo EAD"/>
    <s v="Nintendo"/>
    <d v="1997-12-21T00:00:00"/>
    <n v="50"/>
    <n v="2850000"/>
    <n v="142500000"/>
    <x v="1"/>
    <x v="0"/>
    <s v="N/A"/>
  </r>
  <r>
    <x v="65"/>
    <x v="0"/>
    <s v="Hudson Soft"/>
    <s v="Nintendo"/>
    <d v="1998-12-18T00:00:00"/>
    <n v="50"/>
    <n v="2700000"/>
    <n v="135000000"/>
    <x v="1"/>
    <x v="13"/>
    <s v="N/A"/>
  </r>
  <r>
    <x v="66"/>
    <x v="32"/>
    <s v="LucasArts"/>
    <s v="Nintendo"/>
    <d v="1996-12-03T00:00:00"/>
    <n v="50"/>
    <n v="2600000"/>
    <n v="130000000"/>
    <x v="1"/>
    <x v="3"/>
    <s v="N/A"/>
  </r>
  <r>
    <x v="67"/>
    <x v="30"/>
    <s v="Nintendo EAD"/>
    <s v="Nintendo"/>
    <d v="2000-12-14T00:00:00"/>
    <n v="50"/>
    <n v="2540000"/>
    <n v="127000000"/>
    <x v="1"/>
    <x v="12"/>
    <s v="N/A"/>
  </r>
  <r>
    <x v="68"/>
    <x v="35"/>
    <s v="Rare"/>
    <s v="Rare"/>
    <d v="2000-05-22T00:00:00"/>
    <n v="50"/>
    <n v="2520000"/>
    <n v="126000000"/>
    <x v="1"/>
    <x v="11"/>
    <s v="N/A"/>
  </r>
  <r>
    <x v="69"/>
    <x v="0"/>
    <s v="Hudson Soft"/>
    <s v="Nintendo"/>
    <d v="1999-12-17T00:00:00"/>
    <n v="50"/>
    <n v="2480000"/>
    <n v="124000000"/>
    <x v="1"/>
    <x v="13"/>
    <s v="N/A"/>
  </r>
  <r>
    <x v="70"/>
    <x v="0"/>
    <s v="Camelot Software Planning"/>
    <s v="Nintendo"/>
    <d v="2000-07-21T00:00:00"/>
    <n v="50"/>
    <n v="2320000"/>
    <n v="116000000"/>
    <x v="1"/>
    <x v="10"/>
    <s v="N/A"/>
  </r>
  <r>
    <x v="71"/>
    <x v="32"/>
    <s v="Factor 5, LucasArts"/>
    <s v="Nintendo"/>
    <d v="1998-12-07T00:00:00"/>
    <n v="50"/>
    <n v="2170000"/>
    <n v="108500000"/>
    <x v="1"/>
    <x v="7"/>
    <s v="N/A"/>
  </r>
  <r>
    <x v="72"/>
    <x v="36"/>
    <s v="Nintendo EAD"/>
    <s v="Nintendo"/>
    <d v="1998-02-28T00:00:00"/>
    <n v="50"/>
    <n v="2030000"/>
    <n v="101500000"/>
    <x v="1"/>
    <x v="7"/>
    <s v="N/A"/>
  </r>
  <r>
    <x v="73"/>
    <x v="37"/>
    <s v="Left Field Productions"/>
    <s v="Nintendo"/>
    <d v="2000-04-30T00:00:00"/>
    <n v="50"/>
    <n v="2000000"/>
    <n v="100000000"/>
    <x v="1"/>
    <x v="1"/>
    <s v="N/A"/>
  </r>
  <r>
    <x v="74"/>
    <x v="0"/>
    <s v="Hudson Soft"/>
    <s v="Nintendo"/>
    <d v="2000-12-07T00:00:00"/>
    <n v="50"/>
    <n v="1910000"/>
    <n v="95500000"/>
    <x v="1"/>
    <x v="13"/>
    <s v="N/A"/>
  </r>
  <r>
    <x v="75"/>
    <x v="38"/>
    <s v="AKI Corporation, Asmik Ace Entertainment"/>
    <s v="THQ"/>
    <d v="1998-10-26T00:00:00"/>
    <n v="50"/>
    <n v="1880000"/>
    <n v="94000000"/>
    <x v="1"/>
    <x v="10"/>
    <s v="N/A"/>
  </r>
  <r>
    <x v="76"/>
    <x v="30"/>
    <s v="Ambrella"/>
    <s v="Nintendo"/>
    <d v="1998-12-12T00:00:00"/>
    <n v="50"/>
    <n v="1830000"/>
    <n v="91500000"/>
    <x v="1"/>
    <x v="7"/>
    <s v="N/A"/>
  </r>
  <r>
    <x v="77"/>
    <x v="20"/>
    <s v="HAL Laboratory"/>
    <s v="Nintendo"/>
    <d v="2000-03-24T00:00:00"/>
    <n v="50"/>
    <n v="1770000"/>
    <n v="88500000"/>
    <x v="1"/>
    <x v="0"/>
    <s v="N/A"/>
  </r>
  <r>
    <x v="78"/>
    <x v="39"/>
    <s v="Williams"/>
    <s v="Nintendo"/>
    <d v="1996-12-03T00:00:00"/>
    <n v="50"/>
    <n v="1720000"/>
    <n v="86000000"/>
    <x v="1"/>
    <x v="1"/>
    <s v="N/A"/>
  </r>
  <r>
    <x v="79"/>
    <x v="40"/>
    <s v="Edge of Reality"/>
    <s v="Activision"/>
    <d v="2000-02-29T00:00:00"/>
    <n v="50"/>
    <n v="1610000"/>
    <n v="80500000"/>
    <x v="1"/>
    <x v="10"/>
    <s v="N/A"/>
  </r>
  <r>
    <x v="80"/>
    <x v="8"/>
    <s v="Paradigm Entertainment"/>
    <s v="Nintendo"/>
    <d v="1998-07-31T00:00:00"/>
    <n v="50"/>
    <n v="1600000"/>
    <n v="80000000"/>
    <x v="1"/>
    <x v="1"/>
    <s v="N/A"/>
  </r>
  <r>
    <x v="81"/>
    <x v="41"/>
    <s v="Iguana Entertainment"/>
    <s v="Acclaim Entertainment"/>
    <d v="1997-03-04T00:00:00"/>
    <n v="50"/>
    <n v="1500000"/>
    <n v="75000000"/>
    <x v="1"/>
    <x v="11"/>
    <s v="N/A"/>
  </r>
  <r>
    <x v="82"/>
    <x v="0"/>
    <s v="Camelot Software Planning"/>
    <s v="Nintendo"/>
    <d v="1999-06-11T00:00:00"/>
    <n v="50"/>
    <n v="1470000"/>
    <n v="73500000"/>
    <x v="1"/>
    <x v="10"/>
    <s v="N/A"/>
  </r>
  <r>
    <x v="83"/>
    <x v="41"/>
    <s v="Iguana Entertainment"/>
    <s v="Acclaim Entertainment"/>
    <d v="1998-10-21T00:00:00"/>
    <n v="50"/>
    <n v="1400000"/>
    <n v="70000000"/>
    <x v="1"/>
    <x v="11"/>
    <s v="N/A"/>
  </r>
  <r>
    <x v="84"/>
    <x v="0"/>
    <s v="Intelligent Systems"/>
    <s v="Nintendo"/>
    <d v="2000-08-11T00:00:00"/>
    <n v="50"/>
    <n v="1370000"/>
    <n v="68500000"/>
    <x v="1"/>
    <x v="5"/>
    <s v="N/A"/>
  </r>
  <r>
    <x v="85"/>
    <x v="38"/>
    <s v="AKI Corporation, Asmik Ace Entertainment"/>
    <s v="THQ"/>
    <d v="1997-11-30T00:00:00"/>
    <n v="50"/>
    <n v="1300000"/>
    <n v="65000000"/>
    <x v="1"/>
    <x v="10"/>
    <s v="N/A"/>
  </r>
  <r>
    <x v="86"/>
    <x v="24"/>
    <s v="Left Field Productions"/>
    <s v="Nintendo"/>
    <d v="1998-04-27T00:00:00"/>
    <n v="50"/>
    <n v="1190000"/>
    <n v="59500000"/>
    <x v="1"/>
    <x v="10"/>
    <s v="N/A"/>
  </r>
  <r>
    <x v="87"/>
    <x v="38"/>
    <s v="AKI Corporation, Asmik Ace Entertainment"/>
    <s v="THQ"/>
    <d v="2000-11-17T00:00:00"/>
    <n v="50"/>
    <n v="1190000"/>
    <n v="59500000"/>
    <x v="1"/>
    <x v="10"/>
    <s v="N/A"/>
  </r>
  <r>
    <x v="88"/>
    <x v="42"/>
    <s v="Rare"/>
    <s v="Rare"/>
    <d v="1999-10-11T00:00:00"/>
    <n v="50"/>
    <n v="1160000"/>
    <n v="58000000"/>
    <x v="1"/>
    <x v="14"/>
    <s v="N/A"/>
  </r>
  <r>
    <x v="89"/>
    <x v="38"/>
    <s v="AKI Corporation, Asmik Ace Entertainment"/>
    <s v="THQ"/>
    <d v="1999-10-12T00:00:00"/>
    <n v="50"/>
    <n v="1140000"/>
    <n v="57000000"/>
    <x v="1"/>
    <x v="10"/>
    <s v="N/A"/>
  </r>
  <r>
    <x v="90"/>
    <x v="10"/>
    <s v="Nintendo EAD, Nintendo R&amp;D3, Paradigm Entertainment"/>
    <s v="Nintendo"/>
    <d v="1996-06-23T00:00:00"/>
    <n v="50"/>
    <n v="1120000"/>
    <n v="56000000"/>
    <x v="1"/>
    <x v="7"/>
    <s v="N/A"/>
  </r>
  <r>
    <x v="91"/>
    <x v="8"/>
    <s v="Nintendo EAD"/>
    <s v="Nintendo"/>
    <d v="1998-07-14T00:00:00"/>
    <n v="50"/>
    <n v="1100000"/>
    <n v="55000000"/>
    <x v="1"/>
    <x v="1"/>
    <s v="N/A"/>
  </r>
  <r>
    <x v="92"/>
    <x v="30"/>
    <s v="Nintendo EAD, HAL Laboratory"/>
    <s v="Nintendo"/>
    <d v="1998-08-01T00:00:00"/>
    <n v="50"/>
    <n v="1094765"/>
    <n v="54738250"/>
    <x v="1"/>
    <x v="12"/>
    <s v="N/A"/>
  </r>
  <r>
    <x v="93"/>
    <x v="28"/>
    <s v="Eurocom"/>
    <s v="Electronic Arts"/>
    <d v="2000-10-17T00:00:00"/>
    <n v="50"/>
    <n v="1080000"/>
    <n v="54000000"/>
    <x v="1"/>
    <x v="15"/>
    <s v="N/A"/>
  </r>
  <r>
    <x v="94"/>
    <x v="43"/>
    <s v="Mass Media Games"/>
    <s v="Namco"/>
    <d v="1999-10-31T00:00:00"/>
    <n v="50"/>
    <n v="1040000"/>
    <n v="52000000"/>
    <x v="1"/>
    <x v="16"/>
    <s v="N/A"/>
  </r>
  <r>
    <x v="95"/>
    <x v="30"/>
    <s v="Game Freak"/>
    <s v="The Pokemon Company, Nintendo"/>
    <d v="2002-11-21T00:00:00"/>
    <n v="35"/>
    <n v="16220000"/>
    <n v="567700000"/>
    <x v="2"/>
    <x v="8"/>
    <s v="N/A"/>
  </r>
  <r>
    <x v="96"/>
    <x v="30"/>
    <s v="Game Freak"/>
    <s v="The Pokemon Company, Nintendo"/>
    <d v="2004-01-24T00:00:00"/>
    <n v="35"/>
    <n v="12000000"/>
    <n v="420000000"/>
    <x v="2"/>
    <x v="8"/>
    <s v="N/A"/>
  </r>
  <r>
    <x v="97"/>
    <x v="30"/>
    <s v="Game Freak"/>
    <s v="The Pokemon Company, Nintendo"/>
    <d v="2004-09-16T00:00:00"/>
    <n v="35"/>
    <n v="7060000"/>
    <n v="247100000"/>
    <x v="2"/>
    <x v="8"/>
    <s v="N/A"/>
  </r>
  <r>
    <x v="98"/>
    <x v="0"/>
    <s v="Intelligent Systems"/>
    <s v="Nintendo"/>
    <d v="2001-07-21T00:00:00"/>
    <n v="35"/>
    <n v="5910000"/>
    <n v="206850000"/>
    <x v="2"/>
    <x v="1"/>
    <s v="N/A"/>
  </r>
  <r>
    <x v="99"/>
    <x v="0"/>
    <s v="Nintendo R&amp;D2"/>
    <s v="Nintendo"/>
    <d v="2001-12-14T00:00:00"/>
    <n v="35"/>
    <n v="5690000"/>
    <n v="199150000"/>
    <x v="2"/>
    <x v="0"/>
    <s v="Adventure"/>
  </r>
  <r>
    <x v="100"/>
    <x v="0"/>
    <s v="Nintendo R&amp;D2"/>
    <s v="Nintendo"/>
    <d v="2001-03-21T00:00:00"/>
    <n v="35"/>
    <n v="5570000"/>
    <n v="194950000"/>
    <x v="2"/>
    <x v="0"/>
    <s v="Adventure"/>
  </r>
  <r>
    <x v="101"/>
    <x v="0"/>
    <s v="Nintendo R&amp;D2"/>
    <s v="Nintendo"/>
    <d v="2003-07-11T00:00:00"/>
    <n v="35"/>
    <n v="5430000"/>
    <n v="190050000"/>
    <x v="2"/>
    <x v="0"/>
    <s v="Adventure"/>
  </r>
  <r>
    <x v="102"/>
    <x v="43"/>
    <s v="Mass Media Games"/>
    <s v="Namco"/>
    <d v="2001-06-11T00:00:00"/>
    <n v="35"/>
    <n v="2960000"/>
    <n v="103600000"/>
    <x v="2"/>
    <x v="16"/>
    <s v="N/A"/>
  </r>
  <r>
    <x v="103"/>
    <x v="44"/>
    <s v="Mass Media Games"/>
    <s v="Namco"/>
    <d v="2001-07-12T00:00:00"/>
    <n v="35"/>
    <n v="2940000"/>
    <n v="102900000"/>
    <x v="2"/>
    <x v="16"/>
    <s v="N/A"/>
  </r>
  <r>
    <x v="104"/>
    <x v="0"/>
    <s v="Nintendo R&amp;D2"/>
    <s v="Nintendo"/>
    <d v="2002-09-23T00:00:00"/>
    <n v="35"/>
    <n v="2830000"/>
    <n v="99050000"/>
    <x v="2"/>
    <x v="0"/>
    <s v="Adventure"/>
  </r>
  <r>
    <x v="105"/>
    <x v="3"/>
    <s v="Nintendo EAD, Flagship"/>
    <s v="Nintendo"/>
    <d v="2002-12-02T00:00:00"/>
    <n v="35"/>
    <n v="2820000"/>
    <n v="98700000"/>
    <x v="2"/>
    <x v="3"/>
    <s v="N/A"/>
  </r>
  <r>
    <x v="106"/>
    <x v="30"/>
    <s v="Chunsoft"/>
    <s v="The Pokemon Company, Nintendo"/>
    <d v="2005-11-17T00:00:00"/>
    <n v="35"/>
    <n v="2360000"/>
    <n v="82600000"/>
    <x v="2"/>
    <x v="5"/>
    <s v="N/A"/>
  </r>
  <r>
    <x v="107"/>
    <x v="0"/>
    <s v="Nintendo EAD"/>
    <s v="Nintendo"/>
    <d v="2004-02-14T00:00:00"/>
    <n v="35"/>
    <n v="2270000"/>
    <n v="79450000"/>
    <x v="2"/>
    <x v="0"/>
    <s v="Adventure"/>
  </r>
  <r>
    <x v="108"/>
    <x v="45"/>
    <s v="Nintendo R&amp;D1"/>
    <s v="Nintendo"/>
    <d v="2001-08-21T00:00:00"/>
    <n v="35"/>
    <n v="2200000"/>
    <n v="77000000"/>
    <x v="2"/>
    <x v="0"/>
    <s v="Puzzle"/>
  </r>
  <r>
    <x v="109"/>
    <x v="0"/>
    <s v="AlphaDream"/>
    <s v="Nintendo"/>
    <d v="2003-11-17T00:00:00"/>
    <n v="35"/>
    <n v="2150000"/>
    <n v="75250000"/>
    <x v="2"/>
    <x v="5"/>
    <s v="Action-adventure"/>
  </r>
  <r>
    <x v="110"/>
    <x v="20"/>
    <s v="HAL Laboratory"/>
    <s v="Nintendo"/>
    <d v="2002-10-25T00:00:00"/>
    <n v="35"/>
    <n v="2100000"/>
    <n v="73500000"/>
    <x v="2"/>
    <x v="0"/>
    <s v="N/A"/>
  </r>
  <r>
    <x v="111"/>
    <x v="46"/>
    <s v="Vicarious Visions"/>
    <s v="THQ"/>
    <d v="2003-05-10T00:00:00"/>
    <n v="35"/>
    <n v="1840000"/>
    <n v="64400000"/>
    <x v="2"/>
    <x v="3"/>
    <s v="N/A"/>
  </r>
  <r>
    <x v="112"/>
    <x v="1"/>
    <s v="Rare"/>
    <s v="Nintendo"/>
    <d v="2003-06-06T00:00:00"/>
    <n v="35"/>
    <n v="1820000"/>
    <n v="63700000"/>
    <x v="2"/>
    <x v="0"/>
    <s v="N/A"/>
  </r>
  <r>
    <x v="113"/>
    <x v="3"/>
    <s v="Flagship"/>
    <s v="Nintendo"/>
    <d v="2004-11-04T00:00:00"/>
    <n v="35"/>
    <n v="1760000"/>
    <n v="61600000"/>
    <x v="2"/>
    <x v="3"/>
    <s v="N/A"/>
  </r>
  <r>
    <x v="114"/>
    <x v="47"/>
    <s v="Konami"/>
    <s v="Konami"/>
    <d v="2001-07-05T00:00:00"/>
    <n v="35"/>
    <n v="1710534"/>
    <n v="59868690"/>
    <x v="2"/>
    <x v="17"/>
    <s v="N/A"/>
  </r>
  <r>
    <x v="115"/>
    <x v="48"/>
    <s v="Camelot Software Planning"/>
    <s v="Nintendo"/>
    <d v="2001-08-01T00:00:00"/>
    <n v="35"/>
    <n v="1650000"/>
    <n v="57750000"/>
    <x v="2"/>
    <x v="5"/>
    <s v="Adventure"/>
  </r>
  <r>
    <x v="116"/>
    <x v="5"/>
    <s v="Square"/>
    <s v="JP: Square, WW: Nintendo"/>
    <d v="2003-02-14T00:00:00"/>
    <n v="35"/>
    <n v="1621000"/>
    <n v="56735000"/>
    <x v="2"/>
    <x v="5"/>
    <s v="Action-adventure"/>
  </r>
  <r>
    <x v="117"/>
    <x v="21"/>
    <s v="Nintendo R&amp;D1"/>
    <s v="Nintendo"/>
    <d v="2002-11-17T00:00:00"/>
    <n v="35"/>
    <n v="1600000"/>
    <n v="56000000"/>
    <x v="2"/>
    <x v="3"/>
    <s v="Platform"/>
  </r>
  <r>
    <x v="118"/>
    <x v="49"/>
    <s v="Square Enix, Jupiter"/>
    <s v="Square Enix"/>
    <d v="2004-11-11T00:00:00"/>
    <n v="35"/>
    <n v="1542000"/>
    <n v="53970000"/>
    <x v="2"/>
    <x v="3"/>
    <s v="N/A"/>
  </r>
  <r>
    <x v="119"/>
    <x v="50"/>
    <s v="Dimps, Sonic Team"/>
    <s v="JP: Sega"/>
    <d v="2001-12-20T00:00:00"/>
    <n v="35"/>
    <n v="1515000"/>
    <n v="53025000"/>
    <x v="2"/>
    <x v="0"/>
    <s v="Adventure"/>
  </r>
  <r>
    <x v="120"/>
    <x v="20"/>
    <s v="HAL Laboratory, Flagship"/>
    <s v="Nintendo"/>
    <d v="2004-04-15T00:00:00"/>
    <n v="35"/>
    <n v="1470000"/>
    <n v="51450000"/>
    <x v="2"/>
    <x v="0"/>
    <s v="Adventure"/>
  </r>
  <r>
    <x v="121"/>
    <x v="47"/>
    <s v="Konami"/>
    <s v="Konami"/>
    <d v="2003-04-15T00:00:00"/>
    <n v="35"/>
    <n v="1460000"/>
    <n v="51100000"/>
    <x v="2"/>
    <x v="17"/>
    <s v="N/A"/>
  </r>
  <r>
    <x v="122"/>
    <x v="19"/>
    <s v="Webfoot Technologies"/>
    <s v="Infogrames"/>
    <d v="2002-05-14T00:00:00"/>
    <n v="35"/>
    <n v="1400000"/>
    <n v="49000000"/>
    <x v="2"/>
    <x v="2"/>
    <s v="N/A"/>
  </r>
  <r>
    <x v="123"/>
    <x v="0"/>
    <s v="Nintendo Software Technology"/>
    <s v="Nintendo"/>
    <d v="2004-05-24T00:00:00"/>
    <n v="35"/>
    <n v="1370000"/>
    <n v="47950000"/>
    <x v="2"/>
    <x v="0"/>
    <s v="Puzzle"/>
  </r>
  <r>
    <x v="124"/>
    <x v="30"/>
    <s v="Jupiter"/>
    <s v="The Pokemon Company, Nintendo"/>
    <d v="2003-08-01T00:00:00"/>
    <n v="35"/>
    <n v="1370000"/>
    <n v="47950000"/>
    <x v="2"/>
    <x v="18"/>
    <s v="N/A"/>
  </r>
  <r>
    <x v="125"/>
    <x v="51"/>
    <s v="Helixe"/>
    <s v="THQ"/>
    <d v="2004-11-01T00:00:00"/>
    <n v="35"/>
    <n v="1366000"/>
    <n v="47810000"/>
    <x v="2"/>
    <x v="19"/>
    <s v="N/A"/>
  </r>
  <r>
    <x v="126"/>
    <x v="26"/>
    <s v="Capcom Production Studio 2"/>
    <s v="Capcom"/>
    <d v="2003-12-14T00:00:00"/>
    <n v="35"/>
    <n v="1350000"/>
    <n v="47250000"/>
    <x v="2"/>
    <x v="3"/>
    <s v="N/A"/>
  </r>
  <r>
    <x v="127"/>
    <x v="52"/>
    <s v="Konami Software Shanghai"/>
    <s v="Konami"/>
    <d v="2001-11-23T00:00:00"/>
    <n v="35"/>
    <n v="1310000"/>
    <n v="45850000"/>
    <x v="2"/>
    <x v="0"/>
    <s v="N/A"/>
  </r>
  <r>
    <x v="128"/>
    <x v="53"/>
    <s v="Eurocom"/>
    <s v="Electronic Arts"/>
    <d v="2002-11-05T00:00:00"/>
    <n v="35"/>
    <n v="1200000"/>
    <n v="42000000"/>
    <x v="2"/>
    <x v="8"/>
    <s v="N/A"/>
  </r>
  <r>
    <x v="129"/>
    <x v="13"/>
    <s v="Vicarious Visions"/>
    <s v="THQ"/>
    <d v="2003-04-02T00:00:00"/>
    <n v="35"/>
    <n v="1170000"/>
    <n v="40950000"/>
    <x v="2"/>
    <x v="3"/>
    <s v="N/A"/>
  </r>
  <r>
    <x v="130"/>
    <x v="48"/>
    <s v="Camelot Software Planning"/>
    <s v="Nintendo"/>
    <d v="2002-06-28T00:00:00"/>
    <n v="35"/>
    <n v="1120000"/>
    <n v="39200000"/>
    <x v="2"/>
    <x v="5"/>
    <s v="N/A"/>
  </r>
  <r>
    <x v="131"/>
    <x v="45"/>
    <s v="Nintendo R&amp;D1"/>
    <s v="Nintendo"/>
    <d v="2003-03-21T00:00:00"/>
    <n v="35"/>
    <n v="1100000"/>
    <n v="38500000"/>
    <x v="2"/>
    <x v="13"/>
    <s v="Puzzle"/>
  </r>
  <r>
    <x v="132"/>
    <x v="8"/>
    <s v="NDcube"/>
    <s v="Nintendo"/>
    <d v="2001-03-21T00:00:00"/>
    <n v="35"/>
    <n v="1050000"/>
    <n v="36750000"/>
    <x v="2"/>
    <x v="1"/>
    <s v="N/A"/>
  </r>
  <r>
    <x v="133"/>
    <x v="1"/>
    <s v="Rare"/>
    <s v="Nintendo"/>
    <d v="2004-06-25T00:00:00"/>
    <n v="35"/>
    <n v="1020000"/>
    <n v="35700000"/>
    <x v="2"/>
    <x v="0"/>
    <s v="N/A"/>
  </r>
  <r>
    <x v="134"/>
    <x v="50"/>
    <s v="Dimps, Sonic Team"/>
    <s v="JP: Sega"/>
    <d v="2002-12-19T00:00:00"/>
    <n v="35"/>
    <n v="1016541"/>
    <n v="35578935"/>
    <x v="2"/>
    <x v="3"/>
    <s v="N/A"/>
  </r>
  <r>
    <x v="135"/>
    <x v="54"/>
    <s v="Digital Eclipse"/>
    <s v="Universal Interactive Studios"/>
    <d v="2001-10-29T00:00:00"/>
    <n v="35"/>
    <n v="1000000"/>
    <n v="35000000"/>
    <x v="2"/>
    <x v="0"/>
    <s v="N/A"/>
  </r>
  <r>
    <x v="136"/>
    <x v="45"/>
    <s v="Nintendo SPD, Intelligent Systems"/>
    <s v="Nintendo"/>
    <d v="2004-10-14T00:00:00"/>
    <n v="35"/>
    <n v="1000000"/>
    <n v="35000000"/>
    <x v="2"/>
    <x v="20"/>
    <s v="Puzzle"/>
  </r>
  <r>
    <x v="137"/>
    <x v="29"/>
    <s v="HAL Laboratory"/>
    <s v="Nintendo"/>
    <d v="2001-11-21T00:00:00"/>
    <n v="50"/>
    <n v="7410000"/>
    <n v="370500000"/>
    <x v="3"/>
    <x v="2"/>
    <s v="N/A"/>
  </r>
  <r>
    <x v="138"/>
    <x v="0"/>
    <s v="Nintendo EAD"/>
    <s v="Nintendo"/>
    <d v="2003-11-07T00:00:00"/>
    <n v="50"/>
    <n v="6960000"/>
    <n v="348000000"/>
    <x v="3"/>
    <x v="1"/>
    <s v="N/A"/>
  </r>
  <r>
    <x v="139"/>
    <x v="0"/>
    <s v="Nintendo EAD"/>
    <s v="Nintendo"/>
    <d v="2002-07-19T00:00:00"/>
    <n v="50"/>
    <n v="6280000"/>
    <n v="314000000"/>
    <x v="3"/>
    <x v="0"/>
    <s v="Action-adventure"/>
  </r>
  <r>
    <x v="140"/>
    <x v="3"/>
    <s v="Nintendo EAD"/>
    <s v="Nintendo"/>
    <d v="2002-12-13T00:00:00"/>
    <n v="50"/>
    <n v="4430000"/>
    <n v="221500000"/>
    <x v="3"/>
    <x v="3"/>
    <s v="N/A"/>
  </r>
  <r>
    <x v="141"/>
    <x v="0"/>
    <s v="Nintendo EAD"/>
    <s v="Nintendo"/>
    <d v="2001-09-14T00:00:00"/>
    <n v="50"/>
    <n v="3330000"/>
    <n v="166500000"/>
    <x v="3"/>
    <x v="3"/>
    <s v="N/A"/>
  </r>
  <r>
    <x v="142"/>
    <x v="21"/>
    <s v="Retro Studios"/>
    <s v="Nintendo"/>
    <d v="2002-11-17T00:00:00"/>
    <n v="50"/>
    <n v="2840000"/>
    <n v="142000000"/>
    <x v="3"/>
    <x v="3"/>
    <s v="N/A"/>
  </r>
  <r>
    <x v="143"/>
    <x v="55"/>
    <s v="Nintendo EAD"/>
    <s v="Nintendo"/>
    <d v="2001-12-14T00:00:00"/>
    <n v="50"/>
    <n v="2710000"/>
    <n v="135500000"/>
    <x v="3"/>
    <x v="21"/>
    <s v="N/A"/>
  </r>
  <r>
    <x v="144"/>
    <x v="0"/>
    <s v="Hudson Soft"/>
    <s v="Nintendo"/>
    <d v="2002-10-21T00:00:00"/>
    <n v="50"/>
    <n v="2460000"/>
    <n v="123000000"/>
    <x v="3"/>
    <x v="13"/>
    <s v="N/A"/>
  </r>
  <r>
    <x v="145"/>
    <x v="30"/>
    <s v="Genius Sonority"/>
    <s v="Nintendo, The Pokemon Company"/>
    <d v="2003-11-21T00:00:00"/>
    <n v="50"/>
    <n v="2410000"/>
    <n v="120500000"/>
    <x v="3"/>
    <x v="5"/>
    <s v="N/A"/>
  </r>
  <r>
    <x v="146"/>
    <x v="0"/>
    <s v="Hudson Soft"/>
    <s v="Nintendo"/>
    <d v="2003-11-10T00:00:00"/>
    <n v="50"/>
    <n v="2170000"/>
    <n v="108500000"/>
    <x v="3"/>
    <x v="13"/>
    <s v="N/A"/>
  </r>
  <r>
    <x v="147"/>
    <x v="0"/>
    <s v="Hudson Soft"/>
    <s v="Nintendo"/>
    <d v="2005-11-07T00:00:00"/>
    <n v="50"/>
    <n v="2080000"/>
    <n v="104000000"/>
    <x v="3"/>
    <x v="13"/>
    <s v="N/A"/>
  </r>
  <r>
    <x v="148"/>
    <x v="0"/>
    <s v="Intelligent Systems"/>
    <s v="Nintendo"/>
    <d v="2004-07-22T00:00:00"/>
    <n v="50"/>
    <n v="1910000"/>
    <n v="95500000"/>
    <x v="3"/>
    <x v="5"/>
    <s v="N/A"/>
  </r>
  <r>
    <x v="149"/>
    <x v="4"/>
    <s v="Rare"/>
    <s v="Nintendo"/>
    <d v="2002-09-23T00:00:00"/>
    <n v="50"/>
    <n v="1820000"/>
    <n v="91000000"/>
    <x v="3"/>
    <x v="3"/>
    <s v="N/A"/>
  </r>
  <r>
    <x v="150"/>
    <x v="50"/>
    <s v="Sonic Team USA"/>
    <s v="Sega"/>
    <d v="2001-12-20T00:00:00"/>
    <n v="50"/>
    <n v="1730000"/>
    <n v="86500000"/>
    <x v="3"/>
    <x v="0"/>
    <s v="N/A"/>
  </r>
  <r>
    <x v="151"/>
    <x v="0"/>
    <s v="Hudson Soft"/>
    <s v="Nintendo"/>
    <d v="2004-11-18T00:00:00"/>
    <n v="50"/>
    <n v="1630000"/>
    <n v="81500000"/>
    <x v="3"/>
    <x v="13"/>
    <s v="N/A"/>
  </r>
  <r>
    <x v="152"/>
    <x v="56"/>
    <s v="Nintendo EAD"/>
    <s v="Nintendo"/>
    <d v="2001-10-26T00:00:00"/>
    <n v="50"/>
    <n v="1600000"/>
    <n v="80000000"/>
    <x v="3"/>
    <x v="22"/>
    <s v="N/A"/>
  </r>
  <r>
    <x v="153"/>
    <x v="57"/>
    <s v="Capcom Production Studio 4"/>
    <s v="Capcom"/>
    <d v="2005-01-11T00:00:00"/>
    <n v="50"/>
    <n v="1600000"/>
    <n v="80000000"/>
    <x v="3"/>
    <x v="23"/>
    <s v="N/A"/>
  </r>
  <r>
    <x v="154"/>
    <x v="0"/>
    <s v="Next Level Games"/>
    <s v="Nintendo"/>
    <d v="2005-11-18T00:00:00"/>
    <n v="50"/>
    <n v="1600000"/>
    <n v="80000000"/>
    <x v="3"/>
    <x v="10"/>
    <s v="N/A"/>
  </r>
  <r>
    <x v="155"/>
    <x v="8"/>
    <s v="Amusement Vision"/>
    <s v="Nintendo"/>
    <d v="2003-07-25T00:00:00"/>
    <n v="50"/>
    <n v="1500000"/>
    <n v="75000000"/>
    <x v="3"/>
    <x v="1"/>
    <s v="N/A"/>
  </r>
  <r>
    <x v="156"/>
    <x v="3"/>
    <s v="Nintendo EAD"/>
    <s v="Nintendo"/>
    <d v="2006-12-02T00:00:00"/>
    <n v="50"/>
    <n v="1430000"/>
    <n v="71500000"/>
    <x v="3"/>
    <x v="3"/>
    <s v="N/A"/>
  </r>
  <r>
    <x v="157"/>
    <x v="30"/>
    <s v="Genius Sonority"/>
    <s v="Nintendo, The Pokemon Company"/>
    <d v="2005-08-04T00:00:00"/>
    <n v="50"/>
    <n v="1420000"/>
    <n v="71000000"/>
    <x v="3"/>
    <x v="5"/>
    <s v="N/A"/>
  </r>
  <r>
    <x v="158"/>
    <x v="50"/>
    <s v="Sonic Team"/>
    <s v="Sega"/>
    <d v="2002-11-10T00:00:00"/>
    <n v="50"/>
    <n v="1370000"/>
    <n v="68500000"/>
    <x v="3"/>
    <x v="24"/>
    <s v="N/A"/>
  </r>
  <r>
    <x v="159"/>
    <x v="57"/>
    <s v="Capcom Production Studio 4"/>
    <s v="Capcom"/>
    <d v="2002-03-22T00:00:00"/>
    <n v="50"/>
    <n v="1350000"/>
    <n v="67500000"/>
    <x v="3"/>
    <x v="23"/>
    <s v="N/A"/>
  </r>
  <r>
    <x v="160"/>
    <x v="20"/>
    <s v="HAL Laboratory"/>
    <s v="Nintendo"/>
    <d v="2003-07-11T00:00:00"/>
    <n v="50"/>
    <n v="1350000"/>
    <n v="67500000"/>
    <x v="3"/>
    <x v="1"/>
    <s v="N/A"/>
  </r>
  <r>
    <x v="161"/>
    <x v="5"/>
    <s v="The Game Designers Studio"/>
    <s v="Nintendo"/>
    <d v="2003-08-08T00:00:00"/>
    <n v="50"/>
    <n v="1300000"/>
    <n v="65000000"/>
    <x v="3"/>
    <x v="5"/>
    <s v="action"/>
  </r>
  <r>
    <x v="162"/>
    <x v="0"/>
    <s v="Camelot Software Planning"/>
    <s v="Nintendo"/>
    <d v="2003-07-28T00:00:00"/>
    <n v="50"/>
    <n v="1270000"/>
    <n v="63500000"/>
    <x v="3"/>
    <x v="10"/>
    <s v="N/A"/>
  </r>
  <r>
    <x v="163"/>
    <x v="57"/>
    <s v="Capcom"/>
    <s v="Capcom"/>
    <d v="2002-11-12T00:00:00"/>
    <n v="50"/>
    <n v="1250000"/>
    <n v="62500000"/>
    <x v="3"/>
    <x v="23"/>
    <s v="N/A"/>
  </r>
  <r>
    <x v="164"/>
    <x v="1"/>
    <s v="Namco"/>
    <s v="Nintendo"/>
    <d v="2003-12-12T00:00:00"/>
    <n v="50"/>
    <n v="1180000"/>
    <n v="59000000"/>
    <x v="3"/>
    <x v="25"/>
    <s v="N/A"/>
  </r>
  <r>
    <x v="165"/>
    <x v="0"/>
    <s v="Camelot Software Planning"/>
    <s v="Nintendo"/>
    <d v="2004-10-28T00:00:00"/>
    <n v="50"/>
    <n v="1160000"/>
    <n v="58000000"/>
    <x v="3"/>
    <x v="10"/>
    <s v="N/A"/>
  </r>
  <r>
    <x v="166"/>
    <x v="32"/>
    <s v="Factor 5"/>
    <s v="LucasArts"/>
    <d v="2001-11-18T00:00:00"/>
    <n v="50"/>
    <n v="1130000"/>
    <n v="56500000"/>
    <x v="3"/>
    <x v="20"/>
    <s v="N/A"/>
  </r>
  <r>
    <x v="167"/>
    <x v="56"/>
    <s v="Nintendo EAD"/>
    <s v="Nintendo"/>
    <d v="2004-04-29T00:00:00"/>
    <n v="50"/>
    <n v="1120000"/>
    <n v="56000000"/>
    <x v="3"/>
    <x v="22"/>
    <s v="N/A"/>
  </r>
  <r>
    <x v="168"/>
    <x v="21"/>
    <s v="Retro Studios"/>
    <s v="Nintendo"/>
    <d v="2004-11-15T00:00:00"/>
    <n v="50"/>
    <n v="1100000"/>
    <n v="55000000"/>
    <x v="3"/>
    <x v="3"/>
    <s v="N/A"/>
  </r>
  <r>
    <x v="169"/>
    <x v="58"/>
    <s v="Namco"/>
    <s v="Namco"/>
    <d v="2003-03-27T00:00:00"/>
    <n v="50"/>
    <n v="1090000"/>
    <n v="54500000"/>
    <x v="3"/>
    <x v="2"/>
    <s v="N/A"/>
  </r>
  <r>
    <x v="170"/>
    <x v="4"/>
    <s v="Namco"/>
    <s v="Nintendo"/>
    <d v="2005-02-14T00:00:00"/>
    <n v="50"/>
    <n v="1060000"/>
    <n v="53000000"/>
    <x v="3"/>
    <x v="26"/>
    <s v="N/A"/>
  </r>
  <r>
    <x v="171"/>
    <x v="0"/>
    <s v="Namco"/>
    <s v="Nintendo"/>
    <d v="2005-07-21T00:00:00"/>
    <n v="50"/>
    <n v="1050000"/>
    <n v="52500000"/>
    <x v="3"/>
    <x v="10"/>
    <s v="N/A"/>
  </r>
  <r>
    <x v="172"/>
    <x v="0"/>
    <s v="Nintendo EAD (Group 4)"/>
    <s v="Nintendo"/>
    <d v="2006-05-15T00:00:00"/>
    <n v="35"/>
    <n v="30800000"/>
    <n v="1078000000"/>
    <x v="4"/>
    <x v="0"/>
    <s v="N/A"/>
  </r>
  <r>
    <x v="173"/>
    <x v="59"/>
    <s v="Nintendo EAD (Group 1)"/>
    <s v="Nintendo"/>
    <d v="2005-04-21T00:00:00"/>
    <n v="35"/>
    <n v="23960000"/>
    <n v="838600000"/>
    <x v="4"/>
    <x v="27"/>
    <s v="N/A"/>
  </r>
  <r>
    <x v="174"/>
    <x v="0"/>
    <s v="Nintendo EAD (Group 1)"/>
    <s v="Nintendo"/>
    <d v="2005-11-14T00:00:00"/>
    <n v="35"/>
    <n v="23600000"/>
    <n v="826000000"/>
    <x v="4"/>
    <x v="1"/>
    <s v="N/A"/>
  </r>
  <r>
    <x v="175"/>
    <x v="60"/>
    <s v="Nintendo SPD"/>
    <s v="Nintendo"/>
    <d v="2005-05-19T00:00:00"/>
    <n v="35"/>
    <n v="19010000"/>
    <n v="665350000"/>
    <x v="4"/>
    <x v="9"/>
    <s v="N/A"/>
  </r>
  <r>
    <x v="176"/>
    <x v="30"/>
    <s v="Game Freak"/>
    <s v="The Pokemon Company"/>
    <d v="2006-09-28T00:00:00"/>
    <n v="35"/>
    <n v="17670000"/>
    <n v="618450000"/>
    <x v="4"/>
    <x v="5"/>
    <s v="N/A"/>
  </r>
  <r>
    <x v="177"/>
    <x v="30"/>
    <s v="Game Freak"/>
    <s v="The Pokemon Company"/>
    <d v="2010-09-18T00:00:00"/>
    <n v="35"/>
    <n v="15640000"/>
    <n v="547400000"/>
    <x v="4"/>
    <x v="5"/>
    <s v="N/A"/>
  </r>
  <r>
    <x v="178"/>
    <x v="60"/>
    <s v="Nintendo SPD"/>
    <s v="Nintendo"/>
    <d v="2005-12-29T00:00:00"/>
    <n v="35"/>
    <n v="14880000"/>
    <n v="520800000"/>
    <x v="4"/>
    <x v="9"/>
    <s v="N/A"/>
  </r>
  <r>
    <x v="179"/>
    <x v="30"/>
    <s v="Game Freak"/>
    <s v="The Pokemon Company"/>
    <d v="2009-09-12T00:00:00"/>
    <n v="35"/>
    <n v="12720000"/>
    <n v="445200000"/>
    <x v="4"/>
    <x v="5"/>
    <s v="N/A"/>
  </r>
  <r>
    <x v="180"/>
    <x v="55"/>
    <s v="Nintendo EAD (Group 2)"/>
    <s v="Nintendo"/>
    <d v="2005-11-23T00:00:00"/>
    <n v="35"/>
    <n v="11750000"/>
    <n v="411250000"/>
    <x v="4"/>
    <x v="21"/>
    <s v="N/A"/>
  </r>
  <r>
    <x v="181"/>
    <x v="0"/>
    <s v="Nintendo EAD"/>
    <s v="Nintendo"/>
    <d v="2004-11-21T00:00:00"/>
    <n v="35"/>
    <n v="11060000"/>
    <n v="387100000"/>
    <x v="4"/>
    <x v="0"/>
    <s v="N/A"/>
  </r>
  <r>
    <x v="182"/>
    <x v="0"/>
    <s v="Hudson Soft"/>
    <s v="Nintendo"/>
    <d v="2007-11-08T00:00:00"/>
    <n v="35"/>
    <n v="9310000"/>
    <n v="325850000"/>
    <x v="4"/>
    <x v="13"/>
    <s v="N/A"/>
  </r>
  <r>
    <x v="183"/>
    <x v="30"/>
    <s v="Game Freak"/>
    <s v="The Pokemon Company"/>
    <d v="2012-06-23T00:00:00"/>
    <n v="35"/>
    <n v="8520000"/>
    <n v="298200000"/>
    <x v="4"/>
    <x v="5"/>
    <s v="N/A"/>
  </r>
  <r>
    <x v="184"/>
    <x v="30"/>
    <s v="Game Freak"/>
    <s v="The Pokemon Company"/>
    <d v="2008-09-13T00:00:00"/>
    <n v="35"/>
    <n v="7600000"/>
    <n v="266000000"/>
    <x v="4"/>
    <x v="5"/>
    <s v="N/A"/>
  </r>
  <r>
    <x v="185"/>
    <x v="60"/>
    <s v="Nintendo EAD (Group 4)"/>
    <s v="Nintendo"/>
    <d v="2005-06-30T00:00:00"/>
    <n v="35"/>
    <n v="6150000"/>
    <n v="215250000"/>
    <x v="4"/>
    <x v="9"/>
    <s v="N/A"/>
  </r>
  <r>
    <x v="186"/>
    <x v="7"/>
    <s v="Level-5"/>
    <s v="JP: Square Enix"/>
    <d v="2009-07-11T00:00:00"/>
    <n v="35"/>
    <n v="5310000"/>
    <n v="185850000"/>
    <x v="4"/>
    <x v="5"/>
    <s v="N/A"/>
  </r>
  <r>
    <x v="187"/>
    <x v="30"/>
    <s v="Chunsoft"/>
    <s v="The Pokemon Company, Nintendo"/>
    <d v="2007-09-13T00:00:00"/>
    <n v="35"/>
    <n v="4880000"/>
    <n v="170800000"/>
    <x v="4"/>
    <x v="28"/>
    <s v="N/A"/>
  </r>
  <r>
    <x v="188"/>
    <x v="3"/>
    <s v="Nintendo EAD (Group 3)"/>
    <s v="Nintendo"/>
    <d v="2007-06-23T00:00:00"/>
    <n v="35"/>
    <n v="4760000"/>
    <n v="166600000"/>
    <x v="4"/>
    <x v="3"/>
    <s v="N/A"/>
  </r>
  <r>
    <x v="189"/>
    <x v="32"/>
    <s v="Traveller's Tales"/>
    <s v="LucasArts"/>
    <d v="2007-11-06T00:00:00"/>
    <n v="35"/>
    <n v="4700000"/>
    <n v="164500000"/>
    <x v="4"/>
    <x v="3"/>
    <s v="N/A"/>
  </r>
  <r>
    <x v="190"/>
    <x v="0"/>
    <s v="AlphaDream"/>
    <s v="Nintendo"/>
    <d v="2009-02-11T00:00:00"/>
    <n v="35"/>
    <n v="4560000"/>
    <n v="159600000"/>
    <x v="4"/>
    <x v="5"/>
    <s v="N/A"/>
  </r>
  <r>
    <x v="191"/>
    <x v="0"/>
    <s v="Sega Sports R&amp;D"/>
    <s v="JP: Nintendo"/>
    <d v="2008-01-17T00:00:00"/>
    <n v="35"/>
    <n v="4220000"/>
    <n v="147700000"/>
    <x v="4"/>
    <x v="10"/>
    <s v="N/A"/>
  </r>
  <r>
    <x v="192"/>
    <x v="61"/>
    <s v="Level-5"/>
    <s v="JP: Level-5"/>
    <d v="2007-11-29T00:00:00"/>
    <n v="35"/>
    <n v="3940000"/>
    <n v="137900000"/>
    <x v="4"/>
    <x v="13"/>
    <s v="N/A"/>
  </r>
  <r>
    <x v="193"/>
    <x v="62"/>
    <s v="Nintendo SPD"/>
    <s v="Nintendo"/>
    <d v="2006-01-26T00:00:00"/>
    <n v="35"/>
    <n v="3910000"/>
    <n v="136850000"/>
    <x v="4"/>
    <x v="9"/>
    <s v="N/A"/>
  </r>
  <r>
    <x v="194"/>
    <x v="63"/>
    <s v="Nintendo SPD (Group 1)"/>
    <s v="Nintendo"/>
    <d v="2009-06-18T00:00:00"/>
    <n v="35"/>
    <n v="3760000"/>
    <n v="131600000"/>
    <x v="4"/>
    <x v="8"/>
    <s v="N/A"/>
  </r>
  <r>
    <x v="195"/>
    <x v="30"/>
    <s v="Chunsoft"/>
    <s v="The Pokemon Company, Nintendo"/>
    <d v="2005-11-17T00:00:00"/>
    <n v="35"/>
    <n v="3490000"/>
    <n v="122150000"/>
    <x v="4"/>
    <x v="6"/>
    <s v="N/A"/>
  </r>
  <r>
    <x v="196"/>
    <x v="61"/>
    <s v="Level-5"/>
    <s v="JP: Level-5"/>
    <d v="2007-02-15T00:00:00"/>
    <n v="35"/>
    <n v="3460000"/>
    <n v="121100000"/>
    <x v="4"/>
    <x v="29"/>
    <s v="N/A"/>
  </r>
  <r>
    <x v="197"/>
    <x v="34"/>
    <s v="Artoon"/>
    <s v="Nintendo"/>
    <d v="2006-11-13T00:00:00"/>
    <n v="35"/>
    <n v="3360000"/>
    <n v="117600000"/>
    <x v="4"/>
    <x v="28"/>
    <s v="N/A"/>
  </r>
  <r>
    <x v="198"/>
    <x v="64"/>
    <s v="Nintendo SPD, Namco Bandai"/>
    <s v="Nintendo"/>
    <d v="2007-05-31T00:00:00"/>
    <n v="35"/>
    <n v="3230000"/>
    <n v="113050000"/>
    <x v="4"/>
    <x v="9"/>
    <s v="N/A"/>
  </r>
  <r>
    <x v="199"/>
    <x v="65"/>
    <s v="Nintendo SPD, TNX Music Recordings"/>
    <s v="Nintendo"/>
    <d v="2008-07-31T00:00:00"/>
    <n v="35"/>
    <n v="3040000"/>
    <n v="106400000"/>
    <x v="4"/>
    <x v="0"/>
    <s v="N/A"/>
  </r>
  <r>
    <x v="200"/>
    <x v="66"/>
    <s v="Jupiter"/>
    <s v="JP: Shogakukan"/>
    <d v="2006-12-07T00:00:00"/>
    <n v="35"/>
    <n v="3000000"/>
    <n v="105000000"/>
    <x v="4"/>
    <x v="9"/>
    <s v="N/A"/>
  </r>
  <r>
    <x v="201"/>
    <x v="20"/>
    <s v="HAL Laboratory"/>
    <s v="Nintendo"/>
    <d v="2008-09-29T00:00:00"/>
    <n v="35"/>
    <n v="2990000"/>
    <n v="104650000"/>
    <x v="4"/>
    <x v="30"/>
    <s v="N/A"/>
  </r>
  <r>
    <x v="202"/>
    <x v="0"/>
    <s v="Nintendo Software Technology"/>
    <s v="Nintendo"/>
    <d v="2010-11-14T00:00:00"/>
    <n v="35"/>
    <n v="2980000"/>
    <n v="104300000"/>
    <x v="4"/>
    <x v="9"/>
    <s v="N/A"/>
  </r>
  <r>
    <x v="203"/>
    <x v="67"/>
    <s v="Syn Sophia"/>
    <s v="Nintendo"/>
    <d v="2008-10-23T00:00:00"/>
    <n v="35"/>
    <n v="2980000"/>
    <n v="104300000"/>
    <x v="4"/>
    <x v="0"/>
    <s v="N/A"/>
  </r>
  <r>
    <x v="204"/>
    <x v="3"/>
    <s v="Nintendo EAD (Group 3)"/>
    <s v="Nintendo"/>
    <d v="2009-12-07T00:00:00"/>
    <n v="35"/>
    <n v="2960000"/>
    <n v="103600000"/>
    <x v="4"/>
    <x v="9"/>
    <s v="N/A"/>
  </r>
  <r>
    <x v="205"/>
    <x v="30"/>
    <s v="HAL Laboratory"/>
    <s v="The Pokemon Company, Nintendo"/>
    <d v="2006-03-23T00:00:00"/>
    <n v="35"/>
    <n v="2930000"/>
    <n v="102550000"/>
    <x v="4"/>
    <x v="7"/>
    <s v="N/A"/>
  </r>
  <r>
    <x v="206"/>
    <x v="61"/>
    <s v="Level-5"/>
    <s v="JP: Level-5"/>
    <d v="2008-11-27T00:00:00"/>
    <n v="35"/>
    <n v="2830000"/>
    <n v="99050000"/>
    <x v="4"/>
    <x v="3"/>
    <s v="N/A"/>
  </r>
  <r>
    <x v="207"/>
    <x v="68"/>
    <s v="Office Create"/>
    <s v="JP: Taito"/>
    <d v="2006-03-23T00:00:00"/>
    <n v="35"/>
    <n v="2820000"/>
    <n v="98700000"/>
    <x v="4"/>
    <x v="31"/>
    <s v="N/A"/>
  </r>
  <r>
    <x v="208"/>
    <x v="69"/>
    <s v="Nintendo SPD (Group 2)"/>
    <s v="Nintendo"/>
    <d v="2006-03-20T00:00:00"/>
    <n v="35"/>
    <n v="2740000"/>
    <n v="95900000"/>
    <x v="4"/>
    <x v="9"/>
    <s v="N/A"/>
  </r>
  <r>
    <x v="209"/>
    <x v="70"/>
    <s v="Agenda"/>
    <s v="Nintendo"/>
    <d v="2005-11-03T00:00:00"/>
    <n v="35"/>
    <n v="2570000"/>
    <n v="89950000"/>
    <x v="4"/>
    <x v="7"/>
    <s v="N/A"/>
  </r>
  <r>
    <x v="210"/>
    <x v="45"/>
    <s v="Nintendo SPD (Group 1), Intelligent Systems"/>
    <s v="Nintendo"/>
    <d v="2004-12-02T00:00:00"/>
    <n v="35"/>
    <n v="2470000"/>
    <n v="86450000"/>
    <x v="4"/>
    <x v="9"/>
    <s v="N/A"/>
  </r>
  <r>
    <x v="211"/>
    <x v="30"/>
    <s v="Creatures Inc."/>
    <s v="The Pokemon Company, Nintendo"/>
    <d v="2008-03-20T00:00:00"/>
    <n v="35"/>
    <n v="2350000"/>
    <n v="82250000"/>
    <x v="4"/>
    <x v="9"/>
    <s v="N/A"/>
  </r>
  <r>
    <x v="212"/>
    <x v="71"/>
    <s v="Headstrong Games, Nintendo SPD (Group 3)"/>
    <s v="Nintendo"/>
    <d v="2010-06-19T00:00:00"/>
    <n v="35"/>
    <n v="2330000"/>
    <n v="81550000"/>
    <x v="4"/>
    <x v="20"/>
    <s v=" rhythm"/>
  </r>
  <r>
    <x v="213"/>
    <x v="20"/>
    <s v="HAL Laboratory, Flagship"/>
    <s v="Nintendo"/>
    <d v="2006-11-02T00:00:00"/>
    <n v="35"/>
    <n v="2270000"/>
    <n v="79450000"/>
    <x v="4"/>
    <x v="31"/>
    <s v="N/A"/>
  </r>
  <r>
    <x v="214"/>
    <x v="72"/>
    <s v="indieszero, Nintendo NSD"/>
    <s v="Nintendo"/>
    <d v="2008-06-20T00:00:00"/>
    <n v="35"/>
    <n v="2170000"/>
    <n v="75950000"/>
    <x v="4"/>
    <x v="6"/>
    <s v="N/A"/>
  </r>
  <r>
    <x v="215"/>
    <x v="0"/>
    <s v="Square Enix"/>
    <s v="Nintendo"/>
    <d v="2006-07-27T00:00:00"/>
    <n v="35"/>
    <n v="2030000"/>
    <n v="71050000"/>
    <x v="4"/>
    <x v="10"/>
    <s v="N/A"/>
  </r>
  <r>
    <x v="216"/>
    <x v="5"/>
    <s v="Matrix Software"/>
    <s v="Square Enix"/>
    <d v="2006-08-24T00:00:00"/>
    <n v="35"/>
    <n v="2000000"/>
    <n v="70000000"/>
    <x v="4"/>
    <x v="6"/>
    <s v="N/A"/>
  </r>
  <r>
    <x v="217"/>
    <x v="61"/>
    <s v="Level-5"/>
    <s v="JP: Level-5"/>
    <d v="2009-11-26T00:00:00"/>
    <n v="35"/>
    <n v="1910000"/>
    <n v="66850000"/>
    <x v="4"/>
    <x v="10"/>
    <s v="N/A"/>
  </r>
  <r>
    <x v="218"/>
    <x v="0"/>
    <s v="AlphaDream"/>
    <s v="Nintendo"/>
    <d v="2005-11-28T00:00:00"/>
    <n v="35"/>
    <n v="1730000"/>
    <n v="60550000"/>
    <x v="4"/>
    <x v="5"/>
    <s v="N/A"/>
  </r>
  <r>
    <x v="219"/>
    <x v="0"/>
    <s v="Tose"/>
    <s v="Nintendo"/>
    <d v="2005-10-20T00:00:00"/>
    <n v="35"/>
    <n v="1700000"/>
    <n v="59500000"/>
    <x v="4"/>
    <x v="9"/>
    <s v="N/A"/>
  </r>
  <r>
    <x v="220"/>
    <x v="73"/>
    <s v="HAL Laboratory"/>
    <s v="Nintendo"/>
    <d v="2006-10-26T00:00:00"/>
    <n v="35"/>
    <n v="1680000"/>
    <n v="58800000"/>
    <x v="4"/>
    <x v="8"/>
    <s v="N/A"/>
  </r>
  <r>
    <x v="221"/>
    <x v="1"/>
    <s v="Rare"/>
    <s v="Nintendo"/>
    <d v="2007-02-05T00:00:00"/>
    <n v="35"/>
    <n v="1590000"/>
    <n v="55650000"/>
    <x v="4"/>
    <x v="5"/>
    <s v="N/A"/>
  </r>
  <r>
    <x v="222"/>
    <x v="0"/>
    <s v="Nintendo Software Technology"/>
    <s v="Nintendo"/>
    <d v="2006-09-25T00:00:00"/>
    <n v="35"/>
    <n v="1520000"/>
    <n v="53200000"/>
    <x v="4"/>
    <x v="0"/>
    <s v="Puzzle"/>
  </r>
  <r>
    <x v="223"/>
    <x v="7"/>
    <s v="ArtePiazza"/>
    <s v="Square Enix"/>
    <d v="2008-07-17T00:00:00"/>
    <n v="35"/>
    <n v="1490000"/>
    <n v="52150000"/>
    <x v="4"/>
    <x v="0"/>
    <s v="N/A"/>
  </r>
  <r>
    <x v="224"/>
    <x v="7"/>
    <s v="Tose"/>
    <s v="Square Enix"/>
    <d v="2006-12-28T00:00:00"/>
    <n v="35"/>
    <n v="1490000"/>
    <n v="52150000"/>
    <x v="4"/>
    <x v="1"/>
    <s v="N/A"/>
  </r>
  <r>
    <x v="225"/>
    <x v="49"/>
    <s v="h.a.n.d."/>
    <s v="Square Enix"/>
    <d v="2009-05-30T00:00:00"/>
    <n v="35"/>
    <n v="1490000"/>
    <n v="52150000"/>
    <x v="4"/>
    <x v="9"/>
    <s v="N/A"/>
  </r>
  <r>
    <x v="226"/>
    <x v="30"/>
    <s v="ChunSoft"/>
    <s v="Nintendo"/>
    <d v="2007-09-13T00:00:00"/>
    <n v="35"/>
    <n v="1490000"/>
    <n v="52150000"/>
    <x v="4"/>
    <x v="5"/>
    <s v="N/A"/>
  </r>
  <r>
    <x v="227"/>
    <x v="7"/>
    <s v="ChunSoft"/>
    <s v="Enix"/>
    <d v="2007-11-22T00:00:00"/>
    <n v="35"/>
    <n v="1460000"/>
    <n v="51100000"/>
    <x v="4"/>
    <x v="5"/>
    <s v="N/A"/>
  </r>
  <r>
    <x v="228"/>
    <x v="74"/>
    <s v="Activision"/>
    <s v="Activision"/>
    <d v="2008-06-22T00:00:00"/>
    <n v="35"/>
    <n v="1400000"/>
    <n v="49000000"/>
    <x v="4"/>
    <x v="31"/>
    <s v="N/A"/>
  </r>
  <r>
    <x v="229"/>
    <x v="7"/>
    <s v="ArtePiazza"/>
    <s v="Nintendo"/>
    <d v="2010-01-28T00:00:00"/>
    <n v="35"/>
    <n v="1350000"/>
    <n v="47250000"/>
    <x v="4"/>
    <x v="28"/>
    <s v="N/A"/>
  </r>
  <r>
    <x v="230"/>
    <x v="13"/>
    <s v="DC Studios"/>
    <s v="Buena Vista Games"/>
    <d v="2006-10-10T00:00:00"/>
    <n v="35"/>
    <n v="1300000"/>
    <n v="45500000"/>
    <x v="4"/>
    <x v="5"/>
    <s v="N/A"/>
  </r>
  <r>
    <x v="231"/>
    <x v="11"/>
    <s v="Tose"/>
    <s v="Electronic Arts"/>
    <d v="2007-09-18T00:00:00"/>
    <n v="35"/>
    <n v="1300000"/>
    <n v="45500000"/>
    <x v="4"/>
    <x v="25"/>
    <s v="N/A"/>
  </r>
  <r>
    <x v="232"/>
    <x v="7"/>
    <s v="Tose"/>
    <s v="Square Enix"/>
    <d v="2010-04-28T00:00:00"/>
    <n v="35"/>
    <n v="1250000"/>
    <n v="43750000"/>
    <x v="4"/>
    <x v="5"/>
    <s v="N/A"/>
  </r>
  <r>
    <x v="233"/>
    <x v="20"/>
    <s v="HAL Laboratory"/>
    <s v="Nintendo"/>
    <d v="2011-08-04T00:00:00"/>
    <n v="35"/>
    <n v="1220000"/>
    <n v="42700000"/>
    <x v="4"/>
    <x v="8"/>
    <s v="N/A"/>
  </r>
  <r>
    <x v="234"/>
    <x v="13"/>
    <s v="A2M"/>
    <s v="Buena Vista Games"/>
    <d v="2007-08-14T00:00:00"/>
    <n v="35"/>
    <n v="1200000"/>
    <n v="42000000"/>
    <x v="4"/>
    <x v="29"/>
    <s v="N/A"/>
  </r>
  <r>
    <x v="235"/>
    <x v="75"/>
    <s v="Level-5"/>
    <s v="Nintendo"/>
    <d v="2009-10-01T00:00:00"/>
    <n v="35"/>
    <n v="1180000"/>
    <n v="41300000"/>
    <x v="4"/>
    <x v="5"/>
    <s v="N/A"/>
  </r>
  <r>
    <x v="236"/>
    <x v="76"/>
    <s v="Sega"/>
    <s v="Sega"/>
    <d v="2006-11-22T00:00:00"/>
    <n v="35"/>
    <n v="1120000"/>
    <n v="39200000"/>
    <x v="4"/>
    <x v="0"/>
    <s v="N/A"/>
  </r>
  <r>
    <x v="237"/>
    <x v="77"/>
    <s v="NanaOn-Sha"/>
    <s v="Bandai"/>
    <d v="2005-09-15T00:00:00"/>
    <n v="35"/>
    <n v="1120000"/>
    <n v="39200000"/>
    <x v="4"/>
    <x v="25"/>
    <s v="N/A"/>
  </r>
  <r>
    <x v="238"/>
    <x v="21"/>
    <s v="Nintendo Software Technology"/>
    <s v="Nintendo"/>
    <d v="2006-06-01T00:00:00"/>
    <n v="35"/>
    <n v="1080000"/>
    <n v="37800000"/>
    <x v="4"/>
    <x v="13"/>
    <s v="N/A"/>
  </r>
  <r>
    <x v="239"/>
    <x v="5"/>
    <s v="Square Enix"/>
    <s v="Square Enix"/>
    <d v="2007-04-26T00:00:00"/>
    <n v="35"/>
    <n v="1040000"/>
    <n v="36400000"/>
    <x v="4"/>
    <x v="5"/>
    <s v="N/A"/>
  </r>
  <r>
    <x v="240"/>
    <x v="78"/>
    <s v="5th Cell"/>
    <s v="THQ"/>
    <d v="2007-09-10T00:00:00"/>
    <n v="35"/>
    <n v="1000000"/>
    <n v="35000000"/>
    <x v="4"/>
    <x v="5"/>
    <s v="N/A"/>
  </r>
  <r>
    <x v="241"/>
    <x v="79"/>
    <s v="5th Cell"/>
    <s v="Warner Bros. Interactive Entertainment"/>
    <d v="2009-09-15T00:00:00"/>
    <n v="35"/>
    <n v="1000000"/>
    <n v="35000000"/>
    <x v="4"/>
    <x v="32"/>
    <s v="N/A"/>
  </r>
  <r>
    <x v="242"/>
    <x v="80"/>
    <s v="Jupiter"/>
    <s v="Disney Interactive Studios"/>
    <d v="2007-03-06T00:00:00"/>
    <n v="35"/>
    <n v="1000000"/>
    <n v="35000000"/>
    <x v="4"/>
    <x v="17"/>
    <s v="Role-playing"/>
  </r>
  <r>
    <x v="243"/>
    <x v="81"/>
    <s v="Nintendo EAD (Group 2)"/>
    <s v="Nintendo"/>
    <d v="2006-11-19T00:00:00"/>
    <n v="50"/>
    <n v="82900000"/>
    <n v="4145000000"/>
    <x v="5"/>
    <x v="10"/>
    <s v="N/A"/>
  </r>
  <r>
    <x v="244"/>
    <x v="0"/>
    <s v="Nintendo EAD (Group 1)"/>
    <s v="Nintendo"/>
    <d v="2008-04-10T00:00:00"/>
    <n v="50"/>
    <n v="37380000"/>
    <n v="1869000000"/>
    <x v="5"/>
    <x v="1"/>
    <s v="N/A"/>
  </r>
  <r>
    <x v="245"/>
    <x v="81"/>
    <s v="Nintendo EAD (Group 2)"/>
    <s v="Nintendo"/>
    <d v="2009-06-25T00:00:00"/>
    <n v="50"/>
    <n v="33140000"/>
    <n v="1657000000"/>
    <x v="5"/>
    <x v="10"/>
    <s v="N/A"/>
  </r>
  <r>
    <x v="246"/>
    <x v="0"/>
    <s v="Nintendo EAD (Group 4)"/>
    <s v="Nintendo"/>
    <d v="2009-11-12T00:00:00"/>
    <n v="50"/>
    <n v="30320000"/>
    <n v="1516000000"/>
    <x v="5"/>
    <x v="0"/>
    <s v="N/A"/>
  </r>
  <r>
    <x v="247"/>
    <x v="81"/>
    <s v="Nintendo EAD (Group 2)"/>
    <s v="Nintendo"/>
    <d v="2006-12-02T00:00:00"/>
    <n v="50"/>
    <n v="28020000"/>
    <n v="1401000000"/>
    <x v="5"/>
    <x v="13"/>
    <s v="N/A"/>
  </r>
  <r>
    <x v="248"/>
    <x v="81"/>
    <s v="Nintendo EAD (Group 5)"/>
    <s v="Nintendo"/>
    <d v="2007-12-01T00:00:00"/>
    <n v="50"/>
    <n v="22670000"/>
    <n v="1133500000"/>
    <x v="5"/>
    <x v="33"/>
    <s v="N/A"/>
  </r>
  <r>
    <x v="249"/>
    <x v="81"/>
    <s v="Nintendo EAD (Group 5)"/>
    <s v="Nintendo"/>
    <d v="2009-10-01T00:00:00"/>
    <n v="50"/>
    <n v="21130000"/>
    <n v="1056500000"/>
    <x v="5"/>
    <x v="33"/>
    <s v="N/A"/>
  </r>
  <r>
    <x v="250"/>
    <x v="29"/>
    <s v="Sora Ltd, cad hoc development team"/>
    <s v="Nintendo"/>
    <d v="2008-01-31T00:00:00"/>
    <n v="50"/>
    <n v="13320000"/>
    <n v="666000000"/>
    <x v="5"/>
    <x v="2"/>
    <s v="N/A"/>
  </r>
  <r>
    <x v="251"/>
    <x v="0"/>
    <s v="Nintendo EAD (Group 1)"/>
    <s v="Nintendo"/>
    <d v="2007-11-01T00:00:00"/>
    <n v="50"/>
    <n v="12800000"/>
    <n v="640000000"/>
    <x v="5"/>
    <x v="0"/>
    <s v="Action-adventure"/>
  </r>
  <r>
    <x v="252"/>
    <x v="82"/>
    <s v="Ubisoft Paris"/>
    <s v="Ubisoft"/>
    <d v="2011-10-07T00:00:00"/>
    <n v="50"/>
    <n v="9920000"/>
    <n v="496000000"/>
    <x v="5"/>
    <x v="30"/>
    <s v="N/A"/>
  </r>
  <r>
    <x v="253"/>
    <x v="81"/>
    <s v="Nd Cube, Nintendo SPD (Group 4)"/>
    <s v="Nintendo"/>
    <d v="2010-07-08T00:00:00"/>
    <n v="50"/>
    <n v="9350000"/>
    <n v="467500000"/>
    <x v="5"/>
    <x v="13"/>
    <s v="N/A"/>
  </r>
  <r>
    <x v="254"/>
    <x v="0"/>
    <s v="Hudson Soft"/>
    <s v="Nintendo"/>
    <d v="2007-05-29T00:00:00"/>
    <n v="50"/>
    <n v="8850000"/>
    <n v="442500000"/>
    <x v="5"/>
    <x v="13"/>
    <s v="N/A"/>
  </r>
  <r>
    <x v="255"/>
    <x v="0"/>
    <s v="Nintendo EAD (Group 1)"/>
    <s v="Nintendo"/>
    <d v="2010-05-23T00:00:00"/>
    <n v="50"/>
    <n v="7410000"/>
    <n v="370500000"/>
    <x v="5"/>
    <x v="0"/>
    <s v="Action-adventure"/>
  </r>
  <r>
    <x v="256"/>
    <x v="1"/>
    <s v="Retro Studios"/>
    <s v="Nintendo"/>
    <d v="2010-11-21T00:00:00"/>
    <n v="50"/>
    <n v="6530000"/>
    <n v="326500000"/>
    <x v="5"/>
    <x v="0"/>
    <s v="N/A"/>
  </r>
  <r>
    <x v="257"/>
    <x v="0"/>
    <s v="Sega Sports R&amp;D"/>
    <s v="JP: Nintendo, NA/PAL: Sega"/>
    <d v="2009-11-05T00:00:00"/>
    <n v="50"/>
    <n v="6530000"/>
    <n v="326500000"/>
    <x v="5"/>
    <x v="10"/>
    <s v="N/A"/>
  </r>
  <r>
    <x v="258"/>
    <x v="3"/>
    <s v="Nintendo EAD (Group 3)"/>
    <s v="Nintendo"/>
    <d v="2007-11-19T00:00:00"/>
    <n v="50"/>
    <n v="5790000"/>
    <n v="289500000"/>
    <x v="5"/>
    <x v="11"/>
    <s v="N/A"/>
  </r>
  <r>
    <x v="259"/>
    <x v="82"/>
    <s v="Ubisoft Paris"/>
    <s v="Ubisoft"/>
    <d v="2010-10-12T00:00:00"/>
    <n v="50"/>
    <n v="5000000"/>
    <n v="250000000"/>
    <x v="5"/>
    <x v="30"/>
    <s v="N/A"/>
  </r>
  <r>
    <x v="260"/>
    <x v="55"/>
    <s v="Nintendo EAD (Group 2)"/>
    <s v="Nintendo"/>
    <d v="2008-11-16T00:00:00"/>
    <n v="50"/>
    <n v="4320000"/>
    <n v="216000000"/>
    <x v="5"/>
    <x v="29"/>
    <s v="N/A"/>
  </r>
  <r>
    <x v="261"/>
    <x v="82"/>
    <s v="Ubisoft Paris"/>
    <s v="Ubisoft"/>
    <d v="2009-11-17T00:00:00"/>
    <n v="50"/>
    <n v="4300000"/>
    <n v="215000000"/>
    <x v="5"/>
    <x v="30"/>
    <s v="N/A"/>
  </r>
  <r>
    <x v="262"/>
    <x v="0"/>
    <s v="Intelligent Systems"/>
    <s v="Nintendo"/>
    <d v="2007-04-09T00:00:00"/>
    <n v="50"/>
    <n v="4320000"/>
    <n v="216000000"/>
    <x v="5"/>
    <x v="20"/>
    <s v="Role-playing"/>
  </r>
  <r>
    <x v="263"/>
    <x v="3"/>
    <s v="Nintendo EAD (Group 3)"/>
    <s v="Nintendo"/>
    <d v="2011-11-18T00:00:00"/>
    <n v="50"/>
    <n v="3670000"/>
    <n v="183500000"/>
    <x v="5"/>
    <x v="3"/>
    <s v="N/A"/>
  </r>
  <r>
    <x v="264"/>
    <x v="81"/>
    <s v="Nintendo EAD (Group 4)"/>
    <s v="Nintendo"/>
    <d v="2007-04-26T00:00:00"/>
    <n v="50"/>
    <n v="3340000"/>
    <n v="167000000"/>
    <x v="5"/>
    <x v="34"/>
    <s v="N/A"/>
  </r>
  <r>
    <x v="265"/>
    <x v="0"/>
    <s v="Nd Cube"/>
    <s v="Nintendo"/>
    <d v="2012-03-02T00:00:00"/>
    <n v="50"/>
    <n v="3110000"/>
    <n v="155500000"/>
    <x v="5"/>
    <x v="13"/>
    <s v="N/A"/>
  </r>
  <r>
    <x v="266"/>
    <x v="81"/>
    <s v="Nintendo EAD (Group 2)"/>
    <s v="Nintendo"/>
    <d v="2008-10-16T00:00:00"/>
    <n v="50"/>
    <n v="2860000"/>
    <n v="143000000"/>
    <x v="5"/>
    <x v="25"/>
    <s v="N/A"/>
  </r>
  <r>
    <x v="267"/>
    <x v="0"/>
    <s v="Next Level Games"/>
    <s v="Nintendo"/>
    <d v="2007-05-25T00:00:00"/>
    <n v="50"/>
    <n v="2600000"/>
    <n v="130000000"/>
    <x v="5"/>
    <x v="10"/>
    <s v="N/A"/>
  </r>
  <r>
    <x v="268"/>
    <x v="0"/>
    <s v="Sega Sports R&amp;D"/>
    <s v="JP: Nintendo, NA/PAL: Sega"/>
    <d v="2011-11-13T00:00:00"/>
    <n v="50"/>
    <n v="2400000"/>
    <n v="120000000"/>
    <x v="5"/>
    <x v="10"/>
    <s v="N/A"/>
  </r>
  <r>
    <x v="269"/>
    <x v="45"/>
    <s v="Nintendo SPD (Group 1), Intelligent Systems"/>
    <s v="Nintendo"/>
    <d v="2006-12-02T00:00:00"/>
    <n v="50"/>
    <n v="2350000"/>
    <n v="117500000"/>
    <x v="5"/>
    <x v="13"/>
    <s v=" rhythm"/>
  </r>
  <r>
    <x v="270"/>
    <x v="0"/>
    <s v="Bandai Namco Games, Now Production"/>
    <s v="Nintendo"/>
    <d v="2008-06-19T00:00:00"/>
    <n v="50"/>
    <n v="2320000"/>
    <n v="116000000"/>
    <x v="5"/>
    <x v="10"/>
    <s v="N/A"/>
  </r>
  <r>
    <x v="271"/>
    <x v="0"/>
    <s v="Nintendo EAD"/>
    <s v="Nintendo"/>
    <d v="2010-10-21T00:00:00"/>
    <n v="50"/>
    <n v="2240000"/>
    <n v="112000000"/>
    <x v="5"/>
    <x v="0"/>
    <s v="Compilation"/>
  </r>
  <r>
    <x v="272"/>
    <x v="74"/>
    <s v="Vicarious Visions"/>
    <s v="Activision"/>
    <d v="2007-10-28T00:00:00"/>
    <n v="50"/>
    <n v="2000000"/>
    <n v="100000000"/>
    <x v="5"/>
    <x v="35"/>
    <s v="N/A"/>
  </r>
  <r>
    <x v="273"/>
    <x v="83"/>
    <s v="Ubisoft Paris"/>
    <s v="Ubisoft"/>
    <d v="2010-11-06T00:00:00"/>
    <n v="50"/>
    <n v="2000000"/>
    <n v="100000000"/>
    <x v="5"/>
    <x v="35"/>
    <s v="N/A"/>
  </r>
  <r>
    <x v="274"/>
    <x v="57"/>
    <s v="Capcom"/>
    <s v="JP/NA/EU: Capcom, AU: Nintendo Australia"/>
    <d v="2007-05-31T00:00:00"/>
    <n v="50"/>
    <n v="2000000"/>
    <n v="100000000"/>
    <x v="5"/>
    <x v="23"/>
    <s v="N/A"/>
  </r>
  <r>
    <x v="275"/>
    <x v="84"/>
    <s v="Hudson Soft"/>
    <s v="JP/NA: Hudson Soft, EU: Konami"/>
    <d v="2009-04-16T00:00:00"/>
    <n v="50"/>
    <n v="2000000"/>
    <n v="100000000"/>
    <x v="5"/>
    <x v="10"/>
    <s v="N/A"/>
  </r>
  <r>
    <x v="276"/>
    <x v="13"/>
    <s v="Junction Point Studios"/>
    <s v="Disney Interactive Studios, Nintendo"/>
    <d v="2010-11-25T00:00:00"/>
    <n v="50"/>
    <n v="2000000"/>
    <n v="100000000"/>
    <x v="5"/>
    <x v="0"/>
    <s v="N/A"/>
  </r>
  <r>
    <x v="277"/>
    <x v="85"/>
    <s v="FarSight Studios"/>
    <s v="Midway Games"/>
    <d v="2007-11-27T00:00:00"/>
    <n v="50"/>
    <n v="2000000"/>
    <n v="100000000"/>
    <x v="5"/>
    <x v="13"/>
    <s v="N/A"/>
  </r>
  <r>
    <x v="278"/>
    <x v="0"/>
    <s v="Square Enix, Nintendo SPD (Group 4)"/>
    <s v="Nintendo"/>
    <d v="2010-11-25T00:00:00"/>
    <n v="50"/>
    <n v="1980000"/>
    <n v="99000000"/>
    <x v="5"/>
    <x v="10"/>
    <s v="N/A"/>
  </r>
  <r>
    <x v="279"/>
    <x v="30"/>
    <s v="Genius Sonority"/>
    <s v="Nintendo"/>
    <d v="2006-12-14T00:00:00"/>
    <n v="50"/>
    <n v="1950000"/>
    <n v="97500000"/>
    <x v="5"/>
    <x v="2"/>
    <s v="N/A"/>
  </r>
  <r>
    <x v="280"/>
    <x v="86"/>
    <s v="Capcom Production Studio 1"/>
    <s v="Capcom"/>
    <d v="2009-08-01T00:00:00"/>
    <n v="50"/>
    <n v="1900000"/>
    <n v="95000000"/>
    <x v="5"/>
    <x v="20"/>
    <s v="Role-playing"/>
  </r>
  <r>
    <x v="281"/>
    <x v="20"/>
    <s v="Good-Feel, HAL Laboratory"/>
    <s v="Nintendo"/>
    <d v="2010-10-14T00:00:00"/>
    <n v="50"/>
    <n v="1850000"/>
    <n v="92500000"/>
    <x v="5"/>
    <x v="0"/>
    <s v="N/A"/>
  </r>
  <r>
    <x v="282"/>
    <x v="87"/>
    <s v="EA Canada"/>
    <s v="Electronic Arts"/>
    <d v="2009-05-19T00:00:00"/>
    <n v="50"/>
    <n v="1800000"/>
    <n v="90000000"/>
    <x v="5"/>
    <x v="36"/>
    <s v="N/A"/>
  </r>
  <r>
    <x v="283"/>
    <x v="20"/>
    <s v="HAL Laboratory"/>
    <s v="Nintendo"/>
    <d v="2011-10-24T00:00:00"/>
    <n v="50"/>
    <n v="1790000"/>
    <n v="89500000"/>
    <x v="5"/>
    <x v="0"/>
    <s v="N/A"/>
  </r>
  <r>
    <x v="284"/>
    <x v="0"/>
    <s v="Camelot Software Planning"/>
    <s v="Nintendo"/>
    <d v="2009-01-15T00:00:00"/>
    <n v="50"/>
    <n v="1790000"/>
    <n v="89500000"/>
    <x v="5"/>
    <x v="10"/>
    <s v="N/A"/>
  </r>
  <r>
    <x v="285"/>
    <x v="88"/>
    <s v="Cat Daddy Games"/>
    <s v="Global Star Software"/>
    <d v="2007-08-27T00:00:00"/>
    <n v="50"/>
    <n v="1500000"/>
    <n v="75000000"/>
    <x v="5"/>
    <x v="13"/>
    <s v="N/A"/>
  </r>
  <r>
    <x v="286"/>
    <x v="21"/>
    <s v="Retro Studios, Nintendo"/>
    <s v="Nintendo"/>
    <d v="2007-08-27T00:00:00"/>
    <n v="50"/>
    <n v="1410000"/>
    <n v="70500000"/>
    <x v="5"/>
    <x v="3"/>
    <s v="First-person"/>
  </r>
  <r>
    <x v="287"/>
    <x v="74"/>
    <s v="Vicarious Visions"/>
    <s v="Activision"/>
    <d v="2008-10-26T00:00:00"/>
    <n v="50"/>
    <n v="1330000"/>
    <n v="66500000"/>
    <x v="5"/>
    <x v="25"/>
    <s v=" rhythm"/>
  </r>
  <r>
    <x v="288"/>
    <x v="57"/>
    <s v="Capcom, Cavia"/>
    <s v="JP/NA/EU: Capcom,  AU: Nintendo Australia"/>
    <d v="2007-11-13T00:00:00"/>
    <n v="50"/>
    <n v="1300000"/>
    <n v="65000000"/>
    <x v="5"/>
    <x v="4"/>
    <s v="N/A"/>
  </r>
  <r>
    <x v="289"/>
    <x v="81"/>
    <s v="Variouse"/>
    <s v="Nintendo"/>
    <d v="2011-06-13T00:00:00"/>
    <n v="50"/>
    <n v="1260000"/>
    <n v="63000000"/>
    <x v="5"/>
    <x v="37"/>
    <s v="N/A"/>
  </r>
  <r>
    <x v="290"/>
    <x v="30"/>
    <s v="Creatures Inc."/>
    <s v="Nintendo, The PokÃ©mon Company"/>
    <d v="2009-12-05T00:00:00"/>
    <n v="50"/>
    <n v="1250000"/>
    <n v="62500000"/>
    <x v="5"/>
    <x v="3"/>
    <s v="N/A"/>
  </r>
  <r>
    <x v="291"/>
    <x v="89"/>
    <s v="Ubisoft Montpellier"/>
    <s v="Ubisoft"/>
    <d v="2006-11-19T00:00:00"/>
    <n v="50"/>
    <n v="1200000"/>
    <n v="60000000"/>
    <x v="5"/>
    <x v="13"/>
    <s v="N/A"/>
  </r>
  <r>
    <x v="292"/>
    <x v="90"/>
    <s v="Bandai Namco Games"/>
    <s v="Bandai Namco Games"/>
    <d v="2008-01-31T00:00:00"/>
    <n v="50"/>
    <n v="1200000"/>
    <n v="60000000"/>
    <x v="5"/>
    <x v="10"/>
    <s v="N/A"/>
  </r>
  <r>
    <x v="293"/>
    <x v="91"/>
    <s v="HB Studios"/>
    <s v="THQ"/>
    <d v="2008-06-24T00:00:00"/>
    <n v="50"/>
    <n v="1200000"/>
    <n v="60000000"/>
    <x v="5"/>
    <x v="10"/>
    <s v="N/A"/>
  </r>
  <r>
    <x v="294"/>
    <x v="92"/>
    <s v="Next Level Games"/>
    <s v="Nintendo"/>
    <d v="2009-07-23T00:00:00"/>
    <n v="50"/>
    <n v="1140000"/>
    <n v="57000000"/>
    <x v="5"/>
    <x v="10"/>
    <s v="N/A"/>
  </r>
  <r>
    <x v="295"/>
    <x v="45"/>
    <s v="Good-Feel"/>
    <s v="Nintendo"/>
    <d v="2008-07-24T00:00:00"/>
    <n v="50"/>
    <n v="1060000"/>
    <n v="53000000"/>
    <x v="5"/>
    <x v="0"/>
    <s v="N/A"/>
  </r>
  <r>
    <x v="296"/>
    <x v="93"/>
    <s v="h.a.n.d."/>
    <s v="Bandai Namco Games"/>
    <d v="2008-05-29T00:00:00"/>
    <n v="50"/>
    <n v="1030000"/>
    <n v="51500000"/>
    <x v="5"/>
    <x v="33"/>
    <s v="N/A"/>
  </r>
  <r>
    <x v="297"/>
    <x v="94"/>
    <s v="Treyarch"/>
    <s v="Activision"/>
    <d v="2008-11-10T00:00:00"/>
    <n v="50"/>
    <n v="1000000"/>
    <n v="50000000"/>
    <x v="5"/>
    <x v="15"/>
    <s v="N/A"/>
  </r>
  <r>
    <x v="298"/>
    <x v="95"/>
    <s v="Ubisoft Paris"/>
    <s v="Ubisoft"/>
    <d v="2006-11-19T00:00:00"/>
    <n v="50"/>
    <n v="1000000"/>
    <n v="50000000"/>
    <x v="5"/>
    <x v="15"/>
    <s v="N/A"/>
  </r>
  <r>
    <x v="299"/>
    <x v="96"/>
    <s v="Pi Studios"/>
    <s v="MTV Games, Electronic Arts"/>
    <d v="2008-06-22T00:00:00"/>
    <n v="50"/>
    <n v="1000000"/>
    <n v="50000000"/>
    <x v="5"/>
    <x v="30"/>
    <s v="N/A"/>
  </r>
  <r>
    <x v="300"/>
    <x v="97"/>
    <s v="Pipeworks Software"/>
    <s v="Majesco Entertainment, 505 Games"/>
    <d v="2010-11-18T00:00:00"/>
    <n v="50"/>
    <n v="1000000"/>
    <n v="50000000"/>
    <x v="5"/>
    <x v="36"/>
    <s v="N/A"/>
  </r>
  <r>
    <x v="301"/>
    <x v="0"/>
    <s v="Nintendo EAD"/>
    <s v="Nintendo"/>
    <d v="2007-11-05T00:00:00"/>
    <n v="50"/>
    <n v="1000000"/>
    <n v="50000000"/>
    <x v="5"/>
    <x v="0"/>
    <s v="N/A"/>
  </r>
  <r>
    <x v="302"/>
    <x v="85"/>
    <s v="FarSight Studios"/>
    <s v="Midway Games"/>
    <d v="2008-10-06T00:00:00"/>
    <n v="50"/>
    <n v="1000000"/>
    <n v="50000000"/>
    <x v="5"/>
    <x v="13"/>
    <s v="N/A"/>
  </r>
  <r>
    <x v="303"/>
    <x v="0"/>
    <s v="Nintendo EAD, Retro Studios"/>
    <s v="Nintendo"/>
    <d v="2011-12-01T00:00:00"/>
    <n v="39"/>
    <n v="18970000"/>
    <n v="739830000"/>
    <x v="6"/>
    <x v="1"/>
    <s v="N/A"/>
  </r>
  <r>
    <x v="304"/>
    <x v="30"/>
    <s v="Game Freak"/>
    <s v="The Pokemon Company, Nintendo"/>
    <d v="2013-10-12T00:00:00"/>
    <n v="39"/>
    <n v="16620000"/>
    <n v="648180000"/>
    <x v="6"/>
    <x v="5"/>
    <s v="N/A"/>
  </r>
  <r>
    <x v="305"/>
    <x v="30"/>
    <s v="Game Freak"/>
    <s v="The Pokemon Company, Nintendo"/>
    <d v="2016-11-18T00:00:00"/>
    <n v="39"/>
    <n v="16280000"/>
    <n v="634920000"/>
    <x v="6"/>
    <x v="5"/>
    <s v="N/A"/>
  </r>
  <r>
    <x v="306"/>
    <x v="30"/>
    <s v="Game Freak"/>
    <s v="The Pokemon Company, Nintendo"/>
    <d v="2014-11-21T00:00:00"/>
    <n v="39"/>
    <n v="14500000"/>
    <n v="565500000"/>
    <x v="6"/>
    <x v="5"/>
    <s v="N/A"/>
  </r>
  <r>
    <x v="307"/>
    <x v="0"/>
    <s v="Nintendo EAD"/>
    <s v="Nintendo"/>
    <d v="2012-07-28T00:00:00"/>
    <n v="39"/>
    <n v="13400000"/>
    <n v="522600000"/>
    <x v="6"/>
    <x v="0"/>
    <s v="N/A"/>
  </r>
  <r>
    <x v="308"/>
    <x v="55"/>
    <s v="Nintendo EAD"/>
    <s v="Nintendo"/>
    <d v="2012-11-08T00:00:00"/>
    <n v="39"/>
    <n v="13010000"/>
    <n v="507390000"/>
    <x v="6"/>
    <x v="29"/>
    <s v="N/A"/>
  </r>
  <r>
    <x v="309"/>
    <x v="0"/>
    <s v="Nintendo EAD"/>
    <s v="Nintendo"/>
    <d v="2011-11-03T00:00:00"/>
    <n v="39"/>
    <n v="12850000"/>
    <n v="501150000"/>
    <x v="6"/>
    <x v="0"/>
    <s v="N/A"/>
  </r>
  <r>
    <x v="310"/>
    <x v="29"/>
    <s v="Bandai Namco Studios, Sora Ltd."/>
    <s v="Nintendo"/>
    <d v="2014-09-13T00:00:00"/>
    <n v="39"/>
    <n v="9630000"/>
    <n v="375570000"/>
    <x v="6"/>
    <x v="2"/>
    <s v="N/A"/>
  </r>
  <r>
    <x v="311"/>
    <x v="30"/>
    <s v="Game Freak"/>
    <s v="The Pokemon Company, Nintendo"/>
    <d v="2017-11-17T00:00:00"/>
    <n v="39"/>
    <n v="9090000"/>
    <n v="354510000"/>
    <x v="6"/>
    <x v="5"/>
    <s v="N/A"/>
  </r>
  <r>
    <x v="312"/>
    <x v="98"/>
    <s v="Level-5"/>
    <s v="Nintendo"/>
    <d v="2014-12-13T00:00:00"/>
    <n v="39"/>
    <n v="6920000"/>
    <n v="269880000"/>
    <x v="6"/>
    <x v="5"/>
    <s v="N/A"/>
  </r>
  <r>
    <x v="313"/>
    <x v="63"/>
    <s v="Nintendo SPD"/>
    <s v="Nintendo"/>
    <d v="2013-04-18T00:00:00"/>
    <n v="39"/>
    <n v="6690000"/>
    <n v="260910000"/>
    <x v="6"/>
    <x v="29"/>
    <s v="N/A"/>
  </r>
  <r>
    <x v="314"/>
    <x v="0"/>
    <s v="Next Level Games"/>
    <s v="Nintendo"/>
    <d v="2013-03-20T00:00:00"/>
    <n v="39"/>
    <n v="6440000"/>
    <n v="251160000"/>
    <x v="6"/>
    <x v="3"/>
    <s v="N/A"/>
  </r>
  <r>
    <x v="315"/>
    <x v="3"/>
    <s v="Grezzo"/>
    <s v="Nintendo"/>
    <d v="2011-06-16T00:00:00"/>
    <n v="39"/>
    <n v="6340000"/>
    <n v="247260000"/>
    <x v="6"/>
    <x v="3"/>
    <s v="N/A"/>
  </r>
  <r>
    <x v="316"/>
    <x v="59"/>
    <s v="Nintendo EAD"/>
    <s v="Nintendo"/>
    <d v="2011-02-26T00:00:00"/>
    <n v="39"/>
    <n v="4670000"/>
    <n v="182130000"/>
    <x v="6"/>
    <x v="7"/>
    <s v="N/A"/>
  </r>
  <r>
    <x v="317"/>
    <x v="86"/>
    <s v="Capcom"/>
    <s v="Capcom"/>
    <d v="2015-11-28T00:00:00"/>
    <n v="39"/>
    <n v="4300000"/>
    <n v="167700000"/>
    <x v="6"/>
    <x v="20"/>
    <s v="Role-playing"/>
  </r>
  <r>
    <x v="318"/>
    <x v="3"/>
    <s v="Capcom"/>
    <s v="Capcom"/>
    <d v="2013-11-22T00:00:00"/>
    <n v="39"/>
    <n v="4210000"/>
    <n v="164190000"/>
    <x v="6"/>
    <x v="3"/>
    <s v="N/A"/>
  </r>
  <r>
    <x v="319"/>
    <x v="86"/>
    <s v="Nintendo EAD"/>
    <s v="Nintendo"/>
    <d v="2015-02-13T00:00:00"/>
    <n v="39"/>
    <n v="4200000"/>
    <n v="163800000"/>
    <x v="6"/>
    <x v="20"/>
    <s v="Role-playing"/>
  </r>
  <r>
    <x v="320"/>
    <x v="86"/>
    <s v="Capcom"/>
    <s v="Capcom"/>
    <d v="2013-09-14T00:00:00"/>
    <n v="39"/>
    <n v="4100000"/>
    <n v="159900000"/>
    <x v="6"/>
    <x v="20"/>
    <s v="Role-playing"/>
  </r>
  <r>
    <x v="321"/>
    <x v="0"/>
    <s v="Nintendo EAD"/>
    <s v="Nintendo"/>
    <d v="2016-12-01T00:00:00"/>
    <n v="39"/>
    <n v="3760000"/>
    <n v="146640000"/>
    <x v="6"/>
    <x v="38"/>
    <s v=" platformer"/>
  </r>
  <r>
    <x v="322"/>
    <x v="55"/>
    <s v="Nintendo EAD"/>
    <s v="Nintendo"/>
    <d v="2015-07-02T00:00:00"/>
    <n v="39"/>
    <n v="3510000"/>
    <n v="136890000"/>
    <x v="6"/>
    <x v="29"/>
    <s v="N/A"/>
  </r>
  <r>
    <x v="323"/>
    <x v="3"/>
    <s v="Grezzo"/>
    <s v="Nintendo"/>
    <d v="2015-02-13T00:00:00"/>
    <n v="39"/>
    <n v="3360000"/>
    <n v="131040000"/>
    <x v="6"/>
    <x v="3"/>
    <s v="N/A"/>
  </r>
  <r>
    <x v="324"/>
    <x v="99"/>
    <s v="Intelligent Systems, Nintendo SPD"/>
    <s v="Nintendo"/>
    <d v="2015-06-25T00:00:00"/>
    <n v="39"/>
    <n v="3030000"/>
    <n v="118170000"/>
    <x v="6"/>
    <x v="17"/>
    <s v="Role-playing"/>
  </r>
  <r>
    <x v="325"/>
    <x v="0"/>
    <s v="NDcube"/>
    <s v="Nintendo"/>
    <d v="2013-11-22T00:00:00"/>
    <n v="39"/>
    <n v="2930000"/>
    <n v="114270000"/>
    <x v="6"/>
    <x v="13"/>
    <s v="N/A"/>
  </r>
  <r>
    <x v="326"/>
    <x v="1"/>
    <s v="Retro Studios, Monster Games"/>
    <s v="Nintendo"/>
    <d v="2013-05-24T00:00:00"/>
    <n v="39"/>
    <n v="2910000"/>
    <n v="113490000"/>
    <x v="6"/>
    <x v="0"/>
    <s v="N/A"/>
  </r>
  <r>
    <x v="327"/>
    <x v="98"/>
    <s v="Level-5"/>
    <s v="Nintendo"/>
    <d v="2013-07-11T00:00:00"/>
    <n v="39"/>
    <n v="2780000"/>
    <n v="108420000"/>
    <x v="6"/>
    <x v="5"/>
    <s v="N/A"/>
  </r>
  <r>
    <x v="328"/>
    <x v="0"/>
    <s v="AlphaDream, Good-Feel"/>
    <s v="Nintendo"/>
    <d v="2013-07-12T00:00:00"/>
    <n v="39"/>
    <n v="2670000"/>
    <n v="104130000"/>
    <x v="6"/>
    <x v="5"/>
    <s v="N/A"/>
  </r>
  <r>
    <x v="329"/>
    <x v="20"/>
    <s v="HAL Laboratory"/>
    <s v="Nintendo"/>
    <d v="2014-01-11T00:00:00"/>
    <n v="39"/>
    <n v="2630000"/>
    <n v="102570000"/>
    <x v="6"/>
    <x v="20"/>
    <s v=" platform"/>
  </r>
  <r>
    <x v="330"/>
    <x v="86"/>
    <s v="Capcom"/>
    <s v="Capcom"/>
    <d v="2011-12-10T00:00:00"/>
    <n v="39"/>
    <n v="2600000"/>
    <n v="101400000"/>
    <x v="6"/>
    <x v="20"/>
    <s v="Role-playing"/>
  </r>
  <r>
    <x v="331"/>
    <x v="0"/>
    <s v="Intelligent Systems"/>
    <s v="Nintendo"/>
    <d v="2012-11-11T00:00:00"/>
    <n v="39"/>
    <n v="2480000"/>
    <n v="96720000"/>
    <x v="6"/>
    <x v="5"/>
    <s v="N/A"/>
  </r>
  <r>
    <x v="332"/>
    <x v="99"/>
    <s v="Intelligent Systems, Nintendo SPD"/>
    <s v="Nintendo"/>
    <d v="2012-04-19T00:00:00"/>
    <n v="39"/>
    <n v="2330000"/>
    <n v="90870000"/>
    <x v="6"/>
    <x v="17"/>
    <s v="Role-playing"/>
  </r>
  <r>
    <x v="333"/>
    <x v="98"/>
    <s v="Level-5"/>
    <s v="Nintendo"/>
    <d v="2015-07-11T00:00:00"/>
    <n v="39"/>
    <n v="2200000"/>
    <n v="85800000"/>
    <x v="6"/>
    <x v="5"/>
    <s v="N/A"/>
  </r>
  <r>
    <x v="334"/>
    <x v="34"/>
    <s v="Arzest"/>
    <s v="Nintendo"/>
    <d v="2014-03-14T00:00:00"/>
    <n v="39"/>
    <n v="2040000"/>
    <n v="79560000"/>
    <x v="6"/>
    <x v="0"/>
    <s v="N/A"/>
  </r>
  <r>
    <x v="335"/>
    <x v="100"/>
    <s v="TT Fusion"/>
    <s v="Nintendo"/>
    <d v="2013-04-21T00:00:00"/>
    <n v="39"/>
    <n v="2040000"/>
    <n v="79560000"/>
    <x v="6"/>
    <x v="3"/>
    <s v="N/A"/>
  </r>
  <r>
    <x v="336"/>
    <x v="86"/>
    <s v="Capcom"/>
    <s v="Capcom"/>
    <d v="2017-03-18T00:00:00"/>
    <n v="39"/>
    <n v="1800000"/>
    <n v="70200000"/>
    <x v="6"/>
    <x v="20"/>
    <s v="Role-playing"/>
  </r>
  <r>
    <x v="337"/>
    <x v="7"/>
    <s v="Square Enix"/>
    <s v="Square Enix"/>
    <d v="2017-07-29T00:00:00"/>
    <n v="39"/>
    <n v="1740000"/>
    <n v="67860000"/>
    <x v="6"/>
    <x v="5"/>
    <s v="N/A"/>
  </r>
  <r>
    <x v="338"/>
    <x v="30"/>
    <s v="Spike Chunsoft"/>
    <s v="The Pokemon Company, Nintendo"/>
    <d v="2015-09-17T00:00:00"/>
    <n v="39"/>
    <n v="1660000"/>
    <n v="64740000"/>
    <x v="6"/>
    <x v="28"/>
    <s v="N/A"/>
  </r>
  <r>
    <x v="339"/>
    <x v="20"/>
    <s v="HAL Laboratory"/>
    <s v="Nintendo"/>
    <d v="2016-04-28T00:00:00"/>
    <n v="39"/>
    <n v="1600000"/>
    <n v="62400000"/>
    <x v="6"/>
    <x v="20"/>
    <s v=" platform"/>
  </r>
  <r>
    <x v="340"/>
    <x v="0"/>
    <s v="Camelot Software Planning"/>
    <s v="Nintendo"/>
    <d v="2012-05-20T00:00:00"/>
    <n v="39"/>
    <n v="1570000"/>
    <n v="61230000"/>
    <x v="6"/>
    <x v="10"/>
    <s v="N/A"/>
  </r>
  <r>
    <x v="341"/>
    <x v="7"/>
    <s v="GungHo Online Entertainment"/>
    <s v="GungHo Online Entertainment"/>
    <d v="2013-12-12T00:00:00"/>
    <n v="39"/>
    <n v="1500000"/>
    <n v="58500000"/>
    <x v="6"/>
    <x v="9"/>
    <s v="N/A"/>
  </r>
  <r>
    <x v="342"/>
    <x v="30"/>
    <s v="Game Freak"/>
    <s v="Nintendo"/>
    <d v="2016-02-27T00:00:00"/>
    <n v="39"/>
    <n v="1500000"/>
    <n v="58500000"/>
    <x v="6"/>
    <x v="5"/>
    <s v="N/A"/>
  </r>
  <r>
    <x v="343"/>
    <x v="67"/>
    <s v="Syn Sophia"/>
    <s v="Nintendo"/>
    <d v="2012-09-27T00:00:00"/>
    <n v="39"/>
    <n v="1440000"/>
    <n v="56160000"/>
    <x v="6"/>
    <x v="7"/>
    <s v="N/A"/>
  </r>
  <r>
    <x v="344"/>
    <x v="30"/>
    <s v="Ambrella"/>
    <s v="The Pokemon Company, Nintendo"/>
    <d v="2011-08-11T00:00:00"/>
    <n v="39"/>
    <n v="1400000"/>
    <n v="54600000"/>
    <x v="6"/>
    <x v="20"/>
    <s v=" beat 'em up"/>
  </r>
  <r>
    <x v="345"/>
    <x v="30"/>
    <s v="Spike Chunsoft"/>
    <s v="The Pokemon Company, Nintendo"/>
    <d v="2012-11-23T00:00:00"/>
    <n v="39"/>
    <n v="1380000"/>
    <n v="53820000"/>
    <x v="6"/>
    <x v="28"/>
    <s v="N/A"/>
  </r>
  <r>
    <x v="346"/>
    <x v="101"/>
    <s v="Nintendo EPD, Grezzo"/>
    <s v="Nintendo"/>
    <d v="2012-03-22T00:00:00"/>
    <n v="39"/>
    <n v="1360000"/>
    <n v="53040000"/>
    <x v="6"/>
    <x v="14"/>
    <s v=" shoot 'em up"/>
  </r>
  <r>
    <x v="347"/>
    <x v="3"/>
    <s v="Project Sora, Sora Ltd."/>
    <s v="Nintendo"/>
    <d v="2015-10-22T00:00:00"/>
    <n v="39"/>
    <n v="1360000"/>
    <n v="53040000"/>
    <x v="6"/>
    <x v="3"/>
    <s v="N/A"/>
  </r>
  <r>
    <x v="348"/>
    <x v="2"/>
    <s v="Level-5"/>
    <s v="Level-5"/>
    <d v="2011-02-26T00:00:00"/>
    <n v="39"/>
    <n v="1300000"/>
    <n v="50700000"/>
    <x v="6"/>
    <x v="2"/>
    <s v="N/A"/>
  </r>
  <r>
    <x v="349"/>
    <x v="98"/>
    <s v="Dimps, Capcom"/>
    <s v="Capcom"/>
    <d v="2016-07-16T00:00:00"/>
    <n v="39"/>
    <n v="1300000"/>
    <n v="50700000"/>
    <x v="6"/>
    <x v="5"/>
    <s v="N/A"/>
  </r>
  <r>
    <x v="350"/>
    <x v="7"/>
    <s v="Heartbeat, ArtePiazza"/>
    <s v="JP: Square Enix, WW: Nintendo"/>
    <d v="2013-02-07T00:00:00"/>
    <n v="39"/>
    <n v="1230000"/>
    <n v="47970000"/>
    <x v="6"/>
    <x v="5"/>
    <s v="N/A"/>
  </r>
  <r>
    <x v="351"/>
    <x v="81"/>
    <s v="Nintendo EPD"/>
    <s v="Nintendo"/>
    <d v="2016-12-08T00:00:00"/>
    <n v="39"/>
    <n v="1210000"/>
    <n v="47190000"/>
    <x v="6"/>
    <x v="5"/>
    <s v="N/A"/>
  </r>
  <r>
    <x v="352"/>
    <x v="0"/>
    <s v="AlphaDream"/>
    <s v="Nintendo"/>
    <d v="2015-12-03T00:00:00"/>
    <n v="39"/>
    <n v="1070000"/>
    <n v="41730000"/>
    <x v="6"/>
    <x v="5"/>
    <s v="N/A"/>
  </r>
  <r>
    <x v="353"/>
    <x v="4"/>
    <s v="Nintendo EAD, Q-Games"/>
    <s v="Nintendo"/>
    <d v="2011-07-14T00:00:00"/>
    <n v="39"/>
    <n v="1050000"/>
    <n v="40950000"/>
    <x v="6"/>
    <x v="4"/>
    <s v="N/A"/>
  </r>
  <r>
    <x v="354"/>
    <x v="61"/>
    <s v="Level-5"/>
    <s v="JP: Level-5, WW: Nintendo"/>
    <d v="2011-02-26T00:00:00"/>
    <n v="39"/>
    <n v="1020000"/>
    <n v="39780000"/>
    <x v="6"/>
    <x v="9"/>
    <s v=" adventure"/>
  </r>
  <r>
    <x v="355"/>
    <x v="65"/>
    <s v="Nintendo SPD"/>
    <s v="Nintendo"/>
    <d v="2015-06-11T00:00:00"/>
    <n v="39"/>
    <n v="1010000"/>
    <n v="39390000"/>
    <x v="6"/>
    <x v="30"/>
    <s v="N/A"/>
  </r>
  <r>
    <x v="356"/>
    <x v="102"/>
    <s v="Mixi"/>
    <s v="Xflag"/>
    <d v="2012-10-11T00:00:00"/>
    <n v="39"/>
    <n v="1000000"/>
    <n v="39000000"/>
    <x v="6"/>
    <x v="5"/>
    <s v="N/A"/>
  </r>
  <r>
    <x v="357"/>
    <x v="103"/>
    <s v="Square Enix"/>
    <s v="Square Enix"/>
    <d v="2012-12-27T00:00:00"/>
    <n v="39"/>
    <n v="1000000"/>
    <n v="39000000"/>
    <x v="6"/>
    <x v="5"/>
    <s v="N/A"/>
  </r>
  <r>
    <x v="358"/>
    <x v="86"/>
    <s v="Level-5"/>
    <s v="JP: Level-5, WW: Nintendo"/>
    <d v="2015-12-17T00:00:00"/>
    <n v="39"/>
    <n v="1000000"/>
    <n v="39000000"/>
    <x v="6"/>
    <x v="5"/>
    <s v="N/A"/>
  </r>
  <r>
    <x v="359"/>
    <x v="49"/>
    <s v="Silicon Studio"/>
    <s v="Nintendo"/>
    <d v="2012-03-29T00:00:00"/>
    <n v="39"/>
    <n v="1000000"/>
    <n v="39000000"/>
    <x v="6"/>
    <x v="20"/>
    <s v="Role-playing"/>
  </r>
  <r>
    <x v="360"/>
    <x v="0"/>
    <s v="Nintendo EPD"/>
    <s v="Nintendo"/>
    <d v="2017-04-28T00:00:00"/>
    <n v="60"/>
    <n v="45330000"/>
    <n v="2719800000"/>
    <x v="7"/>
    <x v="1"/>
    <s v="N/A"/>
  </r>
  <r>
    <x v="361"/>
    <x v="55"/>
    <s v="Nintendo EPD"/>
    <s v="Nintendo"/>
    <d v="2020-03-20T00:00:00"/>
    <n v="60"/>
    <n v="38640000"/>
    <n v="2318400000"/>
    <x v="7"/>
    <x v="21"/>
    <s v="N/A"/>
  </r>
  <r>
    <x v="362"/>
    <x v="29"/>
    <s v="Bandai Namco Studios, Sora Ltd."/>
    <s v="Nintendo"/>
    <d v="2018-12-07T00:00:00"/>
    <n v="60"/>
    <n v="28170000"/>
    <n v="1690200000"/>
    <x v="7"/>
    <x v="2"/>
    <s v="N/A"/>
  </r>
  <r>
    <x v="363"/>
    <x v="3"/>
    <s v="Nintendo EPD"/>
    <s v="Nintendo"/>
    <d v="2017-03-03T00:00:00"/>
    <n v="60"/>
    <n v="26550000"/>
    <n v="1593000000"/>
    <x v="7"/>
    <x v="3"/>
    <s v="N/A"/>
  </r>
  <r>
    <x v="364"/>
    <x v="30"/>
    <s v="Game Freak"/>
    <s v="The Pokemon Company,Nintendo"/>
    <d v="2019-11-15T00:00:00"/>
    <n v="60"/>
    <n v="24270000"/>
    <n v="1456200000"/>
    <x v="7"/>
    <x v="5"/>
    <s v="N/A"/>
  </r>
  <r>
    <x v="365"/>
    <x v="0"/>
    <s v="Nintendo EPD"/>
    <s v="Nintendo"/>
    <d v="2017-10-27T00:00:00"/>
    <n v="60"/>
    <n v="23500000"/>
    <n v="1410000000"/>
    <x v="7"/>
    <x v="0"/>
    <s v="N/A"/>
  </r>
  <r>
    <x v="366"/>
    <x v="0"/>
    <s v="NDcube"/>
    <s v="Nintendo"/>
    <d v="2018-10-05T00:00:00"/>
    <n v="60"/>
    <n v="17780000"/>
    <n v="1066800000"/>
    <x v="7"/>
    <x v="13"/>
    <s v="N/A"/>
  </r>
  <r>
    <x v="367"/>
    <x v="30"/>
    <s v="ILCA"/>
    <s v="The Pokemon Company, Nintendo"/>
    <d v="2021-11-19T00:00:00"/>
    <n v="60"/>
    <n v="14650000"/>
    <n v="879000000"/>
    <x v="7"/>
    <x v="5"/>
    <s v="N/A"/>
  </r>
  <r>
    <x v="368"/>
    <x v="30"/>
    <s v="Game Freak"/>
    <s v="The Pokemon Company, Nintendo"/>
    <d v="2018-11-16T00:00:00"/>
    <n v="60"/>
    <n v="14530000"/>
    <n v="871800000"/>
    <x v="7"/>
    <x v="5"/>
    <s v="N/A"/>
  </r>
  <r>
    <x v="369"/>
    <x v="104"/>
    <s v="Nintendo EPD"/>
    <s v="Nintendo"/>
    <d v="2019-10-18T00:00:00"/>
    <n v="60"/>
    <n v="14090000"/>
    <n v="845400000"/>
    <x v="7"/>
    <x v="39"/>
    <s v=" role-playing"/>
  </r>
  <r>
    <x v="370"/>
    <x v="0"/>
    <s v="Nintendo EPD"/>
    <s v="Nintendo"/>
    <d v="2019-01-11T00:00:00"/>
    <n v="60"/>
    <n v="13310000"/>
    <n v="798600000"/>
    <x v="7"/>
    <x v="0"/>
    <s v="N/A"/>
  </r>
  <r>
    <x v="371"/>
    <x v="105"/>
    <s v="Nintendo EPD"/>
    <s v="Nintendo"/>
    <d v="2017-07-21T00:00:00"/>
    <n v="60"/>
    <n v="13300000"/>
    <n v="798000000"/>
    <x v="7"/>
    <x v="14"/>
    <s v="N/A"/>
  </r>
  <r>
    <x v="372"/>
    <x v="30"/>
    <s v="Game Freak"/>
    <s v="The Pokemon Company, Nintendo"/>
    <d v="2022-01-28T00:00:00"/>
    <n v="60"/>
    <n v="12640000"/>
    <n v="758400000"/>
    <x v="7"/>
    <x v="20"/>
    <s v="Role-playing"/>
  </r>
  <r>
    <x v="373"/>
    <x v="0"/>
    <s v="Next Level Games"/>
    <s v="Nintendo"/>
    <d v="2019-10-31T00:00:00"/>
    <n v="60"/>
    <n v="11430000"/>
    <n v="685800000"/>
    <x v="7"/>
    <x v="3"/>
    <s v="N/A"/>
  </r>
  <r>
    <x v="374"/>
    <x v="0"/>
    <s v="Nintendo EPD"/>
    <s v="Nintendo"/>
    <d v="2021-02-12T00:00:00"/>
    <n v="60"/>
    <n v="9430000"/>
    <n v="565800000"/>
    <x v="7"/>
    <x v="0"/>
    <s v="N/A"/>
  </r>
  <r>
    <x v="375"/>
    <x v="0"/>
    <s v="Nintendo"/>
    <s v="Nintendo"/>
    <d v="2020-09-18T00:00:00"/>
    <n v="60"/>
    <n v="9010000"/>
    <n v="540600000"/>
    <x v="7"/>
    <x v="0"/>
    <s v=" compilation"/>
  </r>
  <r>
    <x v="376"/>
    <x v="86"/>
    <s v="Capcom"/>
    <s v="Capcom"/>
    <d v="2021-03-26T00:00:00"/>
    <n v="60"/>
    <n v="7700000"/>
    <n v="462000000"/>
    <x v="7"/>
    <x v="20"/>
    <s v="Role-playing"/>
  </r>
  <r>
    <x v="377"/>
    <x v="0"/>
    <s v="Nintendo EPD"/>
    <s v="Nintendo"/>
    <d v="2019-06-28T00:00:00"/>
    <n v="60"/>
    <n v="7150000"/>
    <n v="429000000"/>
    <x v="7"/>
    <x v="38"/>
    <s v="Platformer"/>
  </r>
  <r>
    <x v="378"/>
    <x v="0"/>
    <s v="NDcube"/>
    <s v="Nintendo"/>
    <d v="2021-10-29T00:00:00"/>
    <n v="60"/>
    <n v="6880000"/>
    <n v="412800000"/>
    <x v="7"/>
    <x v="13"/>
    <s v="N/A"/>
  </r>
  <r>
    <x v="379"/>
    <x v="3"/>
    <s v="Grezzo"/>
    <s v="Nintendo"/>
    <d v="2019-09-20T00:00:00"/>
    <n v="60"/>
    <n v="5490000"/>
    <n v="329400000"/>
    <x v="7"/>
    <x v="3"/>
    <s v="N/A"/>
  </r>
  <r>
    <x v="380"/>
    <x v="70"/>
    <s v="NDcube"/>
    <s v="Nintendo"/>
    <d v="2020-06-05T00:00:00"/>
    <n v="60"/>
    <n v="4220000"/>
    <n v="253200000"/>
    <x v="7"/>
    <x v="18"/>
    <s v="N/A"/>
  </r>
  <r>
    <x v="381"/>
    <x v="3"/>
    <s v="Omega Force"/>
    <s v="JP: Koei Tecmo, NA/PAL: Nintendo"/>
    <d v="2020-11-20T00:00:00"/>
    <n v="60"/>
    <n v="4000000"/>
    <n v="240000000"/>
    <x v="7"/>
    <x v="40"/>
    <s v="N/A"/>
  </r>
  <r>
    <x v="382"/>
    <x v="3"/>
    <s v="Tantalus Media"/>
    <s v="Nintendo"/>
    <d v="2021-07-16T00:00:00"/>
    <n v="60"/>
    <n v="3910000"/>
    <n v="234600000"/>
    <x v="7"/>
    <x v="3"/>
    <s v="N/A"/>
  </r>
  <r>
    <x v="383"/>
    <x v="0"/>
    <s v="Camelot Software Planning"/>
    <s v="Nintendo"/>
    <d v="2018-06-22T00:00:00"/>
    <n v="60"/>
    <n v="3660000"/>
    <n v="219600000"/>
    <x v="7"/>
    <x v="10"/>
    <s v="N/A"/>
  </r>
  <r>
    <x v="384"/>
    <x v="106"/>
    <s v="Konami"/>
    <s v="JP: Konami"/>
    <d v="2020-11-19T00:00:00"/>
    <n v="60"/>
    <n v="3500000"/>
    <n v="210000000"/>
    <x v="7"/>
    <x v="41"/>
    <s v="N/A"/>
  </r>
  <r>
    <x v="385"/>
    <x v="107"/>
    <s v="Nintendo EPD"/>
    <s v="Nintendo"/>
    <d v="2017-03-03T00:00:00"/>
    <n v="60"/>
    <n v="3450000"/>
    <n v="207000000"/>
    <x v="7"/>
    <x v="13"/>
    <s v="N/A"/>
  </r>
  <r>
    <x v="386"/>
    <x v="20"/>
    <s v="HAL Laboratory"/>
    <s v="Nintendo"/>
    <d v="2018-03-16T00:00:00"/>
    <n v="60"/>
    <n v="3420000"/>
    <n v="205200000"/>
    <x v="7"/>
    <x v="0"/>
    <s v="N/A"/>
  </r>
  <r>
    <x v="387"/>
    <x v="1"/>
    <s v="Retro Studios"/>
    <s v="Nintendo"/>
    <d v="2018-05-04T00:00:00"/>
    <n v="60"/>
    <n v="3420000"/>
    <n v="205200000"/>
    <x v="7"/>
    <x v="0"/>
    <s v="N/A"/>
  </r>
  <r>
    <x v="388"/>
    <x v="99"/>
    <s v="Intelligent Systems, Koei Tecmo"/>
    <s v="Nintendo"/>
    <d v="2019-07-26T00:00:00"/>
    <n v="60"/>
    <n v="3400000"/>
    <n v="204000000"/>
    <x v="7"/>
    <x v="17"/>
    <s v="Role-playing"/>
  </r>
  <r>
    <x v="389"/>
    <x v="108"/>
    <s v="Innersloth"/>
    <s v="Innersloth"/>
    <d v="2020-12-15T00:00:00"/>
    <n v="60"/>
    <n v="3200000"/>
    <n v="192000000"/>
    <x v="7"/>
    <x v="13"/>
    <s v=" social deduction"/>
  </r>
  <r>
    <x v="390"/>
    <x v="109"/>
    <s v="Mojang"/>
    <s v="JP: Xbox Game Studios, NA/PAL: Mojang"/>
    <d v="2017-05-11T00:00:00"/>
    <n v="60"/>
    <n v="3140000"/>
    <n v="188400000"/>
    <x v="7"/>
    <x v="42"/>
    <s v=" survival"/>
  </r>
  <r>
    <x v="391"/>
    <x v="0"/>
    <s v="Intelligent Systems"/>
    <s v="Nintendo"/>
    <d v="2020-07-17T00:00:00"/>
    <n v="60"/>
    <n v="3120000"/>
    <n v="187200000"/>
    <x v="7"/>
    <x v="5"/>
    <s v=" action-adventure"/>
  </r>
  <r>
    <x v="392"/>
    <x v="21"/>
    <s v="MercurySteam, Nintendo EPD"/>
    <s v="Nintendo"/>
    <d v="2021-10-08T00:00:00"/>
    <n v="60"/>
    <n v="2900000"/>
    <n v="174000000"/>
    <x v="7"/>
    <x v="3"/>
    <s v="N/A"/>
  </r>
  <r>
    <x v="393"/>
    <x v="30"/>
    <s v="Bandai Namco Studios"/>
    <s v="JP: The Pokemon Company, NA/PAL: Nintendo"/>
    <d v="2021-04-30T00:00:00"/>
    <n v="60"/>
    <n v="2740000"/>
    <n v="164400000"/>
    <x v="7"/>
    <x v="43"/>
    <s v="N/A"/>
  </r>
  <r>
    <x v="394"/>
    <x v="20"/>
    <s v="HAL Laboratory"/>
    <s v="Nintendo"/>
    <d v="2022-03-25T00:00:00"/>
    <n v="60"/>
    <n v="2650000"/>
    <n v="159000000"/>
    <x v="7"/>
    <x v="0"/>
    <s v="N/A"/>
  </r>
  <r>
    <x v="395"/>
    <x v="34"/>
    <s v="Good-Feel"/>
    <s v="Nintendo"/>
    <d v="2019-03-29T00:00:00"/>
    <n v="60"/>
    <n v="2560000"/>
    <n v="153600000"/>
    <x v="7"/>
    <x v="0"/>
    <s v="N/A"/>
  </r>
  <r>
    <x v="396"/>
    <x v="110"/>
    <s v="Nintendo EPD"/>
    <s v="Nintendo"/>
    <d v="2017-06-16T00:00:00"/>
    <n v="60"/>
    <n v="2560000"/>
    <n v="153600000"/>
    <x v="7"/>
    <x v="2"/>
    <s v="N/A"/>
  </r>
  <r>
    <x v="397"/>
    <x v="0"/>
    <s v="Camelot Software Planning"/>
    <s v="Nintendo"/>
    <d v="2021-06-25T00:00:00"/>
    <n v="60"/>
    <n v="2350000"/>
    <n v="141000000"/>
    <x v="7"/>
    <x v="10"/>
    <s v="N/A"/>
  </r>
  <r>
    <x v="398"/>
    <x v="111"/>
    <s v="Monolith Soft"/>
    <s v="Nintendo"/>
    <d v="2017-12-01T00:00:00"/>
    <n v="60"/>
    <n v="2170000"/>
    <n v="130200000"/>
    <x v="7"/>
    <x v="20"/>
    <s v="Role-playing"/>
  </r>
  <r>
    <x v="399"/>
    <x v="112"/>
    <s v="Square Enix, Acquire"/>
    <s v="JP: Square Enix, NA/PAL: Nintendo"/>
    <d v="2018-07-13T00:00:00"/>
    <n v="60"/>
    <n v="2080000"/>
    <n v="124800000"/>
    <x v="7"/>
    <x v="5"/>
    <s v="N/A"/>
  </r>
  <r>
    <x v="400"/>
    <x v="56"/>
    <s v="Nintendo EPD, Eighting"/>
    <s v="Nintendo"/>
    <d v="2020-10-30T00:00:00"/>
    <n v="60"/>
    <n v="2040000"/>
    <n v="122400000"/>
    <x v="7"/>
    <x v="22"/>
    <s v=" puzzle"/>
  </r>
  <r>
    <x v="401"/>
    <x v="0"/>
    <s v="Ubisoft Paris, Ubisoft Milan"/>
    <s v="NA/PAL: Ubisoft JP/KOR: Nintendo20"/>
    <d v="2017-08-29T00:00:00"/>
    <n v="60"/>
    <n v="2000000"/>
    <n v="120000000"/>
    <x v="7"/>
    <x v="17"/>
    <s v="Role-playing"/>
  </r>
  <r>
    <x v="402"/>
    <x v="0"/>
    <s v="Nintendo EPD"/>
    <s v="Nintendo"/>
    <d v="2018-07-13T00:00:00"/>
    <n v="60"/>
    <n v="1770000"/>
    <n v="106200000"/>
    <x v="7"/>
    <x v="20"/>
    <s v="Puzzle"/>
  </r>
  <r>
    <x v="403"/>
    <x v="30"/>
    <s v="Spike Chunsoft"/>
    <s v="Nintendo"/>
    <d v="2020-03-06T00:00:00"/>
    <n v="60"/>
    <n v="1600000"/>
    <n v="96000000"/>
    <x v="7"/>
    <x v="28"/>
    <s v="N/A"/>
  </r>
  <r>
    <x v="404"/>
    <x v="60"/>
    <s v="Nintendo EPD"/>
    <s v="Nintendo"/>
    <d v="2021-12-03T00:00:00"/>
    <n v="60"/>
    <n v="1590000"/>
    <n v="95400000"/>
    <x v="7"/>
    <x v="9"/>
    <s v="N/A"/>
  </r>
  <r>
    <x v="405"/>
    <x v="111"/>
    <s v="Monolith Soft"/>
    <s v="Nintendo"/>
    <d v="2020-05-29T00:00:00"/>
    <n v="60"/>
    <n v="1520000"/>
    <n v="91200000"/>
    <x v="7"/>
    <x v="20"/>
    <s v="Role-playing"/>
  </r>
  <r>
    <x v="406"/>
    <x v="30"/>
    <s v="Bandai Namco Studios"/>
    <s v="JP: The PokÃ©mon Compan, NA/PAL: Nintendoy"/>
    <d v="2017-09-22T00:00:00"/>
    <n v="60"/>
    <n v="1510000"/>
    <n v="90600000"/>
    <x v="7"/>
    <x v="2"/>
    <s v="N/A"/>
  </r>
  <r>
    <x v="407"/>
    <x v="113"/>
    <s v="Nintendo EPD"/>
    <s v="Nintendo"/>
    <d v="2018-04-20T00:00:00"/>
    <n v="60"/>
    <n v="1420000"/>
    <n v="85200000"/>
    <x v="7"/>
    <x v="44"/>
    <s v="N/A"/>
  </r>
  <r>
    <x v="408"/>
    <x v="19"/>
    <s v="Arc System Works"/>
    <s v="Bandai Namco Entertainment"/>
    <d v="2018-09-27T00:00:00"/>
    <n v="60"/>
    <n v="1380000"/>
    <n v="82800000"/>
    <x v="7"/>
    <x v="2"/>
    <s v="N/A"/>
  </r>
  <r>
    <x v="409"/>
    <x v="114"/>
    <s v="Bandai Namco Studios"/>
    <s v="Bandai Namco Entertainment"/>
    <d v="2018-07-19T00:00:00"/>
    <n v="60"/>
    <n v="1340000"/>
    <n v="80400000"/>
    <x v="7"/>
    <x v="30"/>
    <s v="N/A"/>
  </r>
  <r>
    <x v="410"/>
    <x v="115"/>
    <s v="Team Ninja"/>
    <s v="Nintendo"/>
    <d v="2019-07-19T00:00:00"/>
    <n v="60"/>
    <n v="1310000"/>
    <n v="78600000"/>
    <x v="7"/>
    <x v="20"/>
    <s v="Role-playing"/>
  </r>
  <r>
    <x v="411"/>
    <x v="0"/>
    <s v="Velan Studios"/>
    <s v="Nintendo"/>
    <d v="2020-10-16T00:00:00"/>
    <n v="60"/>
    <n v="1270000"/>
    <n v="76200000"/>
    <x v="7"/>
    <x v="1"/>
    <s v=" augmented reality"/>
  </r>
  <r>
    <x v="412"/>
    <x v="45"/>
    <s v="Nintendo EPD, Intelligent Systems"/>
    <s v="Nintendo"/>
    <d v="2021-09-10T00:00:00"/>
    <n v="60"/>
    <n v="1270000"/>
    <n v="76200000"/>
    <x v="7"/>
    <x v="13"/>
    <s v="N/A"/>
  </r>
  <r>
    <x v="413"/>
    <x v="19"/>
    <s v="Dimps"/>
    <s v="Bandai Namco Entertainment"/>
    <d v="2017-09-07T00:00:00"/>
    <n v="60"/>
    <n v="1270000"/>
    <n v="76200000"/>
    <x v="7"/>
    <x v="2"/>
    <s v="N/A"/>
  </r>
  <r>
    <x v="414"/>
    <x v="116"/>
    <s v="PlatinumGames"/>
    <s v="Nintendo"/>
    <d v="2019-08-30T00:00:00"/>
    <n v="60"/>
    <n v="1210000"/>
    <n v="72600000"/>
    <x v="7"/>
    <x v="3"/>
    <s v="N/A"/>
  </r>
  <r>
    <x v="415"/>
    <x v="57"/>
    <s v="Capcom"/>
    <s v="Capcom"/>
    <d v="2017-11-27T00:00:00"/>
    <n v="60"/>
    <n v="1100000"/>
    <n v="66000000"/>
    <x v="7"/>
    <x v="23"/>
    <s v="N/A"/>
  </r>
  <r>
    <x v="416"/>
    <x v="117"/>
    <s v="Nintendo EPD"/>
    <s v="Nintendo"/>
    <d v="2021-06-11T00:00:00"/>
    <n v="60"/>
    <n v="1060000"/>
    <n v="63600000"/>
    <x v="7"/>
    <x v="45"/>
    <s v="N/A"/>
  </r>
  <r>
    <x v="417"/>
    <x v="107"/>
    <s v="Nintendo EPD, indieszero"/>
    <s v="Nintendo"/>
    <d v="2019-12-27T00:00:00"/>
    <n v="60"/>
    <n v="1050000"/>
    <n v="63000000"/>
    <x v="7"/>
    <x v="9"/>
    <s v="N/A"/>
  </r>
  <r>
    <x v="418"/>
    <x v="118"/>
    <s v="Dodge Roll"/>
    <s v="Devolver Digital"/>
    <d v="2017-12-14T00:00:00"/>
    <n v="60"/>
    <n v="1000000"/>
    <n v="60000000"/>
    <x v="7"/>
    <x v="46"/>
    <s v="N/A"/>
  </r>
  <r>
    <x v="419"/>
    <x v="119"/>
    <s v="Imagineer"/>
    <s v="JP: Imagineer, NA/PAL: Nintendo"/>
    <d v="2018-12-20T00:00:00"/>
    <n v="60"/>
    <n v="1000000"/>
    <n v="60000000"/>
    <x v="7"/>
    <x v="39"/>
    <s v=" rhythm"/>
  </r>
  <r>
    <x v="420"/>
    <x v="119"/>
    <s v="Imagineer"/>
    <s v="JP: Imagineer, NA/PAL: Nintendo"/>
    <d v="2020-12-04T00:00:00"/>
    <n v="60"/>
    <n v="1000000"/>
    <n v="60000000"/>
    <x v="7"/>
    <x v="39"/>
    <s v=" rhythm"/>
  </r>
  <r>
    <x v="421"/>
    <x v="120"/>
    <s v="Atlus"/>
    <s v="JP: Atlus, NA: Sega, PAL: Nintendo"/>
    <d v="2021-11-11T00:00:00"/>
    <n v="60"/>
    <n v="1000000"/>
    <n v="60000000"/>
    <x v="7"/>
    <x v="5"/>
    <s v="N/A"/>
  </r>
  <r>
    <x v="422"/>
    <x v="121"/>
    <s v="Marvelous"/>
    <s v="Xseed Games"/>
    <d v="2021-02-25T00:00:00"/>
    <n v="60"/>
    <n v="1000000"/>
    <n v="60000000"/>
    <x v="7"/>
    <x v="7"/>
    <s v=" role-playing"/>
  </r>
  <r>
    <x v="423"/>
    <x v="122"/>
    <s v="Noble Muffins"/>
    <s v="Forever Entertainment"/>
    <d v="2019-05-19T00:00:00"/>
    <n v="60"/>
    <n v="1000000"/>
    <n v="60000000"/>
    <x v="7"/>
    <x v="47"/>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E11E48-10D2-4D5A-BEA3-00B47C0ACF71}" name="Mario Genre"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5:B57" firstHeaderRow="1" firstDataRow="1" firstDataCol="1"/>
  <pivotFields count="11">
    <pivotField axis="axisRow" showAll="0" sortType="descending">
      <items count="427">
        <item x="93"/>
        <item x="72"/>
        <item x="385"/>
        <item x="296"/>
        <item x="389"/>
        <item x="143"/>
        <item x="260"/>
        <item x="322"/>
        <item x="361"/>
        <item x="308"/>
        <item x="180"/>
        <item x="396"/>
        <item x="212"/>
        <item x="414"/>
        <item x="58"/>
        <item x="62"/>
        <item x="293"/>
        <item x="185"/>
        <item x="404"/>
        <item x="264"/>
        <item x="178"/>
        <item x="175"/>
        <item x="356"/>
        <item x="297"/>
        <item x="402"/>
        <item x="285"/>
        <item x="19"/>
        <item x="209"/>
        <item x="380"/>
        <item x="220"/>
        <item x="207"/>
        <item x="78"/>
        <item x="275"/>
        <item x="46"/>
        <item x="43"/>
        <item x="56"/>
        <item x="221"/>
        <item x="129"/>
        <item x="25"/>
        <item x="55"/>
        <item x="112"/>
        <item x="133"/>
        <item x="5"/>
        <item x="10"/>
        <item x="256"/>
        <item x="326"/>
        <item x="2"/>
        <item x="387"/>
        <item x="164"/>
        <item x="417"/>
        <item x="408"/>
        <item x="413"/>
        <item x="31"/>
        <item x="45"/>
        <item x="122"/>
        <item x="42"/>
        <item x="34"/>
        <item x="227"/>
        <item x="186"/>
        <item x="224"/>
        <item x="232"/>
        <item x="15"/>
        <item x="223"/>
        <item x="13"/>
        <item x="229"/>
        <item x="350"/>
        <item x="337"/>
        <item x="240"/>
        <item x="282"/>
        <item x="193"/>
        <item x="418"/>
        <item x="276"/>
        <item x="73"/>
        <item x="80"/>
        <item x="357"/>
        <item x="161"/>
        <item x="216"/>
        <item x="24"/>
        <item x="116"/>
        <item x="16"/>
        <item x="11"/>
        <item x="239"/>
        <item x="30"/>
        <item x="48"/>
        <item x="111"/>
        <item x="332"/>
        <item x="324"/>
        <item x="388"/>
        <item x="419"/>
        <item x="420"/>
        <item x="198"/>
        <item x="127"/>
        <item x="155"/>
        <item x="91"/>
        <item x="14"/>
        <item x="132"/>
        <item x="416"/>
        <item x="277"/>
        <item x="302"/>
        <item x="115"/>
        <item x="130"/>
        <item x="51"/>
        <item x="272"/>
        <item x="287"/>
        <item x="228"/>
        <item x="230"/>
        <item x="128"/>
        <item x="76"/>
        <item x="234"/>
        <item x="381"/>
        <item x="235"/>
        <item x="88"/>
        <item x="261"/>
        <item x="259"/>
        <item x="252"/>
        <item x="346"/>
        <item x="12"/>
        <item x="225"/>
        <item x="359"/>
        <item x="118"/>
        <item x="120"/>
        <item x="77"/>
        <item x="160"/>
        <item x="394"/>
        <item x="233"/>
        <item x="386"/>
        <item x="201"/>
        <item x="32"/>
        <item x="110"/>
        <item x="339"/>
        <item x="213"/>
        <item x="329"/>
        <item x="281"/>
        <item x="283"/>
        <item x="86"/>
        <item x="335"/>
        <item x="189"/>
        <item x="258"/>
        <item x="236"/>
        <item x="141"/>
        <item x="373"/>
        <item m="1" x="425"/>
        <item x="190"/>
        <item x="328"/>
        <item x="352"/>
        <item x="218"/>
        <item x="109"/>
        <item x="268"/>
        <item x="191"/>
        <item x="257"/>
        <item x="401"/>
        <item x="82"/>
        <item x="397"/>
        <item x="162"/>
        <item x="215"/>
        <item x="50"/>
        <item x="303"/>
        <item x="360"/>
        <item x="174"/>
        <item x="411"/>
        <item x="244"/>
        <item x="138"/>
        <item x="98"/>
        <item x="17"/>
        <item x="65"/>
        <item x="69"/>
        <item x="74"/>
        <item x="144"/>
        <item x="146"/>
        <item x="151"/>
        <item x="147"/>
        <item x="254"/>
        <item x="265"/>
        <item x="182"/>
        <item x="378"/>
        <item x="325"/>
        <item x="165"/>
        <item x="278"/>
        <item x="267"/>
        <item x="270"/>
        <item x="171"/>
        <item x="70"/>
        <item x="383"/>
        <item x="340"/>
        <item x="123"/>
        <item x="222"/>
        <item x="202"/>
        <item x="410"/>
        <item x="126"/>
        <item x="44"/>
        <item x="392"/>
        <item x="117"/>
        <item x="142"/>
        <item x="168"/>
        <item x="286"/>
        <item x="238"/>
        <item x="273"/>
        <item x="351"/>
        <item x="390"/>
        <item x="384"/>
        <item x="330"/>
        <item x="320"/>
        <item x="319"/>
        <item x="317"/>
        <item x="376"/>
        <item x="280"/>
        <item x="336"/>
        <item x="358"/>
        <item x="40"/>
        <item x="28"/>
        <item x="231"/>
        <item x="102"/>
        <item x="94"/>
        <item x="39"/>
        <item x="107"/>
        <item x="284"/>
        <item x="393"/>
        <item x="172"/>
        <item x="307"/>
        <item x="370"/>
        <item x="246"/>
        <item x="407"/>
        <item x="316"/>
        <item x="173"/>
        <item x="399"/>
        <item x="103"/>
        <item x="84"/>
        <item x="331"/>
        <item x="391"/>
        <item x="148"/>
        <item x="68"/>
        <item x="214"/>
        <item x="152"/>
        <item x="167"/>
        <item x="400"/>
        <item x="20"/>
        <item x="90"/>
        <item x="92"/>
        <item x="279"/>
        <item x="183"/>
        <item x="177"/>
        <item x="367"/>
        <item x="145"/>
        <item x="176"/>
        <item x="97"/>
        <item x="96"/>
        <item x="179"/>
        <item x="372"/>
        <item x="195"/>
        <item x="226"/>
        <item x="187"/>
        <item x="345"/>
        <item x="106"/>
        <item x="403"/>
        <item x="306"/>
        <item x="290"/>
        <item x="124"/>
        <item x="184"/>
        <item x="205"/>
        <item x="211"/>
        <item x="342"/>
        <item x="95"/>
        <item x="344"/>
        <item x="59"/>
        <item x="67"/>
        <item x="54"/>
        <item x="305"/>
        <item x="338"/>
        <item x="364"/>
        <item x="406"/>
        <item x="311"/>
        <item x="304"/>
        <item x="157"/>
        <item x="368"/>
        <item x="200"/>
        <item x="196"/>
        <item x="192"/>
        <item x="217"/>
        <item x="354"/>
        <item x="206"/>
        <item x="294"/>
        <item x="341"/>
        <item x="291"/>
        <item x="298"/>
        <item x="159"/>
        <item x="153"/>
        <item x="274"/>
        <item x="415"/>
        <item x="163"/>
        <item x="288"/>
        <item x="199"/>
        <item x="355"/>
        <item x="369"/>
        <item x="299"/>
        <item x="35"/>
        <item x="29"/>
        <item x="37"/>
        <item x="241"/>
        <item x="23"/>
        <item x="421"/>
        <item x="22"/>
        <item x="119"/>
        <item x="134"/>
        <item x="150"/>
        <item x="158"/>
        <item x="169"/>
        <item x="242"/>
        <item x="371"/>
        <item x="135"/>
        <item x="57"/>
        <item x="353"/>
        <item x="149"/>
        <item x="9"/>
        <item x="170"/>
        <item x="61"/>
        <item x="166"/>
        <item x="71"/>
        <item x="66"/>
        <item x="422"/>
        <item x="8"/>
        <item x="4"/>
        <item x="203"/>
        <item x="343"/>
        <item x="47"/>
        <item x="375"/>
        <item x="309"/>
        <item x="374"/>
        <item x="181"/>
        <item x="49"/>
        <item x="100"/>
        <item x="101"/>
        <item m="1" x="424"/>
        <item x="1"/>
        <item x="271"/>
        <item x="301"/>
        <item x="251"/>
        <item x="255"/>
        <item x="3"/>
        <item x="377"/>
        <item x="321"/>
        <item x="365"/>
        <item x="366"/>
        <item x="18"/>
        <item x="154"/>
        <item x="139"/>
        <item x="7"/>
        <item x="0"/>
        <item x="99"/>
        <item x="33"/>
        <item x="262"/>
        <item x="219"/>
        <item x="26"/>
        <item x="27"/>
        <item x="53"/>
        <item x="250"/>
        <item x="310"/>
        <item x="137"/>
        <item x="362"/>
        <item x="21"/>
        <item x="348"/>
        <item x="409"/>
        <item x="237"/>
        <item x="208"/>
        <item x="125"/>
        <item x="318"/>
        <item x="105"/>
        <item x="6"/>
        <item x="363"/>
        <item x="379"/>
        <item x="60"/>
        <item x="323"/>
        <item x="52"/>
        <item x="315"/>
        <item x="188"/>
        <item x="263"/>
        <item x="382"/>
        <item x="204"/>
        <item x="113"/>
        <item x="140"/>
        <item x="347"/>
        <item x="156"/>
        <item x="38"/>
        <item x="41"/>
        <item x="423"/>
        <item x="194"/>
        <item x="313"/>
        <item x="79"/>
        <item x="83"/>
        <item x="81"/>
        <item x="108"/>
        <item x="295"/>
        <item x="131"/>
        <item x="412"/>
        <item x="269"/>
        <item x="210"/>
        <item x="136"/>
        <item x="63"/>
        <item x="85"/>
        <item x="75"/>
        <item x="292"/>
        <item x="248"/>
        <item x="249"/>
        <item x="266"/>
        <item x="253"/>
        <item x="247"/>
        <item x="289"/>
        <item x="245"/>
        <item x="243"/>
        <item x="36"/>
        <item x="87"/>
        <item x="89"/>
        <item x="398"/>
        <item x="405"/>
        <item x="327"/>
        <item x="312"/>
        <item x="349"/>
        <item x="333"/>
        <item x="395"/>
        <item x="197"/>
        <item x="104"/>
        <item x="334"/>
        <item x="64"/>
        <item x="114"/>
        <item x="121"/>
        <item x="300"/>
        <item x="314"/>
        <item t="default"/>
      </items>
      <autoSortScope>
        <pivotArea dataOnly="0" outline="0" fieldPosition="0">
          <references count="1">
            <reference field="4294967294" count="1" selected="0">
              <x v="0"/>
            </reference>
          </references>
        </pivotArea>
      </autoSortScope>
    </pivotField>
    <pivotField showAll="0">
      <items count="124">
        <item h="1" x="28"/>
        <item h="1" x="36"/>
        <item h="1" x="93"/>
        <item h="1" x="108"/>
        <item h="1" x="55"/>
        <item h="1" x="110"/>
        <item h="1" x="71"/>
        <item h="1" x="116"/>
        <item h="1" x="43"/>
        <item h="1" x="31"/>
        <item h="1" x="91"/>
        <item h="1" x="60"/>
        <item h="1" x="102"/>
        <item h="1" x="94"/>
        <item h="1" x="88"/>
        <item h="1" x="9"/>
        <item h="1" x="70"/>
        <item h="1" x="73"/>
        <item h="1" x="68"/>
        <item h="1" x="39"/>
        <item h="1" x="84"/>
        <item h="1" x="25"/>
        <item h="1" x="13"/>
        <item h="1" x="1"/>
        <item h="1" x="19"/>
        <item h="1" x="7"/>
        <item h="1" x="78"/>
        <item h="1" x="87"/>
        <item h="1" x="62"/>
        <item h="1" x="37"/>
        <item h="1" x="103"/>
        <item h="1" x="5"/>
        <item h="1" x="18"/>
        <item h="1" x="46"/>
        <item h="1" x="99"/>
        <item h="1" x="119"/>
        <item h="1" x="64"/>
        <item h="1" x="52"/>
        <item h="1" x="8"/>
        <item h="1" x="117"/>
        <item h="1" x="85"/>
        <item h="1" x="27"/>
        <item h="1" x="48"/>
        <item h="1" x="74"/>
        <item h="1" x="53"/>
        <item h="1" x="75"/>
        <item h="1" x="6"/>
        <item h="1" x="42"/>
        <item h="1" x="82"/>
        <item h="1" x="101"/>
        <item h="1" x="49"/>
        <item h="1" x="20"/>
        <item h="1" x="3"/>
        <item h="1" x="100"/>
        <item h="1" x="23"/>
        <item h="1" x="76"/>
        <item h="1" x="115"/>
        <item h="1" x="26"/>
        <item h="1" x="21"/>
        <item h="1" x="83"/>
        <item h="1" x="109"/>
        <item h="1" x="106"/>
        <item h="1" x="86"/>
        <item h="1" x="16"/>
        <item h="1" x="24"/>
        <item h="1" x="113"/>
        <item h="1" x="107"/>
        <item h="1" x="59"/>
        <item h="1" x="112"/>
        <item h="1" x="44"/>
        <item h="1" x="35"/>
        <item h="1" x="72"/>
        <item h="1" x="56"/>
        <item h="1" x="10"/>
        <item h="1" x="30"/>
        <item h="1" x="66"/>
        <item h="1" x="61"/>
        <item h="1" x="92"/>
        <item h="1" x="89"/>
        <item h="1" x="95"/>
        <item h="1" x="57"/>
        <item h="1" x="65"/>
        <item h="1" x="104"/>
        <item h="1" x="96"/>
        <item h="1" x="17"/>
        <item h="1" x="79"/>
        <item h="1" x="12"/>
        <item h="1" x="120"/>
        <item h="1" x="50"/>
        <item h="1" x="58"/>
        <item h="1" x="80"/>
        <item h="1" x="105"/>
        <item h="1" x="54"/>
        <item h="1" x="4"/>
        <item h="1" x="32"/>
        <item h="1" x="121"/>
        <item h="1" x="2"/>
        <item h="1" x="67"/>
        <item x="0"/>
        <item h="1" x="14"/>
        <item h="1" x="15"/>
        <item h="1" x="29"/>
        <item h="1" x="114"/>
        <item h="1" x="77"/>
        <item h="1" x="69"/>
        <item h="1" x="118"/>
        <item h="1" x="51"/>
        <item h="1" x="11"/>
        <item h="1" x="122"/>
        <item h="1" x="63"/>
        <item h="1" x="40"/>
        <item h="1" x="41"/>
        <item h="1" x="45"/>
        <item h="1" x="33"/>
        <item h="1" x="90"/>
        <item h="1" x="81"/>
        <item h="1" x="22"/>
        <item h="1" x="38"/>
        <item h="1" x="111"/>
        <item h="1" x="98"/>
        <item h="1" x="34"/>
        <item h="1" x="47"/>
        <item h="1" x="97"/>
        <item t="default"/>
      </items>
    </pivotField>
    <pivotField showAll="0"/>
    <pivotField showAll="0"/>
    <pivotField numFmtId="14" showAll="0"/>
    <pivotField numFmtId="164" showAll="0"/>
    <pivotField numFmtId="166" showAll="0"/>
    <pivotField dataField="1" numFmtId="165" showAll="0"/>
    <pivotField showAll="0"/>
    <pivotField axis="axisRow" showAll="0" sortType="descending">
      <items count="56">
        <item sd="0" x="20"/>
        <item m="1" x="52"/>
        <item x="31"/>
        <item sd="0" m="1" x="49"/>
        <item sd="0" x="3"/>
        <item m="1" x="54"/>
        <item x="8"/>
        <item x="19"/>
        <item x="41"/>
        <item x="46"/>
        <item x="24"/>
        <item x="44"/>
        <item sd="0" x="6"/>
        <item x="39"/>
        <item x="33"/>
        <item x="2"/>
        <item x="32"/>
        <item x="15"/>
        <item m="1" x="51"/>
        <item x="36"/>
        <item x="40"/>
        <item sd="0" x="38"/>
        <item x="29"/>
        <item x="37"/>
        <item x="25"/>
        <item x="35"/>
        <item sd="0" x="13"/>
        <item x="27"/>
        <item x="43"/>
        <item sd="0" x="0"/>
        <item x="45"/>
        <item sd="0" x="9"/>
        <item x="34"/>
        <item sd="0" x="1"/>
        <item x="4"/>
        <item x="22"/>
        <item x="30"/>
        <item x="28"/>
        <item sd="0" x="5"/>
        <item x="42"/>
        <item x="26"/>
        <item x="11"/>
        <item x="7"/>
        <item x="21"/>
        <item sd="0" x="10"/>
        <item x="47"/>
        <item sd="0" x="17"/>
        <item x="23"/>
        <item x="18"/>
        <item m="1" x="50"/>
        <item m="1" x="53"/>
        <item x="14"/>
        <item x="12"/>
        <item x="16"/>
        <item m="1" x="48"/>
        <item t="default"/>
      </items>
      <autoSortScope>
        <pivotArea dataOnly="0" outline="0" fieldPosition="0">
          <references count="1">
            <reference field="4294967294" count="1" selected="0">
              <x v="0"/>
            </reference>
          </references>
        </pivotArea>
      </autoSortScope>
    </pivotField>
    <pivotField showAll="0"/>
  </pivotFields>
  <rowFields count="2">
    <field x="9"/>
    <field x="0"/>
  </rowFields>
  <rowItems count="12">
    <i>
      <x v="29"/>
    </i>
    <i>
      <x v="33"/>
    </i>
    <i>
      <x v="26"/>
    </i>
    <i>
      <x v="44"/>
    </i>
    <i>
      <x v="4"/>
    </i>
    <i>
      <x v="38"/>
    </i>
    <i>
      <x v="21"/>
    </i>
    <i>
      <x/>
    </i>
    <i>
      <x v="31"/>
    </i>
    <i>
      <x v="12"/>
    </i>
    <i>
      <x v="46"/>
    </i>
    <i t="grand">
      <x/>
    </i>
  </rowItems>
  <colItems count="1">
    <i/>
  </colItems>
  <dataFields count="1">
    <dataField name="Sum of TotalSales" fld="7" baseField="9" baseItem="0" numFmtId="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BA203A-860A-4FCA-8E27-C8F047C89452}" name="Mario Platform sales"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1:B30" firstHeaderRow="1" firstDataRow="1" firstDataCol="1" rowPageCount="1" colPageCount="1"/>
  <pivotFields count="11">
    <pivotField axis="axisRow" showAll="0" sortType="descending">
      <items count="427">
        <item x="93"/>
        <item x="72"/>
        <item x="385"/>
        <item x="296"/>
        <item x="389"/>
        <item x="143"/>
        <item x="260"/>
        <item x="322"/>
        <item x="361"/>
        <item x="308"/>
        <item x="180"/>
        <item x="396"/>
        <item x="212"/>
        <item x="414"/>
        <item x="58"/>
        <item x="62"/>
        <item x="293"/>
        <item x="185"/>
        <item x="404"/>
        <item x="264"/>
        <item x="178"/>
        <item x="175"/>
        <item x="356"/>
        <item x="297"/>
        <item x="402"/>
        <item x="285"/>
        <item x="19"/>
        <item x="209"/>
        <item x="380"/>
        <item x="220"/>
        <item x="207"/>
        <item x="78"/>
        <item x="275"/>
        <item x="46"/>
        <item x="43"/>
        <item x="56"/>
        <item x="221"/>
        <item x="129"/>
        <item x="25"/>
        <item x="55"/>
        <item x="112"/>
        <item x="133"/>
        <item x="5"/>
        <item x="10"/>
        <item x="256"/>
        <item x="326"/>
        <item x="2"/>
        <item x="387"/>
        <item x="164"/>
        <item x="417"/>
        <item x="408"/>
        <item x="413"/>
        <item x="31"/>
        <item x="45"/>
        <item x="122"/>
        <item x="42"/>
        <item x="34"/>
        <item x="227"/>
        <item x="186"/>
        <item x="224"/>
        <item x="232"/>
        <item x="15"/>
        <item x="223"/>
        <item x="13"/>
        <item x="229"/>
        <item x="350"/>
        <item x="337"/>
        <item x="240"/>
        <item x="282"/>
        <item x="193"/>
        <item x="418"/>
        <item x="276"/>
        <item x="73"/>
        <item x="80"/>
        <item x="357"/>
        <item x="161"/>
        <item x="216"/>
        <item x="24"/>
        <item x="116"/>
        <item x="16"/>
        <item x="11"/>
        <item x="239"/>
        <item x="30"/>
        <item x="48"/>
        <item x="111"/>
        <item x="332"/>
        <item x="324"/>
        <item x="388"/>
        <item x="419"/>
        <item x="420"/>
        <item x="198"/>
        <item x="127"/>
        <item x="155"/>
        <item x="91"/>
        <item x="14"/>
        <item x="132"/>
        <item x="416"/>
        <item x="277"/>
        <item x="302"/>
        <item x="115"/>
        <item x="130"/>
        <item x="51"/>
        <item x="272"/>
        <item x="287"/>
        <item x="228"/>
        <item x="230"/>
        <item x="128"/>
        <item x="76"/>
        <item x="234"/>
        <item x="381"/>
        <item x="235"/>
        <item x="88"/>
        <item x="261"/>
        <item x="259"/>
        <item x="252"/>
        <item x="346"/>
        <item x="12"/>
        <item x="225"/>
        <item x="359"/>
        <item x="118"/>
        <item x="120"/>
        <item x="77"/>
        <item x="160"/>
        <item x="394"/>
        <item x="233"/>
        <item x="386"/>
        <item x="201"/>
        <item x="32"/>
        <item x="110"/>
        <item x="339"/>
        <item x="213"/>
        <item x="329"/>
        <item x="281"/>
        <item x="283"/>
        <item x="86"/>
        <item x="335"/>
        <item x="189"/>
        <item x="258"/>
        <item x="236"/>
        <item x="141"/>
        <item x="373"/>
        <item m="1" x="425"/>
        <item x="190"/>
        <item x="328"/>
        <item x="352"/>
        <item x="218"/>
        <item x="109"/>
        <item x="268"/>
        <item x="191"/>
        <item x="257"/>
        <item x="401"/>
        <item x="82"/>
        <item x="397"/>
        <item x="162"/>
        <item x="215"/>
        <item x="50"/>
        <item x="303"/>
        <item x="360"/>
        <item x="174"/>
        <item x="411"/>
        <item x="244"/>
        <item x="138"/>
        <item x="98"/>
        <item x="17"/>
        <item x="65"/>
        <item x="69"/>
        <item x="74"/>
        <item x="144"/>
        <item x="146"/>
        <item x="151"/>
        <item x="147"/>
        <item x="254"/>
        <item x="265"/>
        <item x="182"/>
        <item x="378"/>
        <item x="325"/>
        <item x="165"/>
        <item x="278"/>
        <item x="267"/>
        <item x="270"/>
        <item x="171"/>
        <item x="70"/>
        <item x="383"/>
        <item x="340"/>
        <item x="123"/>
        <item x="222"/>
        <item x="202"/>
        <item x="410"/>
        <item x="126"/>
        <item x="44"/>
        <item x="392"/>
        <item x="117"/>
        <item x="142"/>
        <item x="168"/>
        <item x="286"/>
        <item x="238"/>
        <item x="273"/>
        <item x="351"/>
        <item x="390"/>
        <item x="384"/>
        <item x="330"/>
        <item x="320"/>
        <item x="319"/>
        <item x="317"/>
        <item x="376"/>
        <item x="280"/>
        <item x="336"/>
        <item x="358"/>
        <item x="40"/>
        <item x="28"/>
        <item x="231"/>
        <item x="102"/>
        <item x="94"/>
        <item x="39"/>
        <item x="107"/>
        <item x="284"/>
        <item x="393"/>
        <item x="172"/>
        <item x="307"/>
        <item x="370"/>
        <item x="246"/>
        <item x="407"/>
        <item x="316"/>
        <item x="173"/>
        <item x="399"/>
        <item x="103"/>
        <item x="84"/>
        <item x="331"/>
        <item x="391"/>
        <item x="148"/>
        <item x="68"/>
        <item x="214"/>
        <item x="152"/>
        <item x="167"/>
        <item x="400"/>
        <item x="20"/>
        <item x="90"/>
        <item x="92"/>
        <item x="279"/>
        <item x="183"/>
        <item x="177"/>
        <item x="367"/>
        <item x="145"/>
        <item x="176"/>
        <item x="97"/>
        <item x="96"/>
        <item x="179"/>
        <item x="372"/>
        <item x="195"/>
        <item x="226"/>
        <item x="187"/>
        <item x="345"/>
        <item x="106"/>
        <item x="403"/>
        <item x="306"/>
        <item x="290"/>
        <item x="124"/>
        <item x="184"/>
        <item x="205"/>
        <item x="211"/>
        <item x="342"/>
        <item x="95"/>
        <item x="344"/>
        <item x="59"/>
        <item x="67"/>
        <item x="54"/>
        <item x="305"/>
        <item x="338"/>
        <item x="364"/>
        <item x="406"/>
        <item x="311"/>
        <item x="304"/>
        <item x="157"/>
        <item x="368"/>
        <item x="200"/>
        <item x="196"/>
        <item x="192"/>
        <item x="217"/>
        <item x="354"/>
        <item x="206"/>
        <item x="294"/>
        <item x="341"/>
        <item x="291"/>
        <item x="298"/>
        <item x="159"/>
        <item x="153"/>
        <item x="274"/>
        <item x="415"/>
        <item x="163"/>
        <item x="288"/>
        <item x="199"/>
        <item x="355"/>
        <item x="369"/>
        <item x="299"/>
        <item x="35"/>
        <item x="29"/>
        <item x="37"/>
        <item x="241"/>
        <item x="23"/>
        <item x="421"/>
        <item x="22"/>
        <item x="119"/>
        <item x="134"/>
        <item x="150"/>
        <item x="158"/>
        <item x="169"/>
        <item x="242"/>
        <item x="371"/>
        <item x="135"/>
        <item x="57"/>
        <item x="353"/>
        <item x="149"/>
        <item x="9"/>
        <item x="170"/>
        <item x="61"/>
        <item x="166"/>
        <item x="71"/>
        <item x="66"/>
        <item x="422"/>
        <item x="8"/>
        <item x="4"/>
        <item x="203"/>
        <item x="343"/>
        <item x="47"/>
        <item x="375"/>
        <item x="309"/>
        <item x="374"/>
        <item x="181"/>
        <item x="49"/>
        <item x="100"/>
        <item m="1" x="424"/>
        <item x="1"/>
        <item x="271"/>
        <item x="301"/>
        <item x="251"/>
        <item x="255"/>
        <item x="3"/>
        <item x="377"/>
        <item x="321"/>
        <item x="365"/>
        <item x="366"/>
        <item x="18"/>
        <item x="154"/>
        <item x="139"/>
        <item x="7"/>
        <item x="0"/>
        <item x="99"/>
        <item x="33"/>
        <item x="262"/>
        <item x="219"/>
        <item x="26"/>
        <item x="27"/>
        <item x="53"/>
        <item x="250"/>
        <item x="310"/>
        <item x="137"/>
        <item x="362"/>
        <item x="21"/>
        <item x="348"/>
        <item x="409"/>
        <item x="237"/>
        <item x="208"/>
        <item x="125"/>
        <item x="318"/>
        <item x="105"/>
        <item x="6"/>
        <item x="363"/>
        <item x="379"/>
        <item x="60"/>
        <item x="323"/>
        <item x="52"/>
        <item x="315"/>
        <item x="188"/>
        <item x="263"/>
        <item x="382"/>
        <item x="204"/>
        <item x="113"/>
        <item x="140"/>
        <item x="347"/>
        <item x="156"/>
        <item x="38"/>
        <item x="41"/>
        <item x="423"/>
        <item x="194"/>
        <item x="313"/>
        <item x="79"/>
        <item x="83"/>
        <item x="81"/>
        <item x="108"/>
        <item x="295"/>
        <item x="131"/>
        <item x="412"/>
        <item x="269"/>
        <item x="210"/>
        <item x="136"/>
        <item x="63"/>
        <item x="85"/>
        <item x="75"/>
        <item x="292"/>
        <item x="248"/>
        <item x="249"/>
        <item x="266"/>
        <item x="253"/>
        <item x="247"/>
        <item x="289"/>
        <item x="245"/>
        <item x="243"/>
        <item x="36"/>
        <item x="87"/>
        <item x="89"/>
        <item x="398"/>
        <item x="405"/>
        <item x="327"/>
        <item x="312"/>
        <item x="349"/>
        <item x="333"/>
        <item x="395"/>
        <item x="197"/>
        <item x="104"/>
        <item x="334"/>
        <item x="64"/>
        <item x="114"/>
        <item x="121"/>
        <item x="300"/>
        <item x="101"/>
        <item x="314"/>
        <item t="default"/>
      </items>
      <autoSortScope>
        <pivotArea dataOnly="0" outline="0" fieldPosition="0">
          <references count="1">
            <reference field="4294967294" count="1" selected="0">
              <x v="0"/>
            </reference>
          </references>
        </pivotArea>
      </autoSortScope>
    </pivotField>
    <pivotField axis="axisPage" showAll="0">
      <items count="124">
        <item x="28"/>
        <item x="36"/>
        <item x="93"/>
        <item x="108"/>
        <item x="55"/>
        <item x="110"/>
        <item x="71"/>
        <item x="116"/>
        <item x="43"/>
        <item x="31"/>
        <item x="91"/>
        <item x="60"/>
        <item x="102"/>
        <item x="94"/>
        <item x="88"/>
        <item x="9"/>
        <item x="70"/>
        <item x="73"/>
        <item x="68"/>
        <item x="39"/>
        <item x="84"/>
        <item x="25"/>
        <item x="13"/>
        <item x="1"/>
        <item x="19"/>
        <item x="7"/>
        <item x="78"/>
        <item x="87"/>
        <item x="62"/>
        <item x="37"/>
        <item x="103"/>
        <item x="5"/>
        <item x="18"/>
        <item x="46"/>
        <item x="99"/>
        <item x="119"/>
        <item x="64"/>
        <item x="52"/>
        <item x="8"/>
        <item x="117"/>
        <item x="85"/>
        <item x="27"/>
        <item x="48"/>
        <item x="74"/>
        <item x="53"/>
        <item x="75"/>
        <item x="6"/>
        <item x="42"/>
        <item x="82"/>
        <item x="101"/>
        <item x="49"/>
        <item x="20"/>
        <item x="3"/>
        <item x="100"/>
        <item x="23"/>
        <item x="76"/>
        <item x="115"/>
        <item x="26"/>
        <item x="21"/>
        <item x="83"/>
        <item x="109"/>
        <item x="106"/>
        <item x="86"/>
        <item x="16"/>
        <item x="24"/>
        <item x="113"/>
        <item x="107"/>
        <item x="59"/>
        <item x="112"/>
        <item x="44"/>
        <item x="35"/>
        <item x="72"/>
        <item x="56"/>
        <item x="10"/>
        <item x="30"/>
        <item x="66"/>
        <item x="61"/>
        <item x="92"/>
        <item x="89"/>
        <item x="95"/>
        <item x="57"/>
        <item x="65"/>
        <item x="104"/>
        <item x="96"/>
        <item x="17"/>
        <item x="79"/>
        <item x="12"/>
        <item x="120"/>
        <item x="50"/>
        <item x="58"/>
        <item x="80"/>
        <item x="105"/>
        <item x="54"/>
        <item x="4"/>
        <item x="32"/>
        <item x="121"/>
        <item x="2"/>
        <item x="67"/>
        <item x="0"/>
        <item x="14"/>
        <item x="15"/>
        <item x="29"/>
        <item x="114"/>
        <item x="77"/>
        <item x="69"/>
        <item x="118"/>
        <item x="51"/>
        <item x="11"/>
        <item x="122"/>
        <item x="63"/>
        <item x="40"/>
        <item x="41"/>
        <item x="45"/>
        <item x="33"/>
        <item x="90"/>
        <item x="81"/>
        <item x="22"/>
        <item x="38"/>
        <item x="111"/>
        <item x="98"/>
        <item x="34"/>
        <item x="47"/>
        <item x="97"/>
        <item t="default"/>
      </items>
    </pivotField>
    <pivotField showAll="0"/>
    <pivotField showAll="0"/>
    <pivotField numFmtId="14" showAll="0"/>
    <pivotField numFmtId="164" showAll="0"/>
    <pivotField numFmtId="166" showAll="0"/>
    <pivotField dataField="1" numFmtId="165" showAll="0"/>
    <pivotField axis="axisRow" showAll="0" sortType="descending">
      <items count="9">
        <item sd="0" x="2"/>
        <item sd="0" x="3"/>
        <item sd="0" x="6"/>
        <item sd="0" x="1"/>
        <item sd="0" x="4"/>
        <item sd="0" x="7"/>
        <item sd="0" x="0"/>
        <item sd="0" x="5"/>
        <item t="default"/>
      </items>
      <autoSortScope>
        <pivotArea dataOnly="0" outline="0" fieldPosition="0">
          <references count="1">
            <reference field="4294967294" count="1" selected="0">
              <x v="0"/>
            </reference>
          </references>
        </pivotArea>
      </autoSortScope>
    </pivotField>
    <pivotField showAll="0"/>
    <pivotField showAll="0"/>
  </pivotFields>
  <rowFields count="2">
    <field x="8"/>
    <field x="0"/>
  </rowFields>
  <rowItems count="9">
    <i>
      <x v="5"/>
    </i>
    <i>
      <x v="7"/>
    </i>
    <i>
      <x v="4"/>
    </i>
    <i>
      <x v="6"/>
    </i>
    <i>
      <x v="2"/>
    </i>
    <i>
      <x v="3"/>
    </i>
    <i>
      <x v="1"/>
    </i>
    <i>
      <x/>
    </i>
    <i t="grand">
      <x/>
    </i>
  </rowItems>
  <colItems count="1">
    <i/>
  </colItems>
  <pageFields count="1">
    <pageField fld="1" item="98" hier="-1"/>
  </pageFields>
  <dataFields count="1">
    <dataField name="Sum of TotalSales" fld="7" baseField="8" baseItem="0" numFmtId="5"/>
  </dataFields>
  <chartFormats count="2">
    <chartFormat chart="4"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DE923A-647A-4138-BEE4-8FA26C07F4E9}" name="Top 10 mario"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B15" firstHeaderRow="1" firstDataRow="1" firstDataCol="1" rowPageCount="2" colPageCount="1"/>
  <pivotFields count="11">
    <pivotField axis="axisRow" showAll="0" measureFilter="1" sortType="descending">
      <items count="427">
        <item x="93"/>
        <item x="72"/>
        <item x="385"/>
        <item x="296"/>
        <item x="389"/>
        <item x="143"/>
        <item x="260"/>
        <item x="322"/>
        <item x="361"/>
        <item x="308"/>
        <item x="180"/>
        <item x="396"/>
        <item x="212"/>
        <item x="414"/>
        <item x="58"/>
        <item x="62"/>
        <item x="293"/>
        <item x="185"/>
        <item x="404"/>
        <item x="264"/>
        <item x="178"/>
        <item x="175"/>
        <item x="356"/>
        <item x="297"/>
        <item x="402"/>
        <item x="285"/>
        <item x="19"/>
        <item x="209"/>
        <item x="380"/>
        <item x="220"/>
        <item x="207"/>
        <item x="78"/>
        <item x="275"/>
        <item x="46"/>
        <item x="43"/>
        <item x="56"/>
        <item x="221"/>
        <item x="129"/>
        <item x="25"/>
        <item x="55"/>
        <item x="112"/>
        <item x="133"/>
        <item x="5"/>
        <item x="10"/>
        <item x="256"/>
        <item x="326"/>
        <item x="2"/>
        <item x="387"/>
        <item x="164"/>
        <item x="417"/>
        <item x="408"/>
        <item x="413"/>
        <item x="31"/>
        <item x="45"/>
        <item x="122"/>
        <item x="42"/>
        <item x="34"/>
        <item x="227"/>
        <item x="186"/>
        <item x="224"/>
        <item x="232"/>
        <item x="15"/>
        <item x="223"/>
        <item x="13"/>
        <item x="229"/>
        <item x="350"/>
        <item x="337"/>
        <item x="240"/>
        <item x="282"/>
        <item x="193"/>
        <item x="418"/>
        <item x="276"/>
        <item x="73"/>
        <item x="80"/>
        <item x="357"/>
        <item x="161"/>
        <item x="216"/>
        <item x="24"/>
        <item x="116"/>
        <item x="16"/>
        <item x="11"/>
        <item x="239"/>
        <item x="30"/>
        <item x="48"/>
        <item x="111"/>
        <item x="332"/>
        <item x="324"/>
        <item x="388"/>
        <item x="419"/>
        <item x="420"/>
        <item x="198"/>
        <item x="127"/>
        <item x="155"/>
        <item x="91"/>
        <item x="14"/>
        <item x="132"/>
        <item x="416"/>
        <item x="277"/>
        <item x="302"/>
        <item x="115"/>
        <item x="130"/>
        <item x="51"/>
        <item x="272"/>
        <item x="287"/>
        <item x="228"/>
        <item x="230"/>
        <item x="128"/>
        <item x="76"/>
        <item x="234"/>
        <item x="381"/>
        <item x="235"/>
        <item x="88"/>
        <item x="261"/>
        <item x="259"/>
        <item x="252"/>
        <item x="346"/>
        <item x="12"/>
        <item x="225"/>
        <item x="359"/>
        <item x="118"/>
        <item x="120"/>
        <item x="77"/>
        <item x="160"/>
        <item x="394"/>
        <item x="233"/>
        <item x="386"/>
        <item x="201"/>
        <item x="32"/>
        <item x="110"/>
        <item x="339"/>
        <item x="213"/>
        <item x="329"/>
        <item x="281"/>
        <item x="283"/>
        <item x="86"/>
        <item x="335"/>
        <item x="189"/>
        <item x="258"/>
        <item x="236"/>
        <item x="141"/>
        <item x="373"/>
        <item m="1" x="425"/>
        <item x="190"/>
        <item x="328"/>
        <item x="352"/>
        <item x="218"/>
        <item x="109"/>
        <item x="268"/>
        <item x="191"/>
        <item x="257"/>
        <item x="401"/>
        <item x="82"/>
        <item x="397"/>
        <item x="162"/>
        <item x="215"/>
        <item x="50"/>
        <item x="303"/>
        <item x="360"/>
        <item x="174"/>
        <item x="411"/>
        <item x="244"/>
        <item x="138"/>
        <item x="98"/>
        <item x="17"/>
        <item x="65"/>
        <item x="69"/>
        <item x="74"/>
        <item x="144"/>
        <item x="146"/>
        <item x="151"/>
        <item x="147"/>
        <item x="254"/>
        <item x="265"/>
        <item x="182"/>
        <item x="378"/>
        <item x="325"/>
        <item x="165"/>
        <item x="278"/>
        <item x="267"/>
        <item x="270"/>
        <item x="171"/>
        <item x="70"/>
        <item x="383"/>
        <item x="340"/>
        <item x="123"/>
        <item x="222"/>
        <item x="202"/>
        <item x="410"/>
        <item x="126"/>
        <item x="44"/>
        <item x="392"/>
        <item x="117"/>
        <item x="142"/>
        <item x="168"/>
        <item x="286"/>
        <item x="238"/>
        <item x="273"/>
        <item x="351"/>
        <item x="390"/>
        <item x="384"/>
        <item x="330"/>
        <item x="320"/>
        <item x="319"/>
        <item x="317"/>
        <item x="376"/>
        <item x="280"/>
        <item x="336"/>
        <item x="358"/>
        <item x="40"/>
        <item x="28"/>
        <item x="231"/>
        <item x="102"/>
        <item x="94"/>
        <item x="39"/>
        <item x="107"/>
        <item x="284"/>
        <item x="393"/>
        <item x="172"/>
        <item x="307"/>
        <item x="370"/>
        <item x="246"/>
        <item x="407"/>
        <item x="316"/>
        <item x="173"/>
        <item x="399"/>
        <item x="103"/>
        <item x="84"/>
        <item x="331"/>
        <item x="391"/>
        <item x="148"/>
        <item x="68"/>
        <item x="214"/>
        <item x="152"/>
        <item x="167"/>
        <item x="400"/>
        <item x="20"/>
        <item x="90"/>
        <item x="92"/>
        <item x="279"/>
        <item x="183"/>
        <item x="177"/>
        <item x="367"/>
        <item x="145"/>
        <item x="176"/>
        <item x="97"/>
        <item x="96"/>
        <item x="179"/>
        <item x="372"/>
        <item x="195"/>
        <item x="226"/>
        <item x="187"/>
        <item x="345"/>
        <item x="106"/>
        <item x="403"/>
        <item x="306"/>
        <item x="290"/>
        <item x="124"/>
        <item x="184"/>
        <item x="205"/>
        <item x="211"/>
        <item x="342"/>
        <item x="95"/>
        <item x="344"/>
        <item x="59"/>
        <item x="67"/>
        <item x="54"/>
        <item x="305"/>
        <item x="338"/>
        <item x="364"/>
        <item x="406"/>
        <item x="311"/>
        <item x="304"/>
        <item x="157"/>
        <item x="368"/>
        <item x="200"/>
        <item x="196"/>
        <item x="192"/>
        <item x="217"/>
        <item x="354"/>
        <item x="206"/>
        <item x="294"/>
        <item x="341"/>
        <item x="291"/>
        <item x="298"/>
        <item x="159"/>
        <item x="153"/>
        <item x="274"/>
        <item x="415"/>
        <item x="163"/>
        <item x="288"/>
        <item x="199"/>
        <item x="355"/>
        <item x="369"/>
        <item x="299"/>
        <item x="35"/>
        <item x="29"/>
        <item x="37"/>
        <item x="241"/>
        <item x="23"/>
        <item x="421"/>
        <item x="22"/>
        <item x="119"/>
        <item x="134"/>
        <item x="150"/>
        <item x="158"/>
        <item x="169"/>
        <item x="242"/>
        <item x="371"/>
        <item x="135"/>
        <item x="57"/>
        <item x="353"/>
        <item x="149"/>
        <item x="9"/>
        <item x="170"/>
        <item x="61"/>
        <item x="166"/>
        <item x="71"/>
        <item x="66"/>
        <item x="422"/>
        <item x="8"/>
        <item x="4"/>
        <item x="203"/>
        <item x="343"/>
        <item x="47"/>
        <item x="375"/>
        <item x="309"/>
        <item x="374"/>
        <item x="181"/>
        <item x="49"/>
        <item x="100"/>
        <item m="1" x="424"/>
        <item x="1"/>
        <item x="271"/>
        <item x="301"/>
        <item x="251"/>
        <item x="255"/>
        <item x="3"/>
        <item x="377"/>
        <item x="321"/>
        <item x="365"/>
        <item x="366"/>
        <item x="18"/>
        <item x="154"/>
        <item x="139"/>
        <item x="7"/>
        <item x="0"/>
        <item x="99"/>
        <item x="33"/>
        <item x="262"/>
        <item x="219"/>
        <item x="26"/>
        <item x="27"/>
        <item x="53"/>
        <item x="250"/>
        <item x="310"/>
        <item x="137"/>
        <item x="362"/>
        <item x="21"/>
        <item x="348"/>
        <item x="409"/>
        <item x="237"/>
        <item x="208"/>
        <item x="125"/>
        <item x="318"/>
        <item x="105"/>
        <item x="6"/>
        <item x="363"/>
        <item x="379"/>
        <item x="60"/>
        <item x="323"/>
        <item x="52"/>
        <item x="315"/>
        <item x="188"/>
        <item x="263"/>
        <item x="382"/>
        <item x="204"/>
        <item x="113"/>
        <item x="140"/>
        <item x="347"/>
        <item x="156"/>
        <item x="38"/>
        <item x="41"/>
        <item x="423"/>
        <item x="194"/>
        <item x="313"/>
        <item x="79"/>
        <item x="83"/>
        <item x="81"/>
        <item x="108"/>
        <item x="295"/>
        <item x="131"/>
        <item x="412"/>
        <item x="269"/>
        <item x="210"/>
        <item x="136"/>
        <item x="63"/>
        <item x="85"/>
        <item x="75"/>
        <item x="292"/>
        <item x="248"/>
        <item x="249"/>
        <item x="266"/>
        <item x="253"/>
        <item x="247"/>
        <item x="289"/>
        <item x="245"/>
        <item x="243"/>
        <item x="36"/>
        <item x="87"/>
        <item x="89"/>
        <item x="398"/>
        <item x="405"/>
        <item x="327"/>
        <item x="312"/>
        <item x="349"/>
        <item x="333"/>
        <item x="395"/>
        <item x="197"/>
        <item x="104"/>
        <item x="334"/>
        <item x="64"/>
        <item x="114"/>
        <item x="121"/>
        <item x="300"/>
        <item x="101"/>
        <item x="314"/>
        <item t="default"/>
      </items>
      <autoSortScope>
        <pivotArea dataOnly="0" outline="0" fieldPosition="0">
          <references count="1">
            <reference field="4294967294" count="1" selected="0">
              <x v="0"/>
            </reference>
          </references>
        </pivotArea>
      </autoSortScope>
    </pivotField>
    <pivotField axis="axisPage" showAll="0">
      <items count="124">
        <item x="28"/>
        <item x="36"/>
        <item x="93"/>
        <item x="108"/>
        <item x="55"/>
        <item x="110"/>
        <item x="71"/>
        <item x="116"/>
        <item x="43"/>
        <item x="31"/>
        <item x="91"/>
        <item x="60"/>
        <item x="102"/>
        <item x="94"/>
        <item x="88"/>
        <item x="9"/>
        <item x="70"/>
        <item x="73"/>
        <item x="68"/>
        <item x="39"/>
        <item x="84"/>
        <item x="25"/>
        <item x="13"/>
        <item x="1"/>
        <item x="19"/>
        <item x="7"/>
        <item x="78"/>
        <item x="87"/>
        <item x="62"/>
        <item x="37"/>
        <item x="103"/>
        <item x="5"/>
        <item x="18"/>
        <item x="46"/>
        <item x="99"/>
        <item x="119"/>
        <item x="64"/>
        <item x="52"/>
        <item x="8"/>
        <item x="117"/>
        <item x="85"/>
        <item x="27"/>
        <item x="48"/>
        <item x="74"/>
        <item x="53"/>
        <item x="75"/>
        <item x="6"/>
        <item x="42"/>
        <item x="82"/>
        <item x="101"/>
        <item x="49"/>
        <item x="20"/>
        <item x="3"/>
        <item x="100"/>
        <item x="23"/>
        <item x="76"/>
        <item x="115"/>
        <item x="26"/>
        <item x="21"/>
        <item x="83"/>
        <item x="109"/>
        <item x="106"/>
        <item x="86"/>
        <item x="16"/>
        <item x="24"/>
        <item x="113"/>
        <item x="107"/>
        <item x="59"/>
        <item x="112"/>
        <item x="44"/>
        <item x="35"/>
        <item x="72"/>
        <item x="56"/>
        <item x="10"/>
        <item x="30"/>
        <item x="66"/>
        <item x="61"/>
        <item x="92"/>
        <item x="89"/>
        <item x="95"/>
        <item x="57"/>
        <item x="65"/>
        <item x="104"/>
        <item x="96"/>
        <item x="17"/>
        <item x="79"/>
        <item x="12"/>
        <item x="120"/>
        <item x="50"/>
        <item x="58"/>
        <item x="80"/>
        <item x="105"/>
        <item x="54"/>
        <item x="4"/>
        <item x="32"/>
        <item x="121"/>
        <item x="2"/>
        <item x="67"/>
        <item x="0"/>
        <item x="14"/>
        <item x="15"/>
        <item x="29"/>
        <item x="114"/>
        <item x="77"/>
        <item x="69"/>
        <item x="118"/>
        <item x="51"/>
        <item x="11"/>
        <item x="122"/>
        <item x="63"/>
        <item x="40"/>
        <item x="41"/>
        <item x="45"/>
        <item x="33"/>
        <item x="90"/>
        <item x="81"/>
        <item x="22"/>
        <item x="38"/>
        <item x="111"/>
        <item x="98"/>
        <item x="34"/>
        <item x="47"/>
        <item x="97"/>
        <item t="default"/>
      </items>
    </pivotField>
    <pivotField showAll="0"/>
    <pivotField showAll="0"/>
    <pivotField numFmtId="14" showAll="0"/>
    <pivotField numFmtId="164" showAll="0"/>
    <pivotField numFmtId="166" showAll="0"/>
    <pivotField dataField="1" numFmtId="165" showAll="0"/>
    <pivotField axis="axisPage" multipleItemSelectionAllowed="1" showAll="0">
      <items count="9">
        <item x="2"/>
        <item x="3"/>
        <item x="6"/>
        <item x="1"/>
        <item x="4"/>
        <item x="7"/>
        <item x="0"/>
        <item x="5"/>
        <item t="default"/>
      </items>
    </pivotField>
    <pivotField showAll="0"/>
    <pivotField showAll="0"/>
  </pivotFields>
  <rowFields count="1">
    <field x="0"/>
  </rowFields>
  <rowItems count="11">
    <i>
      <x v="157"/>
    </i>
    <i>
      <x v="160"/>
    </i>
    <i>
      <x v="220"/>
    </i>
    <i>
      <x v="339"/>
    </i>
    <i>
      <x v="345"/>
    </i>
    <i>
      <x v="217"/>
    </i>
    <i>
      <x v="340"/>
    </i>
    <i>
      <x v="158"/>
    </i>
    <i>
      <x v="219"/>
    </i>
    <i>
      <x v="156"/>
    </i>
    <i t="grand">
      <x/>
    </i>
  </rowItems>
  <colItems count="1">
    <i/>
  </colItems>
  <pageFields count="2">
    <pageField fld="1" item="98" hier="-1"/>
    <pageField fld="8" hier="-1"/>
  </pageFields>
  <dataFields count="1">
    <dataField name="Sum of TotalSales" fld="7" baseField="0" baseItem="0" numFmtId="5"/>
  </dataFields>
  <formats count="2">
    <format dxfId="0">
      <pivotArea collapsedLevelsAreSubtotals="1" fieldPosition="0">
        <references count="1">
          <reference field="0" count="1">
            <x v="0"/>
          </reference>
        </references>
      </pivotArea>
    </format>
    <format dxfId="1">
      <pivotArea outline="0" fieldPosition="0">
        <references count="1">
          <reference field="4294967294" count="1">
            <x v="0"/>
          </reference>
        </references>
      </pivotArea>
    </format>
  </formats>
  <chartFormats count="2">
    <chartFormat chart="2"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anchise" xr10:uid="{3000A0A8-9348-4EB8-985F-6D1AE9CBA29F}" sourceName="Franchise">
  <pivotTables>
    <pivotTable tabId="9" name="Top 10 mario"/>
  </pivotTables>
  <data>
    <tabular pivotCacheId="282244407">
      <items count="123">
        <i x="28"/>
        <i x="36"/>
        <i x="93"/>
        <i x="108"/>
        <i x="55"/>
        <i x="110"/>
        <i x="71"/>
        <i x="116"/>
        <i x="43"/>
        <i x="31"/>
        <i x="91"/>
        <i x="60"/>
        <i x="102"/>
        <i x="94"/>
        <i x="88"/>
        <i x="9"/>
        <i x="70"/>
        <i x="73"/>
        <i x="68"/>
        <i x="39"/>
        <i x="84"/>
        <i x="25"/>
        <i x="13"/>
        <i x="1"/>
        <i x="19"/>
        <i x="7"/>
        <i x="78"/>
        <i x="87"/>
        <i x="62"/>
        <i x="37"/>
        <i x="103"/>
        <i x="5"/>
        <i x="18"/>
        <i x="46"/>
        <i x="99"/>
        <i x="119"/>
        <i x="64"/>
        <i x="52"/>
        <i x="8"/>
        <i x="117"/>
        <i x="85"/>
        <i x="27"/>
        <i x="48"/>
        <i x="74"/>
        <i x="53"/>
        <i x="75"/>
        <i x="6"/>
        <i x="42"/>
        <i x="82"/>
        <i x="101"/>
        <i x="49"/>
        <i x="20"/>
        <i x="3"/>
        <i x="100"/>
        <i x="23"/>
        <i x="76"/>
        <i x="115"/>
        <i x="26"/>
        <i x="21"/>
        <i x="83"/>
        <i x="109"/>
        <i x="106"/>
        <i x="86"/>
        <i x="16"/>
        <i x="24"/>
        <i x="113"/>
        <i x="107"/>
        <i x="59"/>
        <i x="112"/>
        <i x="44"/>
        <i x="35"/>
        <i x="72"/>
        <i x="56"/>
        <i x="10"/>
        <i x="30"/>
        <i x="66"/>
        <i x="61"/>
        <i x="92"/>
        <i x="89"/>
        <i x="95"/>
        <i x="57"/>
        <i x="65"/>
        <i x="104"/>
        <i x="96"/>
        <i x="17"/>
        <i x="79"/>
        <i x="12"/>
        <i x="120"/>
        <i x="50"/>
        <i x="58"/>
        <i x="80"/>
        <i x="105"/>
        <i x="54"/>
        <i x="4"/>
        <i x="32"/>
        <i x="121"/>
        <i x="2"/>
        <i x="67"/>
        <i x="0" s="1"/>
        <i x="14"/>
        <i x="15"/>
        <i x="29"/>
        <i x="114"/>
        <i x="77"/>
        <i x="69"/>
        <i x="118"/>
        <i x="51"/>
        <i x="11"/>
        <i x="122"/>
        <i x="63"/>
        <i x="40"/>
        <i x="41"/>
        <i x="45"/>
        <i x="33"/>
        <i x="90"/>
        <i x="81"/>
        <i x="22"/>
        <i x="38"/>
        <i x="111"/>
        <i x="98"/>
        <i x="34"/>
        <i x="47"/>
        <i x="9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941DF797-6DF3-4FB6-96D8-901BFD7F3260}" sourceName="Platform">
  <pivotTables>
    <pivotTable tabId="9" name="Mario Platform sales"/>
  </pivotTables>
  <data>
    <tabular pivotCacheId="282244407">
      <items count="8">
        <i x="2" s="1"/>
        <i x="3" s="1"/>
        <i x="6" s="1"/>
        <i x="1" s="1"/>
        <i x="4" s="1"/>
        <i x="7" s="1"/>
        <i x="0"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anchise1" xr10:uid="{C8D64507-68F5-429F-B2AE-6708E592E477}" sourceName="Franchise">
  <pivotTables>
    <pivotTable tabId="9" name="Mario Platform sales"/>
  </pivotTables>
  <data>
    <tabular pivotCacheId="282244407">
      <items count="123">
        <i x="28"/>
        <i x="36"/>
        <i x="93"/>
        <i x="108"/>
        <i x="55"/>
        <i x="110"/>
        <i x="71"/>
        <i x="116"/>
        <i x="43"/>
        <i x="31"/>
        <i x="91"/>
        <i x="60"/>
        <i x="102"/>
        <i x="94"/>
        <i x="88"/>
        <i x="9"/>
        <i x="70"/>
        <i x="73"/>
        <i x="68"/>
        <i x="39"/>
        <i x="84"/>
        <i x="25"/>
        <i x="13"/>
        <i x="1"/>
        <i x="19"/>
        <i x="7"/>
        <i x="78"/>
        <i x="87"/>
        <i x="62"/>
        <i x="37"/>
        <i x="103"/>
        <i x="5"/>
        <i x="18"/>
        <i x="46"/>
        <i x="99"/>
        <i x="119"/>
        <i x="64"/>
        <i x="52"/>
        <i x="8"/>
        <i x="117"/>
        <i x="85"/>
        <i x="27"/>
        <i x="48"/>
        <i x="74"/>
        <i x="53"/>
        <i x="75"/>
        <i x="6"/>
        <i x="42"/>
        <i x="82"/>
        <i x="101"/>
        <i x="49"/>
        <i x="20"/>
        <i x="3"/>
        <i x="100"/>
        <i x="23"/>
        <i x="76"/>
        <i x="115"/>
        <i x="26"/>
        <i x="21"/>
        <i x="83"/>
        <i x="109"/>
        <i x="106"/>
        <i x="86"/>
        <i x="16"/>
        <i x="24"/>
        <i x="113"/>
        <i x="107"/>
        <i x="59"/>
        <i x="112"/>
        <i x="44"/>
        <i x="35"/>
        <i x="72"/>
        <i x="56"/>
        <i x="10"/>
        <i x="30"/>
        <i x="66"/>
        <i x="61"/>
        <i x="92"/>
        <i x="89"/>
        <i x="95"/>
        <i x="57"/>
        <i x="65"/>
        <i x="104"/>
        <i x="96"/>
        <i x="17"/>
        <i x="79"/>
        <i x="12"/>
        <i x="120"/>
        <i x="50"/>
        <i x="58"/>
        <i x="80"/>
        <i x="105"/>
        <i x="54"/>
        <i x="4"/>
        <i x="32"/>
        <i x="121"/>
        <i x="2"/>
        <i x="67"/>
        <i x="0" s="1"/>
        <i x="14"/>
        <i x="15"/>
        <i x="29"/>
        <i x="114"/>
        <i x="77"/>
        <i x="69"/>
        <i x="118"/>
        <i x="51"/>
        <i x="11"/>
        <i x="122"/>
        <i x="63"/>
        <i x="40"/>
        <i x="41"/>
        <i x="45"/>
        <i x="33"/>
        <i x="90"/>
        <i x="81"/>
        <i x="22"/>
        <i x="38"/>
        <i x="111"/>
        <i x="98"/>
        <i x="34"/>
        <i x="47"/>
        <i x="97"/>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anchise2" xr10:uid="{4AEB9A74-1C24-4B90-9CFD-4DBC77AC4706}" sourceName="Franchise">
  <pivotTables>
    <pivotTable tabId="9" name="Mario Genre"/>
  </pivotTables>
  <data>
    <tabular pivotCacheId="282244407">
      <items count="123">
        <i x="28"/>
        <i x="36"/>
        <i x="93"/>
        <i x="108"/>
        <i x="55"/>
        <i x="110"/>
        <i x="71"/>
        <i x="116"/>
        <i x="43"/>
        <i x="31"/>
        <i x="91"/>
        <i x="60"/>
        <i x="102"/>
        <i x="94"/>
        <i x="88"/>
        <i x="9"/>
        <i x="70"/>
        <i x="73"/>
        <i x="68"/>
        <i x="39"/>
        <i x="84"/>
        <i x="25"/>
        <i x="13"/>
        <i x="1"/>
        <i x="19"/>
        <i x="7"/>
        <i x="78"/>
        <i x="87"/>
        <i x="62"/>
        <i x="37"/>
        <i x="103"/>
        <i x="5"/>
        <i x="18"/>
        <i x="46"/>
        <i x="99"/>
        <i x="119"/>
        <i x="64"/>
        <i x="52"/>
        <i x="8"/>
        <i x="117"/>
        <i x="85"/>
        <i x="27"/>
        <i x="48"/>
        <i x="74"/>
        <i x="53"/>
        <i x="75"/>
        <i x="6"/>
        <i x="42"/>
        <i x="82"/>
        <i x="101"/>
        <i x="49"/>
        <i x="20"/>
        <i x="3"/>
        <i x="100"/>
        <i x="23"/>
        <i x="76"/>
        <i x="115"/>
        <i x="26"/>
        <i x="21"/>
        <i x="83"/>
        <i x="109"/>
        <i x="106"/>
        <i x="86"/>
        <i x="16"/>
        <i x="24"/>
        <i x="113"/>
        <i x="107"/>
        <i x="59"/>
        <i x="112"/>
        <i x="44"/>
        <i x="35"/>
        <i x="72"/>
        <i x="56"/>
        <i x="10"/>
        <i x="30"/>
        <i x="66"/>
        <i x="61"/>
        <i x="92"/>
        <i x="89"/>
        <i x="95"/>
        <i x="57"/>
        <i x="65"/>
        <i x="104"/>
        <i x="96"/>
        <i x="17"/>
        <i x="79"/>
        <i x="12"/>
        <i x="120"/>
        <i x="50"/>
        <i x="58"/>
        <i x="80"/>
        <i x="105"/>
        <i x="54"/>
        <i x="4"/>
        <i x="32"/>
        <i x="121"/>
        <i x="2"/>
        <i x="67"/>
        <i x="0" s="1"/>
        <i x="14"/>
        <i x="15"/>
        <i x="29"/>
        <i x="114"/>
        <i x="77"/>
        <i x="69"/>
        <i x="118"/>
        <i x="51"/>
        <i x="11"/>
        <i x="122"/>
        <i x="63"/>
        <i x="40"/>
        <i x="41"/>
        <i x="45"/>
        <i x="33"/>
        <i x="90"/>
        <i x="81"/>
        <i x="22"/>
        <i x="38"/>
        <i x="111"/>
        <i x="98"/>
        <i x="34"/>
        <i x="47"/>
        <i x="9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ranchise" xr10:uid="{81999F59-975E-430C-A4EE-E3F8379F340B}" cache="Slicer_Franchise" caption="Franchise" startItem="91" rowHeight="241300"/>
  <slicer name="Platform" xr10:uid="{1E4FBC7F-4527-4659-AF7C-EC0ED7F9AC23}" cache="Slicer_Platform" caption="Platform" rowHeight="241300"/>
  <slicer name="Franchise 1" xr10:uid="{C34FCE99-5273-47E9-97E4-605A662BC7A4}" cache="Slicer_Franchise1" caption="Franchise" startItem="93" rowHeight="241300"/>
  <slicer name="Franchise 2" xr10:uid="{8476AA64-8F49-4161-8829-0DE43A84EB5A}" cache="Slicer_Franchise2" caption="Franchise" startItem="9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C0589A-1AF0-4228-A3A4-061441564A48}" name="Table1" displayName="Table1" ref="A1:C138" totalsRowShown="0" headerRowDxfId="3" tableBorderDxfId="2">
  <autoFilter ref="A1:C138" xr:uid="{FEC0589A-1AF0-4228-A3A4-061441564A48}"/>
  <tableColumns count="3">
    <tableColumn id="1" xr3:uid="{7687A3CE-EFFC-4D6C-859A-5F0D1A4178E5}" name="Key word"/>
    <tableColumn id="2" xr3:uid="{D69E6A8D-8B26-4B68-9CF4-EEC7CD74E7B4}" name="Franchise name"/>
    <tableColumn id="3" xr3:uid="{64C8A9C9-27BF-4EED-AD56-05156E40284A}" name="Count">
      <calculatedColumnFormula>COUNTIF('List-of-best-selling-videogames'!$B$2:$B$425,Franchises!B2)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7D5F7-544A-4B4E-8B31-1500692FE5A3}">
  <dimension ref="A1:C138"/>
  <sheetViews>
    <sheetView workbookViewId="0">
      <selection activeCell="A138" sqref="A138"/>
    </sheetView>
  </sheetViews>
  <sheetFormatPr defaultRowHeight="15" x14ac:dyDescent="0.25"/>
  <cols>
    <col min="1" max="1" width="31.28515625" customWidth="1"/>
    <col min="2" max="2" width="24.140625" customWidth="1"/>
    <col min="3" max="3" width="19.28515625" customWidth="1"/>
    <col min="7" max="7" width="80" customWidth="1"/>
  </cols>
  <sheetData>
    <row r="1" spans="1:3" x14ac:dyDescent="0.25">
      <c r="A1" s="32" t="s">
        <v>727</v>
      </c>
      <c r="B1" s="33" t="s">
        <v>711</v>
      </c>
      <c r="C1" s="33" t="s">
        <v>852</v>
      </c>
    </row>
    <row r="2" spans="1:3" x14ac:dyDescent="0.25">
      <c r="A2" t="s">
        <v>728</v>
      </c>
      <c r="B2" t="s">
        <v>740</v>
      </c>
      <c r="C2">
        <f>COUNTIF('List-of-best-selling-videogames'!$B$2:$B$425,Franchises!B2)</f>
        <v>85</v>
      </c>
    </row>
    <row r="3" spans="1:3" x14ac:dyDescent="0.25">
      <c r="A3" t="s">
        <v>733</v>
      </c>
      <c r="B3" t="s">
        <v>712</v>
      </c>
      <c r="C3">
        <f>COUNTIF('List-of-best-selling-videogames'!$B$2:$B$425,Franchises!B3)</f>
        <v>19</v>
      </c>
    </row>
    <row r="4" spans="1:3" x14ac:dyDescent="0.25">
      <c r="A4" t="s">
        <v>729</v>
      </c>
      <c r="B4" t="s">
        <v>714</v>
      </c>
      <c r="C4">
        <f>COUNTIF('List-of-best-selling-videogames'!$B$2:$B$425,Franchises!B4)</f>
        <v>5</v>
      </c>
    </row>
    <row r="5" spans="1:3" x14ac:dyDescent="0.25">
      <c r="A5" t="s">
        <v>715</v>
      </c>
      <c r="B5" t="s">
        <v>715</v>
      </c>
      <c r="C5">
        <f>COUNTIF('List-of-best-selling-videogames'!$B$2:$B$425,Franchises!B5)</f>
        <v>14</v>
      </c>
    </row>
    <row r="6" spans="1:3" x14ac:dyDescent="0.25">
      <c r="A6" t="s">
        <v>756</v>
      </c>
      <c r="B6" t="s">
        <v>757</v>
      </c>
      <c r="C6">
        <f>COUNTIF('List-of-best-selling-videogames'!$B$2:$B$425,Franchises!B6)</f>
        <v>1</v>
      </c>
    </row>
    <row r="7" spans="1:3" x14ac:dyDescent="0.25">
      <c r="A7" t="s">
        <v>734</v>
      </c>
      <c r="B7" t="s">
        <v>716</v>
      </c>
      <c r="C7">
        <f>COUNTIF('List-of-best-selling-videogames'!$B$2:$B$425,Franchises!B7)</f>
        <v>4</v>
      </c>
    </row>
    <row r="8" spans="1:3" x14ac:dyDescent="0.25">
      <c r="A8" t="s">
        <v>857</v>
      </c>
      <c r="B8" t="s">
        <v>717</v>
      </c>
      <c r="C8">
        <f>COUNTIF('List-of-best-selling-videogames'!$B$2:$B$425,Franchises!B8)</f>
        <v>7</v>
      </c>
    </row>
    <row r="9" spans="1:3" x14ac:dyDescent="0.25">
      <c r="A9" t="s">
        <v>755</v>
      </c>
      <c r="B9" t="s">
        <v>755</v>
      </c>
      <c r="C9">
        <f>COUNTIF('List-of-best-selling-videogames'!$B$2:$B$425,Franchises!B9)</f>
        <v>7</v>
      </c>
    </row>
    <row r="10" spans="1:3" x14ac:dyDescent="0.25">
      <c r="A10" t="s">
        <v>741</v>
      </c>
      <c r="B10" t="s">
        <v>741</v>
      </c>
      <c r="C10">
        <f>COUNTIF('List-of-best-selling-videogames'!$B$2:$B$425,Franchises!B10)</f>
        <v>5</v>
      </c>
    </row>
    <row r="11" spans="1:3" x14ac:dyDescent="0.25">
      <c r="A11" t="s">
        <v>730</v>
      </c>
      <c r="B11" t="s">
        <v>718</v>
      </c>
      <c r="C11">
        <f>COUNTIF('List-of-best-selling-videogames'!$B$2:$B$425,Franchises!B11)</f>
        <v>3</v>
      </c>
    </row>
    <row r="12" spans="1:3" x14ac:dyDescent="0.25">
      <c r="A12" t="s">
        <v>731</v>
      </c>
      <c r="B12" t="s">
        <v>719</v>
      </c>
      <c r="C12">
        <f>COUNTIF('List-of-best-selling-videogames'!$B$2:$B$425,Franchises!B12)</f>
        <v>12</v>
      </c>
    </row>
    <row r="13" spans="1:3" x14ac:dyDescent="0.25">
      <c r="A13" t="s">
        <v>720</v>
      </c>
      <c r="B13" t="s">
        <v>720</v>
      </c>
      <c r="C13">
        <f>COUNTIF('List-of-best-selling-videogames'!$B$2:$B$425,Franchises!B13)</f>
        <v>39</v>
      </c>
    </row>
    <row r="14" spans="1:3" x14ac:dyDescent="0.25">
      <c r="A14" t="s">
        <v>735</v>
      </c>
      <c r="B14" t="s">
        <v>721</v>
      </c>
      <c r="C14">
        <f>COUNTIF('List-of-best-selling-videogames'!$B$2:$B$425,Franchises!B14)</f>
        <v>5</v>
      </c>
    </row>
    <row r="15" spans="1:3" x14ac:dyDescent="0.25">
      <c r="A15" t="s">
        <v>736</v>
      </c>
      <c r="B15" t="s">
        <v>722</v>
      </c>
      <c r="C15">
        <f>COUNTIF('List-of-best-selling-videogames'!$B$2:$B$425,Franchises!B15)</f>
        <v>13</v>
      </c>
    </row>
    <row r="16" spans="1:3" x14ac:dyDescent="0.25">
      <c r="A16" t="s">
        <v>732</v>
      </c>
      <c r="B16" t="s">
        <v>723</v>
      </c>
      <c r="C16">
        <f>COUNTIF('List-of-best-selling-videogames'!$B$2:$B$425,Franchises!B16)</f>
        <v>2</v>
      </c>
    </row>
    <row r="17" spans="1:3" x14ac:dyDescent="0.25">
      <c r="A17" t="s">
        <v>737</v>
      </c>
      <c r="B17" t="s">
        <v>74</v>
      </c>
      <c r="C17">
        <f>COUNTIF('List-of-best-selling-videogames'!$B$2:$B$425,Franchises!B17)</f>
        <v>4</v>
      </c>
    </row>
    <row r="18" spans="1:3" x14ac:dyDescent="0.25">
      <c r="A18" t="s">
        <v>738</v>
      </c>
      <c r="B18" t="s">
        <v>724</v>
      </c>
      <c r="C18">
        <f>COUNTIF('List-of-best-selling-videogames'!$B$2:$B$425,Franchises!B18)</f>
        <v>5</v>
      </c>
    </row>
    <row r="19" spans="1:3" x14ac:dyDescent="0.25">
      <c r="A19" t="s">
        <v>739</v>
      </c>
      <c r="B19" t="s">
        <v>739</v>
      </c>
      <c r="C19">
        <f>COUNTIF('List-of-best-selling-videogames'!$B$2:$B$425,Franchises!B19)</f>
        <v>7</v>
      </c>
    </row>
    <row r="20" spans="1:3" x14ac:dyDescent="0.25">
      <c r="A20" t="s">
        <v>726</v>
      </c>
      <c r="B20" t="s">
        <v>726</v>
      </c>
      <c r="C20">
        <f>COUNTIF('List-of-best-selling-videogames'!$B$2:$B$425,Franchises!B20)</f>
        <v>4</v>
      </c>
    </row>
    <row r="21" spans="1:3" x14ac:dyDescent="0.25">
      <c r="A21" t="s">
        <v>742</v>
      </c>
      <c r="B21" t="s">
        <v>220</v>
      </c>
      <c r="C21">
        <f>COUNTIF('List-of-best-selling-videogames'!$B$2:$B$425,Franchises!B21)</f>
        <v>6</v>
      </c>
    </row>
    <row r="22" spans="1:3" x14ac:dyDescent="0.25">
      <c r="A22" t="s">
        <v>206</v>
      </c>
      <c r="B22" t="s">
        <v>206</v>
      </c>
      <c r="C22">
        <f>COUNTIF('List-of-best-selling-videogames'!$B$2:$B$425,Franchises!B22)</f>
        <v>3</v>
      </c>
    </row>
    <row r="23" spans="1:3" x14ac:dyDescent="0.25">
      <c r="A23" t="s">
        <v>333</v>
      </c>
      <c r="B23" t="s">
        <v>747</v>
      </c>
      <c r="C23">
        <f>COUNTIF('List-of-best-selling-videogames'!$B$2:$B$425,Franchises!B23)</f>
        <v>10</v>
      </c>
    </row>
    <row r="24" spans="1:3" x14ac:dyDescent="0.25">
      <c r="A24" t="s">
        <v>743</v>
      </c>
      <c r="B24" t="s">
        <v>744</v>
      </c>
      <c r="C24">
        <f>COUNTIF('List-of-best-selling-videogames'!$B$2:$B$425,Franchises!B24)</f>
        <v>2</v>
      </c>
    </row>
    <row r="25" spans="1:3" x14ac:dyDescent="0.25">
      <c r="A25" t="s">
        <v>745</v>
      </c>
      <c r="B25" t="s">
        <v>746</v>
      </c>
      <c r="C25">
        <f>COUNTIF('List-of-best-selling-videogames'!$B$2:$B$425,Franchises!B25)</f>
        <v>2</v>
      </c>
    </row>
    <row r="26" spans="1:3" x14ac:dyDescent="0.25">
      <c r="A26" t="s">
        <v>748</v>
      </c>
      <c r="B26" t="s">
        <v>749</v>
      </c>
      <c r="C26">
        <f>COUNTIF('List-of-best-selling-videogames'!$B$2:$B$425,Franchises!B26)</f>
        <v>3</v>
      </c>
    </row>
    <row r="27" spans="1:3" x14ac:dyDescent="0.25">
      <c r="A27" t="s">
        <v>758</v>
      </c>
      <c r="B27" t="s">
        <v>750</v>
      </c>
      <c r="C27">
        <f>COUNTIF('List-of-best-selling-videogames'!$B$2:$B$425,Franchises!B27)</f>
        <v>8</v>
      </c>
    </row>
    <row r="28" spans="1:3" x14ac:dyDescent="0.25">
      <c r="A28" t="s">
        <v>751</v>
      </c>
      <c r="B28" t="s">
        <v>751</v>
      </c>
      <c r="C28">
        <f>COUNTIF('List-of-best-selling-videogames'!$B$2:$B$425,Franchises!B28)</f>
        <v>1</v>
      </c>
    </row>
    <row r="29" spans="1:3" x14ac:dyDescent="0.25">
      <c r="A29" t="s">
        <v>752</v>
      </c>
      <c r="B29" t="s">
        <v>753</v>
      </c>
      <c r="C29">
        <f>COUNTIF('List-of-best-selling-videogames'!$B$2:$B$425,Franchises!B29)</f>
        <v>1</v>
      </c>
    </row>
    <row r="30" spans="1:3" x14ac:dyDescent="0.25">
      <c r="A30" t="s">
        <v>754</v>
      </c>
      <c r="B30" t="s">
        <v>725</v>
      </c>
      <c r="C30">
        <f>COUNTIF('List-of-best-selling-videogames'!$B$2:$B$425,Franchises!B30)</f>
        <v>4</v>
      </c>
    </row>
    <row r="31" spans="1:3" x14ac:dyDescent="0.25">
      <c r="A31" t="s">
        <v>759</v>
      </c>
      <c r="B31" t="s">
        <v>68</v>
      </c>
      <c r="C31">
        <f>COUNTIF('List-of-best-selling-videogames'!$B$2:$B$425,Franchises!B31)</f>
        <v>2</v>
      </c>
    </row>
    <row r="32" spans="1:3" x14ac:dyDescent="0.25">
      <c r="A32" t="s">
        <v>760</v>
      </c>
      <c r="B32" t="s">
        <v>65</v>
      </c>
      <c r="C32">
        <f>COUNTIF('List-of-best-selling-videogames'!$B$2:$B$425,Franchises!B32)</f>
        <v>5</v>
      </c>
    </row>
    <row r="33" spans="1:3" x14ac:dyDescent="0.25">
      <c r="A33" t="s">
        <v>761</v>
      </c>
      <c r="B33" t="s">
        <v>740</v>
      </c>
      <c r="C33">
        <f>COUNTIF('List-of-best-selling-videogames'!$B$2:$B$425,Franchises!B33)</f>
        <v>85</v>
      </c>
    </row>
    <row r="34" spans="1:3" x14ac:dyDescent="0.25">
      <c r="A34" t="s">
        <v>191</v>
      </c>
      <c r="B34" t="s">
        <v>191</v>
      </c>
      <c r="C34">
        <f>COUNTIF('List-of-best-selling-videogames'!$B$2:$B$425,Franchises!B34)</f>
        <v>6</v>
      </c>
    </row>
    <row r="35" spans="1:3" x14ac:dyDescent="0.25">
      <c r="A35" t="s">
        <v>352</v>
      </c>
      <c r="B35" t="s">
        <v>352</v>
      </c>
      <c r="C35">
        <f>COUNTIF('List-of-best-selling-videogames'!$B$2:$B$425,Franchises!B35)</f>
        <v>3</v>
      </c>
    </row>
    <row r="36" spans="1:3" x14ac:dyDescent="0.25">
      <c r="A36" t="s">
        <v>762</v>
      </c>
      <c r="B36" t="s">
        <v>763</v>
      </c>
      <c r="C36">
        <f>COUNTIF('List-of-best-selling-videogames'!$B$2:$B$425,Franchises!B36)</f>
        <v>1</v>
      </c>
    </row>
    <row r="37" spans="1:3" x14ac:dyDescent="0.25">
      <c r="A37" t="s">
        <v>764</v>
      </c>
      <c r="B37" t="s">
        <v>765</v>
      </c>
      <c r="C37">
        <f>COUNTIF('List-of-best-selling-videogames'!$B$2:$B$425,Franchises!B37)</f>
        <v>3</v>
      </c>
    </row>
    <row r="38" spans="1:3" x14ac:dyDescent="0.25">
      <c r="A38" t="s">
        <v>766</v>
      </c>
      <c r="B38" t="s">
        <v>767</v>
      </c>
      <c r="C38">
        <f>COUNTIF('List-of-best-selling-videogames'!$B$2:$B$425,Franchises!B38)</f>
        <v>1</v>
      </c>
    </row>
    <row r="39" spans="1:3" x14ac:dyDescent="0.25">
      <c r="A39" t="s">
        <v>120</v>
      </c>
      <c r="B39" t="s">
        <v>771</v>
      </c>
      <c r="C39">
        <f>COUNTIF('List-of-best-selling-videogames'!$B$2:$B$425,Franchises!B39)</f>
        <v>2</v>
      </c>
    </row>
    <row r="40" spans="1:3" x14ac:dyDescent="0.25">
      <c r="A40" t="s">
        <v>770</v>
      </c>
      <c r="B40" t="s">
        <v>770</v>
      </c>
      <c r="C40">
        <f>COUNTIF('List-of-best-selling-videogames'!$B$2:$B$425,Franchises!B40)</f>
        <v>2</v>
      </c>
    </row>
    <row r="41" spans="1:3" x14ac:dyDescent="0.25">
      <c r="A41" t="s">
        <v>853</v>
      </c>
      <c r="B41" t="s">
        <v>568</v>
      </c>
      <c r="C41">
        <f>COUNTIF('List-of-best-selling-videogames'!$B$2:$B$425,Franchises!B41)</f>
        <v>1</v>
      </c>
    </row>
    <row r="42" spans="1:3" x14ac:dyDescent="0.25">
      <c r="A42" t="s">
        <v>769</v>
      </c>
      <c r="B42" t="s">
        <v>769</v>
      </c>
      <c r="C42">
        <f>COUNTIF('List-of-best-selling-videogames'!$B$2:$B$425,Franchises!B42)</f>
        <v>2</v>
      </c>
    </row>
    <row r="43" spans="1:3" x14ac:dyDescent="0.25">
      <c r="A43" t="s">
        <v>772</v>
      </c>
      <c r="B43" t="s">
        <v>773</v>
      </c>
      <c r="C43">
        <f>COUNTIF('List-of-best-selling-videogames'!$B$2:$B$425,Franchises!B43)</f>
        <v>2</v>
      </c>
    </row>
    <row r="44" spans="1:3" x14ac:dyDescent="0.25">
      <c r="A44" t="s">
        <v>774</v>
      </c>
      <c r="B44" t="s">
        <v>774</v>
      </c>
      <c r="C44">
        <f>COUNTIF('List-of-best-selling-videogames'!$B$2:$B$425,Franchises!B44)</f>
        <v>2</v>
      </c>
    </row>
    <row r="45" spans="1:3" x14ac:dyDescent="0.25">
      <c r="A45" t="s">
        <v>775</v>
      </c>
      <c r="B45" t="s">
        <v>776</v>
      </c>
      <c r="C45">
        <f>COUNTIF('List-of-best-selling-videogames'!$B$2:$B$425,Franchises!B45)</f>
        <v>1</v>
      </c>
    </row>
    <row r="46" spans="1:3" x14ac:dyDescent="0.25">
      <c r="A46" t="s">
        <v>560</v>
      </c>
      <c r="B46" t="s">
        <v>560</v>
      </c>
      <c r="C46">
        <f>COUNTIF('List-of-best-selling-videogames'!$B$2:$B$425,Franchises!B46)</f>
        <v>2</v>
      </c>
    </row>
    <row r="47" spans="1:3" x14ac:dyDescent="0.25">
      <c r="A47" t="s">
        <v>777</v>
      </c>
      <c r="B47" t="s">
        <v>778</v>
      </c>
      <c r="C47">
        <f>COUNTIF('List-of-best-selling-videogames'!$B$2:$B$425,Franchises!B47)</f>
        <v>1</v>
      </c>
    </row>
    <row r="48" spans="1:3" x14ac:dyDescent="0.25">
      <c r="A48" t="s">
        <v>779</v>
      </c>
      <c r="B48" t="s">
        <v>780</v>
      </c>
      <c r="C48">
        <f>COUNTIF('List-of-best-selling-videogames'!$B$2:$B$425,Franchises!B48)</f>
        <v>2</v>
      </c>
    </row>
    <row r="49" spans="1:3" x14ac:dyDescent="0.25">
      <c r="A49" t="s">
        <v>781</v>
      </c>
      <c r="B49" t="s">
        <v>782</v>
      </c>
      <c r="C49">
        <f>COUNTIF('List-of-best-selling-videogames'!$B$2:$B$425,Franchises!B49)</f>
        <v>1</v>
      </c>
    </row>
    <row r="50" spans="1:3" x14ac:dyDescent="0.25">
      <c r="A50" t="s">
        <v>550</v>
      </c>
      <c r="B50" t="s">
        <v>783</v>
      </c>
      <c r="C50">
        <f>COUNTIF('List-of-best-selling-videogames'!$B$2:$B$425,Franchises!B50)</f>
        <v>1</v>
      </c>
    </row>
    <row r="51" spans="1:3" x14ac:dyDescent="0.25">
      <c r="A51" t="s">
        <v>784</v>
      </c>
      <c r="B51" t="s">
        <v>785</v>
      </c>
      <c r="C51">
        <f>COUNTIF('List-of-best-selling-videogames'!$B$2:$B$425,Franchises!B51)</f>
        <v>1</v>
      </c>
    </row>
    <row r="52" spans="1:3" x14ac:dyDescent="0.25">
      <c r="A52" t="s">
        <v>786</v>
      </c>
      <c r="B52" t="s">
        <v>787</v>
      </c>
      <c r="C52">
        <f>COUNTIF('List-of-best-selling-videogames'!$B$2:$B$425,Franchises!B52)</f>
        <v>4</v>
      </c>
    </row>
    <row r="53" spans="1:3" x14ac:dyDescent="0.25">
      <c r="A53" t="s">
        <v>788</v>
      </c>
      <c r="B53" t="s">
        <v>740</v>
      </c>
      <c r="C53">
        <f>COUNTIF('List-of-best-selling-videogames'!$B$2:$B$425,Franchises!B53)</f>
        <v>85</v>
      </c>
    </row>
    <row r="54" spans="1:3" x14ac:dyDescent="0.25">
      <c r="A54" t="s">
        <v>789</v>
      </c>
      <c r="B54" t="s">
        <v>527</v>
      </c>
      <c r="C54">
        <f>COUNTIF('List-of-best-selling-videogames'!$B$2:$B$425,Franchises!B54)</f>
        <v>1</v>
      </c>
    </row>
    <row r="55" spans="1:3" x14ac:dyDescent="0.25">
      <c r="A55" t="s">
        <v>790</v>
      </c>
      <c r="B55" t="s">
        <v>791</v>
      </c>
      <c r="C55">
        <f>COUNTIF('List-of-best-selling-videogames'!$B$2:$B$425,Franchises!B55)</f>
        <v>6</v>
      </c>
    </row>
    <row r="56" spans="1:3" x14ac:dyDescent="0.25">
      <c r="A56" t="s">
        <v>791</v>
      </c>
      <c r="B56" t="s">
        <v>791</v>
      </c>
      <c r="C56">
        <f>COUNTIF('List-of-best-selling-videogames'!$B$2:$B$425,Franchises!B56)</f>
        <v>6</v>
      </c>
    </row>
    <row r="57" spans="1:3" x14ac:dyDescent="0.25">
      <c r="A57" t="s">
        <v>792</v>
      </c>
      <c r="B57" t="s">
        <v>795</v>
      </c>
      <c r="C57">
        <f>COUNTIF('List-of-best-selling-videogames'!$B$2:$B$425,Franchises!B57)</f>
        <v>4</v>
      </c>
    </row>
    <row r="58" spans="1:3" x14ac:dyDescent="0.25">
      <c r="A58" t="s">
        <v>793</v>
      </c>
      <c r="B58" t="s">
        <v>712</v>
      </c>
      <c r="C58">
        <f>COUNTIF('List-of-best-selling-videogames'!$B$2:$B$425,Franchises!B58)</f>
        <v>19</v>
      </c>
    </row>
    <row r="59" spans="1:3" x14ac:dyDescent="0.25">
      <c r="A59" t="s">
        <v>794</v>
      </c>
      <c r="B59" t="s">
        <v>712</v>
      </c>
      <c r="C59">
        <f>COUNTIF('List-of-best-selling-videogames'!$B$2:$B$425,Franchises!B59)</f>
        <v>19</v>
      </c>
    </row>
    <row r="60" spans="1:3" x14ac:dyDescent="0.25">
      <c r="A60" t="s">
        <v>796</v>
      </c>
      <c r="B60" t="s">
        <v>797</v>
      </c>
      <c r="C60">
        <f>COUNTIF('List-of-best-selling-videogames'!$B$2:$B$425,Franchises!B60)</f>
        <v>2</v>
      </c>
    </row>
    <row r="61" spans="1:3" x14ac:dyDescent="0.25">
      <c r="A61" t="s">
        <v>798</v>
      </c>
      <c r="B61" t="s">
        <v>798</v>
      </c>
      <c r="C61">
        <f>COUNTIF('List-of-best-selling-videogames'!$B$2:$B$425,Franchises!B61)</f>
        <v>1</v>
      </c>
    </row>
    <row r="62" spans="1:3" x14ac:dyDescent="0.25">
      <c r="A62" t="s">
        <v>799</v>
      </c>
      <c r="B62" t="s">
        <v>25</v>
      </c>
      <c r="C62">
        <f>COUNTIF('List-of-best-selling-videogames'!$B$2:$B$425,Franchises!B62)</f>
        <v>2</v>
      </c>
    </row>
    <row r="63" spans="1:3" x14ac:dyDescent="0.25">
      <c r="A63" t="s">
        <v>39</v>
      </c>
      <c r="B63" t="s">
        <v>39</v>
      </c>
      <c r="C63">
        <f>COUNTIF('List-of-best-selling-videogames'!$B$2:$B$425,Franchises!B63)</f>
        <v>2</v>
      </c>
    </row>
    <row r="64" spans="1:3" x14ac:dyDescent="0.25">
      <c r="A64" t="s">
        <v>800</v>
      </c>
      <c r="B64" t="s">
        <v>720</v>
      </c>
      <c r="C64">
        <f>COUNTIF('List-of-best-selling-videogames'!$B$2:$B$425,Franchises!B64)</f>
        <v>39</v>
      </c>
    </row>
    <row r="65" spans="1:3" x14ac:dyDescent="0.25">
      <c r="A65" t="s">
        <v>523</v>
      </c>
      <c r="B65" t="s">
        <v>523</v>
      </c>
      <c r="C65">
        <f>COUNTIF('List-of-best-selling-videogames'!$B$2:$B$425,Franchises!B65)</f>
        <v>1</v>
      </c>
    </row>
    <row r="66" spans="1:3" x14ac:dyDescent="0.25">
      <c r="A66" t="s">
        <v>514</v>
      </c>
      <c r="B66" t="s">
        <v>514</v>
      </c>
      <c r="C66">
        <f>COUNTIF('List-of-best-selling-videogames'!$B$2:$B$425,Franchises!B66)</f>
        <v>1</v>
      </c>
    </row>
    <row r="67" spans="1:3" x14ac:dyDescent="0.25">
      <c r="A67" t="s">
        <v>801</v>
      </c>
      <c r="B67" t="s">
        <v>512</v>
      </c>
      <c r="C67">
        <f>COUNTIF('List-of-best-selling-videogames'!$B$2:$B$425,Franchises!B67)</f>
        <v>1</v>
      </c>
    </row>
    <row r="68" spans="1:3" x14ac:dyDescent="0.25">
      <c r="A68" t="s">
        <v>802</v>
      </c>
      <c r="B68" t="s">
        <v>802</v>
      </c>
      <c r="C68">
        <f>COUNTIF('List-of-best-selling-videogames'!$B$2:$B$425,Franchises!B68)</f>
        <v>1</v>
      </c>
    </row>
    <row r="69" spans="1:3" x14ac:dyDescent="0.25">
      <c r="A69" t="s">
        <v>803</v>
      </c>
      <c r="B69" t="s">
        <v>804</v>
      </c>
      <c r="C69">
        <f>COUNTIF('List-of-best-selling-videogames'!$B$2:$B$425,Franchises!B69)</f>
        <v>1</v>
      </c>
    </row>
    <row r="70" spans="1:3" x14ac:dyDescent="0.25">
      <c r="A70" t="s">
        <v>805</v>
      </c>
      <c r="B70" t="s">
        <v>740</v>
      </c>
      <c r="C70">
        <f>COUNTIF('List-of-best-selling-videogames'!$B$2:$B$425,Franchises!B70)</f>
        <v>85</v>
      </c>
    </row>
    <row r="71" spans="1:3" x14ac:dyDescent="0.25">
      <c r="A71" t="s">
        <v>806</v>
      </c>
      <c r="B71" t="s">
        <v>807</v>
      </c>
      <c r="C71">
        <f>COUNTIF('List-of-best-selling-videogames'!$B$2:$B$425,Franchises!B71)</f>
        <v>2</v>
      </c>
    </row>
    <row r="72" spans="1:3" x14ac:dyDescent="0.25">
      <c r="A72" t="s">
        <v>808</v>
      </c>
      <c r="B72" t="s">
        <v>808</v>
      </c>
      <c r="C72">
        <f>COUNTIF('List-of-best-selling-videogames'!$B$2:$B$425,Franchises!B72)</f>
        <v>1</v>
      </c>
    </row>
    <row r="73" spans="1:3" x14ac:dyDescent="0.25">
      <c r="A73" t="s">
        <v>809</v>
      </c>
      <c r="B73" t="s">
        <v>747</v>
      </c>
      <c r="C73">
        <f>COUNTIF('List-of-best-selling-videogames'!$B$2:$B$425,Franchises!B73)</f>
        <v>10</v>
      </c>
    </row>
    <row r="74" spans="1:3" x14ac:dyDescent="0.25">
      <c r="A74" t="s">
        <v>810</v>
      </c>
      <c r="B74" t="s">
        <v>810</v>
      </c>
      <c r="C74">
        <f>COUNTIF('List-of-best-selling-videogames'!$B$2:$B$425,Franchises!B74)</f>
        <v>1</v>
      </c>
    </row>
    <row r="75" spans="1:3" x14ac:dyDescent="0.25">
      <c r="A75" t="s">
        <v>811</v>
      </c>
      <c r="B75" t="s">
        <v>812</v>
      </c>
      <c r="C75">
        <f>COUNTIF('List-of-best-selling-videogames'!$B$2:$B$425,Franchises!B75)</f>
        <v>2</v>
      </c>
    </row>
    <row r="76" spans="1:3" x14ac:dyDescent="0.25">
      <c r="A76" t="s">
        <v>813</v>
      </c>
      <c r="B76" t="s">
        <v>813</v>
      </c>
      <c r="C76">
        <f>COUNTIF('List-of-best-selling-videogames'!$B$2:$B$425,Franchises!B76)</f>
        <v>1</v>
      </c>
    </row>
    <row r="77" spans="1:3" x14ac:dyDescent="0.25">
      <c r="A77" t="s">
        <v>814</v>
      </c>
      <c r="B77" t="s">
        <v>402</v>
      </c>
      <c r="C77">
        <f>COUNTIF('List-of-best-selling-videogames'!$B$2:$B$425,Franchises!B77)</f>
        <v>1</v>
      </c>
    </row>
    <row r="78" spans="1:3" x14ac:dyDescent="0.25">
      <c r="A78" t="s">
        <v>815</v>
      </c>
      <c r="B78" t="s">
        <v>815</v>
      </c>
      <c r="C78">
        <f>COUNTIF('List-of-best-selling-videogames'!$B$2:$B$425,Franchises!B78)</f>
        <v>1</v>
      </c>
    </row>
    <row r="79" spans="1:3" x14ac:dyDescent="0.25">
      <c r="A79" t="s">
        <v>816</v>
      </c>
      <c r="B79" t="s">
        <v>817</v>
      </c>
      <c r="C79">
        <f>COUNTIF('List-of-best-selling-videogames'!$B$2:$B$425,Franchises!B79)</f>
        <v>3</v>
      </c>
    </row>
    <row r="80" spans="1:3" x14ac:dyDescent="0.25">
      <c r="A80" t="s">
        <v>818</v>
      </c>
      <c r="B80" t="s">
        <v>422</v>
      </c>
      <c r="C80">
        <f>COUNTIF('List-of-best-selling-videogames'!$B$2:$B$425,Franchises!B80)</f>
        <v>2</v>
      </c>
    </row>
    <row r="81" spans="1:3" x14ac:dyDescent="0.25">
      <c r="A81" t="s">
        <v>819</v>
      </c>
      <c r="B81" t="s">
        <v>819</v>
      </c>
      <c r="C81">
        <f>COUNTIF('List-of-best-selling-videogames'!$B$2:$B$425,Franchises!B81)</f>
        <v>5</v>
      </c>
    </row>
    <row r="82" spans="1:3" x14ac:dyDescent="0.25">
      <c r="A82" t="s">
        <v>820</v>
      </c>
      <c r="B82" t="s">
        <v>791</v>
      </c>
      <c r="C82">
        <f>COUNTIF('List-of-best-selling-videogames'!$B$2:$B$425,Franchises!B82)</f>
        <v>6</v>
      </c>
    </row>
    <row r="83" spans="1:3" x14ac:dyDescent="0.25">
      <c r="A83" t="s">
        <v>821</v>
      </c>
      <c r="B83" t="s">
        <v>720</v>
      </c>
      <c r="C83">
        <f>COUNTIF('List-of-best-selling-videogames'!$B$2:$B$425,Franchises!B83)</f>
        <v>39</v>
      </c>
    </row>
    <row r="84" spans="1:3" x14ac:dyDescent="0.25">
      <c r="A84" t="s">
        <v>822</v>
      </c>
      <c r="B84" t="s">
        <v>791</v>
      </c>
      <c r="C84">
        <f>COUNTIF('List-of-best-selling-videogames'!$B$2:$B$425,Franchises!B84)</f>
        <v>6</v>
      </c>
    </row>
    <row r="85" spans="1:3" x14ac:dyDescent="0.25">
      <c r="A85" t="s">
        <v>7</v>
      </c>
      <c r="B85" t="s">
        <v>823</v>
      </c>
      <c r="C85">
        <f>COUNTIF('List-of-best-selling-videogames'!$B$2:$B$425,Franchises!B85)</f>
        <v>1</v>
      </c>
    </row>
    <row r="86" spans="1:3" x14ac:dyDescent="0.25">
      <c r="A86" t="s">
        <v>24</v>
      </c>
      <c r="B86" t="s">
        <v>24</v>
      </c>
      <c r="C86">
        <f>COUNTIF('List-of-best-selling-videogames'!$B$2:$B$425,Franchises!B86)</f>
        <v>1</v>
      </c>
    </row>
    <row r="87" spans="1:3" x14ac:dyDescent="0.25">
      <c r="A87" t="s">
        <v>28</v>
      </c>
      <c r="B87" t="s">
        <v>28</v>
      </c>
      <c r="C87">
        <f>COUNTIF('List-of-best-selling-videogames'!$B$2:$B$425,Franchises!B87)</f>
        <v>1</v>
      </c>
    </row>
    <row r="88" spans="1:3" x14ac:dyDescent="0.25">
      <c r="A88" t="s">
        <v>272</v>
      </c>
      <c r="B88" t="s">
        <v>272</v>
      </c>
      <c r="C88">
        <f>COUNTIF('List-of-best-selling-videogames'!$B$2:$B$425,Franchises!B88)</f>
        <v>2</v>
      </c>
    </row>
    <row r="89" spans="1:3" x14ac:dyDescent="0.25">
      <c r="A89" t="s">
        <v>471</v>
      </c>
      <c r="B89" t="s">
        <v>471</v>
      </c>
      <c r="C89">
        <f>COUNTIF('List-of-best-selling-videogames'!$B$2:$B$425,Franchises!B89)</f>
        <v>1</v>
      </c>
    </row>
    <row r="90" spans="1:3" x14ac:dyDescent="0.25">
      <c r="A90" t="s">
        <v>824</v>
      </c>
      <c r="B90" t="s">
        <v>824</v>
      </c>
      <c r="C90">
        <f>COUNTIF('List-of-best-selling-videogames'!$B$2:$B$425,Franchises!B90)</f>
        <v>1</v>
      </c>
    </row>
    <row r="91" spans="1:3" x14ac:dyDescent="0.25">
      <c r="A91" t="s">
        <v>825</v>
      </c>
      <c r="B91" t="s">
        <v>825</v>
      </c>
      <c r="C91">
        <f>COUNTIF('List-of-best-selling-videogames'!$B$2:$B$425,Franchises!B91)</f>
        <v>1</v>
      </c>
    </row>
    <row r="92" spans="1:3" x14ac:dyDescent="0.25">
      <c r="A92" t="s">
        <v>31</v>
      </c>
      <c r="B92" t="s">
        <v>31</v>
      </c>
      <c r="C92">
        <f>COUNTIF('List-of-best-selling-videogames'!$B$2:$B$425,Franchises!B92)</f>
        <v>1</v>
      </c>
    </row>
    <row r="93" spans="1:3" x14ac:dyDescent="0.25">
      <c r="A93" t="s">
        <v>826</v>
      </c>
      <c r="B93" t="s">
        <v>826</v>
      </c>
      <c r="C93">
        <f>COUNTIF('List-of-best-selling-videogames'!$B$2:$B$425,Franchises!B93)</f>
        <v>1</v>
      </c>
    </row>
    <row r="94" spans="1:3" x14ac:dyDescent="0.25">
      <c r="A94" t="s">
        <v>827</v>
      </c>
      <c r="B94" t="s">
        <v>828</v>
      </c>
      <c r="C94">
        <f>COUNTIF('List-of-best-selling-videogames'!$B$2:$B$425,Franchises!B94)</f>
        <v>1</v>
      </c>
    </row>
    <row r="95" spans="1:3" x14ac:dyDescent="0.25">
      <c r="A95" t="s">
        <v>372</v>
      </c>
      <c r="B95" t="s">
        <v>372</v>
      </c>
      <c r="C95">
        <f>COUNTIF('List-of-best-selling-videogames'!$B$2:$B$425,Franchises!B95)</f>
        <v>2</v>
      </c>
    </row>
    <row r="96" spans="1:3" x14ac:dyDescent="0.25">
      <c r="A96" t="s">
        <v>47</v>
      </c>
      <c r="B96" t="s">
        <v>829</v>
      </c>
      <c r="C96">
        <f>COUNTIF('List-of-best-selling-videogames'!$B$2:$B$425,Franchises!B96)</f>
        <v>1</v>
      </c>
    </row>
    <row r="97" spans="1:3" x14ac:dyDescent="0.25">
      <c r="A97" t="s">
        <v>50</v>
      </c>
      <c r="B97" t="s">
        <v>832</v>
      </c>
      <c r="C97">
        <f>COUNTIF('List-of-best-selling-videogames'!$B$2:$B$425,Franchises!B97)</f>
        <v>1</v>
      </c>
    </row>
    <row r="98" spans="1:3" x14ac:dyDescent="0.25">
      <c r="A98" t="s">
        <v>73</v>
      </c>
      <c r="B98" t="s">
        <v>833</v>
      </c>
      <c r="C98">
        <f>COUNTIF('List-of-best-selling-videogames'!$B$2:$B$425,Franchises!B98)</f>
        <v>1</v>
      </c>
    </row>
    <row r="99" spans="1:3" x14ac:dyDescent="0.25">
      <c r="A99" t="s">
        <v>78</v>
      </c>
      <c r="B99" t="s">
        <v>78</v>
      </c>
      <c r="C99">
        <f>COUNTIF('List-of-best-selling-videogames'!$B$2:$B$425,Franchises!B99)</f>
        <v>1</v>
      </c>
    </row>
    <row r="100" spans="1:3" x14ac:dyDescent="0.25">
      <c r="A100" t="s">
        <v>590</v>
      </c>
      <c r="B100" t="s">
        <v>590</v>
      </c>
      <c r="C100">
        <f>COUNTIF('List-of-best-selling-videogames'!$B$2:$B$425,Franchises!B100)</f>
        <v>1</v>
      </c>
    </row>
    <row r="101" spans="1:3" x14ac:dyDescent="0.25">
      <c r="A101" t="s">
        <v>830</v>
      </c>
      <c r="B101" t="s">
        <v>834</v>
      </c>
      <c r="C101">
        <f>COUNTIF('List-of-best-selling-videogames'!$B$2:$B$425,Franchises!B101)</f>
        <v>1</v>
      </c>
    </row>
    <row r="102" spans="1:3" x14ac:dyDescent="0.25">
      <c r="A102" t="s">
        <v>835</v>
      </c>
      <c r="B102" t="s">
        <v>725</v>
      </c>
      <c r="C102">
        <f>COUNTIF('List-of-best-selling-videogames'!$B$2:$B$425,Franchises!B102)</f>
        <v>4</v>
      </c>
    </row>
    <row r="103" spans="1:3" x14ac:dyDescent="0.25">
      <c r="A103" t="s">
        <v>93</v>
      </c>
      <c r="B103" t="s">
        <v>836</v>
      </c>
      <c r="C103">
        <f>COUNTIF('List-of-best-selling-videogames'!$B$2:$B$425,Franchises!B103)</f>
        <v>1</v>
      </c>
    </row>
    <row r="104" spans="1:3" x14ac:dyDescent="0.25">
      <c r="A104" t="s">
        <v>108</v>
      </c>
      <c r="B104" t="s">
        <v>108</v>
      </c>
      <c r="C104">
        <f>COUNTIF('List-of-best-selling-videogames'!$B$2:$B$425,Franchises!B104)</f>
        <v>1</v>
      </c>
    </row>
    <row r="105" spans="1:3" x14ac:dyDescent="0.25">
      <c r="A105" t="s">
        <v>137</v>
      </c>
      <c r="B105" t="s">
        <v>137</v>
      </c>
      <c r="C105">
        <f>COUNTIF('List-of-best-selling-videogames'!$B$2:$B$425,Franchises!B105)</f>
        <v>1</v>
      </c>
    </row>
    <row r="106" spans="1:3" x14ac:dyDescent="0.25">
      <c r="A106" t="s">
        <v>144</v>
      </c>
      <c r="B106" t="s">
        <v>144</v>
      </c>
      <c r="C106">
        <f>COUNTIF('List-of-best-selling-videogames'!$B$2:$B$425,Franchises!B106)</f>
        <v>2</v>
      </c>
    </row>
    <row r="107" spans="1:3" x14ac:dyDescent="0.25">
      <c r="A107" t="s">
        <v>161</v>
      </c>
      <c r="B107" t="s">
        <v>161</v>
      </c>
      <c r="C107">
        <f>COUNTIF('List-of-best-selling-videogames'!$B$2:$B$425,Franchises!B107)</f>
        <v>1</v>
      </c>
    </row>
    <row r="108" spans="1:3" x14ac:dyDescent="0.25">
      <c r="A108" t="s">
        <v>837</v>
      </c>
      <c r="B108" t="s">
        <v>837</v>
      </c>
      <c r="C108">
        <f>COUNTIF('List-of-best-selling-videogames'!$B$2:$B$425,Franchises!B108)</f>
        <v>1</v>
      </c>
    </row>
    <row r="109" spans="1:3" x14ac:dyDescent="0.25">
      <c r="A109" t="s">
        <v>838</v>
      </c>
      <c r="B109" t="s">
        <v>839</v>
      </c>
      <c r="C109">
        <f>COUNTIF('List-of-best-selling-videogames'!$B$2:$B$425,Franchises!B109)</f>
        <v>1</v>
      </c>
    </row>
    <row r="110" spans="1:3" x14ac:dyDescent="0.25">
      <c r="A110" t="s">
        <v>831</v>
      </c>
      <c r="B110" t="s">
        <v>831</v>
      </c>
      <c r="C110">
        <f>COUNTIF('List-of-best-selling-videogames'!$B$2:$B$425,Franchises!B110)</f>
        <v>1</v>
      </c>
    </row>
    <row r="111" spans="1:3" x14ac:dyDescent="0.25">
      <c r="A111" t="s">
        <v>851</v>
      </c>
      <c r="B111" t="s">
        <v>851</v>
      </c>
      <c r="C111">
        <f>COUNTIF('List-of-best-selling-videogames'!$B$2:$B$425,Franchises!B111)</f>
        <v>1</v>
      </c>
    </row>
    <row r="112" spans="1:3" x14ac:dyDescent="0.25">
      <c r="A112" t="s">
        <v>850</v>
      </c>
      <c r="B112" t="s">
        <v>850</v>
      </c>
      <c r="C112">
        <f>COUNTIF('List-of-best-selling-videogames'!$B$2:$B$425,Franchises!B112)</f>
        <v>1</v>
      </c>
    </row>
    <row r="113" spans="1:3" x14ac:dyDescent="0.25">
      <c r="A113" t="s">
        <v>849</v>
      </c>
      <c r="B113" t="s">
        <v>849</v>
      </c>
      <c r="C113">
        <f>COUNTIF('List-of-best-selling-videogames'!$B$2:$B$425,Franchises!B113)</f>
        <v>1</v>
      </c>
    </row>
    <row r="114" spans="1:3" x14ac:dyDescent="0.25">
      <c r="A114" t="s">
        <v>278</v>
      </c>
      <c r="B114" t="s">
        <v>278</v>
      </c>
      <c r="C114">
        <f>COUNTIF('List-of-best-selling-videogames'!$B$2:$B$425,Franchises!B114)</f>
        <v>2</v>
      </c>
    </row>
    <row r="115" spans="1:3" x14ac:dyDescent="0.25">
      <c r="A115" t="s">
        <v>283</v>
      </c>
      <c r="B115" t="s">
        <v>283</v>
      </c>
      <c r="C115">
        <f>COUNTIF('List-of-best-selling-videogames'!$B$2:$B$425,Franchises!B115)</f>
        <v>1</v>
      </c>
    </row>
    <row r="116" spans="1:3" x14ac:dyDescent="0.25">
      <c r="A116" t="s">
        <v>286</v>
      </c>
      <c r="B116" t="s">
        <v>286</v>
      </c>
      <c r="C116">
        <f>COUNTIF('List-of-best-selling-videogames'!$B$2:$B$425,Franchises!B116)</f>
        <v>2</v>
      </c>
    </row>
    <row r="117" spans="1:3" x14ac:dyDescent="0.25">
      <c r="A117" t="s">
        <v>290</v>
      </c>
      <c r="B117" t="s">
        <v>290</v>
      </c>
      <c r="C117">
        <f>COUNTIF('List-of-best-selling-videogames'!$B$2:$B$425,Franchises!B117)</f>
        <v>1</v>
      </c>
    </row>
    <row r="118" spans="1:3" x14ac:dyDescent="0.25">
      <c r="A118" t="s">
        <v>292</v>
      </c>
      <c r="B118" t="s">
        <v>292</v>
      </c>
      <c r="C118">
        <f>COUNTIF('List-of-best-selling-videogames'!$B$2:$B$425,Franchises!B118)</f>
        <v>1</v>
      </c>
    </row>
    <row r="119" spans="1:3" x14ac:dyDescent="0.25">
      <c r="A119" t="s">
        <v>300</v>
      </c>
      <c r="B119" t="s">
        <v>300</v>
      </c>
      <c r="C119">
        <f>COUNTIF('List-of-best-selling-videogames'!$B$2:$B$425,Franchises!B119)</f>
        <v>1</v>
      </c>
    </row>
    <row r="120" spans="1:3" x14ac:dyDescent="0.25">
      <c r="A120" t="s">
        <v>846</v>
      </c>
      <c r="B120" t="s">
        <v>846</v>
      </c>
      <c r="C120">
        <f>COUNTIF('List-of-best-selling-videogames'!$B$2:$B$425,Franchises!B120)</f>
        <v>1</v>
      </c>
    </row>
    <row r="121" spans="1:3" x14ac:dyDescent="0.25">
      <c r="A121" t="s">
        <v>847</v>
      </c>
      <c r="B121" t="s">
        <v>847</v>
      </c>
      <c r="C121">
        <f>COUNTIF('List-of-best-selling-videogames'!$B$2:$B$425,Franchises!B121)</f>
        <v>1</v>
      </c>
    </row>
    <row r="122" spans="1:3" x14ac:dyDescent="0.25">
      <c r="A122" t="s">
        <v>848</v>
      </c>
      <c r="B122" t="s">
        <v>848</v>
      </c>
      <c r="C122">
        <f>COUNTIF('List-of-best-selling-videogames'!$B$2:$B$425,Franchises!B122)</f>
        <v>1</v>
      </c>
    </row>
    <row r="123" spans="1:3" x14ac:dyDescent="0.25">
      <c r="A123" t="s">
        <v>326</v>
      </c>
      <c r="B123" t="s">
        <v>326</v>
      </c>
      <c r="C123">
        <f>COUNTIF('List-of-best-selling-videogames'!$B$2:$B$425,Franchises!B123)</f>
        <v>1</v>
      </c>
    </row>
    <row r="124" spans="1:3" x14ac:dyDescent="0.25">
      <c r="A124" t="s">
        <v>328</v>
      </c>
      <c r="B124" t="s">
        <v>328</v>
      </c>
      <c r="C124">
        <f>COUNTIF('List-of-best-selling-videogames'!$B$2:$B$425,Franchises!B124)</f>
        <v>1</v>
      </c>
    </row>
    <row r="125" spans="1:3" x14ac:dyDescent="0.25">
      <c r="A125" t="s">
        <v>331</v>
      </c>
      <c r="B125" t="s">
        <v>331</v>
      </c>
      <c r="C125">
        <f>COUNTIF('List-of-best-selling-videogames'!$B$2:$B$425,Franchises!B125)</f>
        <v>1</v>
      </c>
    </row>
    <row r="126" spans="1:3" x14ac:dyDescent="0.25">
      <c r="A126" t="s">
        <v>845</v>
      </c>
      <c r="B126" t="s">
        <v>845</v>
      </c>
      <c r="C126">
        <f>COUNTIF('List-of-best-selling-videogames'!$B$2:$B$425,Franchises!B126)</f>
        <v>1</v>
      </c>
    </row>
    <row r="127" spans="1:3" x14ac:dyDescent="0.25">
      <c r="A127" t="s">
        <v>368</v>
      </c>
      <c r="B127" t="s">
        <v>368</v>
      </c>
      <c r="C127">
        <f>COUNTIF('List-of-best-selling-videogames'!$B$2:$B$425,Franchises!B127)</f>
        <v>1</v>
      </c>
    </row>
    <row r="128" spans="1:3" x14ac:dyDescent="0.25">
      <c r="A128" t="s">
        <v>844</v>
      </c>
      <c r="B128" t="s">
        <v>385</v>
      </c>
      <c r="C128">
        <f>COUNTIF('List-of-best-selling-videogames'!$B$2:$B$425,Franchises!B128)</f>
        <v>1</v>
      </c>
    </row>
    <row r="129" spans="1:3" x14ac:dyDescent="0.25">
      <c r="A129" t="s">
        <v>398</v>
      </c>
      <c r="B129" t="s">
        <v>398</v>
      </c>
      <c r="C129">
        <f>COUNTIF('List-of-best-selling-videogames'!$B$2:$B$425,Franchises!B129)</f>
        <v>1</v>
      </c>
    </row>
    <row r="130" spans="1:3" x14ac:dyDescent="0.25">
      <c r="A130" t="s">
        <v>400</v>
      </c>
      <c r="B130" t="s">
        <v>400</v>
      </c>
      <c r="C130">
        <f>COUNTIF('List-of-best-selling-videogames'!$B$2:$B$425,Franchises!B130)</f>
        <v>1</v>
      </c>
    </row>
    <row r="131" spans="1:3" x14ac:dyDescent="0.25">
      <c r="A131" t="s">
        <v>843</v>
      </c>
      <c r="B131" t="s">
        <v>843</v>
      </c>
      <c r="C131">
        <f>COUNTIF('List-of-best-selling-videogames'!$B$2:$B$425,Franchises!B131)</f>
        <v>1</v>
      </c>
    </row>
    <row r="132" spans="1:3" x14ac:dyDescent="0.25">
      <c r="A132" t="s">
        <v>409</v>
      </c>
      <c r="B132" t="s">
        <v>409</v>
      </c>
      <c r="C132">
        <f>COUNTIF('List-of-best-selling-videogames'!$B$2:$B$425,Franchises!B132)</f>
        <v>1</v>
      </c>
    </row>
    <row r="133" spans="1:3" x14ac:dyDescent="0.25">
      <c r="A133" t="s">
        <v>410</v>
      </c>
      <c r="B133" t="s">
        <v>410</v>
      </c>
      <c r="C133">
        <f>COUNTIF('List-of-best-selling-videogames'!$B$2:$B$425,Franchises!B133)</f>
        <v>1</v>
      </c>
    </row>
    <row r="134" spans="1:3" x14ac:dyDescent="0.25">
      <c r="A134" t="s">
        <v>842</v>
      </c>
      <c r="B134" t="s">
        <v>413</v>
      </c>
      <c r="C134">
        <f>COUNTIF('List-of-best-selling-videogames'!$B$2:$B$425,Franchises!B134)</f>
        <v>1</v>
      </c>
    </row>
    <row r="135" spans="1:3" x14ac:dyDescent="0.25">
      <c r="A135" t="s">
        <v>278</v>
      </c>
      <c r="B135" t="s">
        <v>278</v>
      </c>
      <c r="C135">
        <f>COUNTIF('List-of-best-selling-videogames'!$B$2:$B$425,Franchises!B135)</f>
        <v>2</v>
      </c>
    </row>
    <row r="136" spans="1:3" x14ac:dyDescent="0.25">
      <c r="A136" t="s">
        <v>286</v>
      </c>
      <c r="B136" t="s">
        <v>286</v>
      </c>
      <c r="C136">
        <f>COUNTIF('List-of-best-selling-videogames'!$B$2:$B$425,Franchises!B136)</f>
        <v>2</v>
      </c>
    </row>
    <row r="137" spans="1:3" x14ac:dyDescent="0.25">
      <c r="A137" t="s">
        <v>840</v>
      </c>
      <c r="B137" t="s">
        <v>841</v>
      </c>
      <c r="C137">
        <f>COUNTIF('List-of-best-selling-videogames'!$B$2:$B$425,Franchises!B137)</f>
        <v>1</v>
      </c>
    </row>
    <row r="138" spans="1:3" x14ac:dyDescent="0.25">
      <c r="A138" s="15" t="s">
        <v>474</v>
      </c>
      <c r="B138" s="15" t="s">
        <v>474</v>
      </c>
      <c r="C138">
        <f>COUNTIF('List-of-best-selling-videogames'!$B$2:$B$425,Franchises!B138)</f>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52"/>
  <sheetViews>
    <sheetView zoomScaleNormal="100" workbookViewId="0">
      <pane ySplit="1" topLeftCell="A217" activePane="bottomLeft" state="frozen"/>
      <selection pane="bottomLeft" activeCell="K217" sqref="K217"/>
    </sheetView>
  </sheetViews>
  <sheetFormatPr defaultRowHeight="15" x14ac:dyDescent="0.25"/>
  <cols>
    <col min="1" max="1" width="50.140625" customWidth="1"/>
    <col min="2" max="2" width="19.140625" customWidth="1"/>
    <col min="3" max="3" width="12.42578125" hidden="1" customWidth="1"/>
    <col min="4" max="4" width="11.5703125" hidden="1" customWidth="1"/>
    <col min="5" max="5" width="19.85546875" style="1" hidden="1" customWidth="1"/>
    <col min="6" max="6" width="28.5703125" style="3" hidden="1" customWidth="1"/>
    <col min="7" max="7" width="21.140625" style="2" hidden="1" customWidth="1"/>
    <col min="8" max="8" width="48.7109375" hidden="1" customWidth="1"/>
    <col min="9" max="9" width="35" customWidth="1"/>
    <col min="10" max="10" width="20.85546875" customWidth="1"/>
    <col min="11" max="11" width="17.140625" customWidth="1"/>
  </cols>
  <sheetData>
    <row r="1" spans="1:11" x14ac:dyDescent="0.25">
      <c r="A1" s="11" t="s">
        <v>0</v>
      </c>
      <c r="B1" s="17" t="s">
        <v>713</v>
      </c>
      <c r="C1" s="17" t="s">
        <v>1</v>
      </c>
      <c r="D1" s="17" t="s">
        <v>2</v>
      </c>
      <c r="E1" s="18" t="s">
        <v>3</v>
      </c>
      <c r="F1" s="19" t="s">
        <v>706</v>
      </c>
      <c r="G1" s="20" t="s">
        <v>687</v>
      </c>
      <c r="H1" s="21" t="s">
        <v>685</v>
      </c>
      <c r="I1" s="17" t="s">
        <v>4</v>
      </c>
      <c r="J1" s="17" t="s">
        <v>5</v>
      </c>
      <c r="K1" s="12" t="s">
        <v>861</v>
      </c>
    </row>
    <row r="2" spans="1:11" hidden="1" x14ac:dyDescent="0.25">
      <c r="A2" s="13" t="s">
        <v>572</v>
      </c>
      <c r="B2" s="22" t="str" cm="1">
        <f t="array" ref="B2">INDEX(Franchises!$B$2:$B$138,MATCH(TRUE,ISNUMBER(SEARCH(Franchises!$A$2:$A$138,A2)),0))</f>
        <v>Super Mario</v>
      </c>
      <c r="C2" s="22" t="s">
        <v>6</v>
      </c>
      <c r="D2" s="22" t="s">
        <v>7</v>
      </c>
      <c r="E2" s="23">
        <v>33198</v>
      </c>
      <c r="F2" s="24">
        <v>60</v>
      </c>
      <c r="G2" s="25">
        <v>20610000</v>
      </c>
      <c r="H2" s="26">
        <f>'List-of-best-selling-videogames'!$F2*'List-of-best-selling-videogames'!$G2</f>
        <v>1236600000</v>
      </c>
      <c r="I2" s="22" t="s">
        <v>707</v>
      </c>
      <c r="J2" s="22" t="s">
        <v>185</v>
      </c>
      <c r="K2" s="14" t="s">
        <v>708</v>
      </c>
    </row>
    <row r="3" spans="1:11" hidden="1" x14ac:dyDescent="0.25">
      <c r="A3" s="15" t="s">
        <v>573</v>
      </c>
      <c r="B3" s="22" t="str" cm="1">
        <f t="array" ref="B3">INDEX(Franchises!$B$2:$B$138,MATCH(TRUE,ISNUMBER(SEARCH(Franchises!$A$2:$A$138,A3)),0))</f>
        <v>Super Mario</v>
      </c>
      <c r="C3" s="27" t="s">
        <v>6</v>
      </c>
      <c r="D3" s="27" t="s">
        <v>7</v>
      </c>
      <c r="E3" s="28">
        <v>34164</v>
      </c>
      <c r="F3" s="29">
        <v>60</v>
      </c>
      <c r="G3" s="30">
        <v>10550000</v>
      </c>
      <c r="H3" s="31">
        <f>'List-of-best-selling-videogames'!$F3*'List-of-best-selling-videogames'!$G3</f>
        <v>633000000</v>
      </c>
      <c r="I3" s="27" t="s">
        <v>707</v>
      </c>
      <c r="J3" s="27" t="s">
        <v>185</v>
      </c>
      <c r="K3" s="16" t="s">
        <v>708</v>
      </c>
    </row>
    <row r="4" spans="1:11" hidden="1" x14ac:dyDescent="0.25">
      <c r="A4" s="13" t="s">
        <v>574</v>
      </c>
      <c r="B4" s="22" t="str" cm="1">
        <f t="array" ref="B4">INDEX(Franchises!$B$2:$B$138,MATCH(TRUE,ISNUMBER(SEARCH(Franchises!$A$2:$A$138,A4)),0))</f>
        <v>Donkey Kong</v>
      </c>
      <c r="C4" s="22" t="s">
        <v>8</v>
      </c>
      <c r="D4" s="22" t="s">
        <v>7</v>
      </c>
      <c r="E4" s="23">
        <v>34659</v>
      </c>
      <c r="F4" s="24">
        <v>60</v>
      </c>
      <c r="G4" s="25">
        <v>9300000</v>
      </c>
      <c r="H4" s="26">
        <f>'List-of-best-selling-videogames'!$F4*'List-of-best-selling-videogames'!$G4</f>
        <v>558000000</v>
      </c>
      <c r="I4" s="22" t="s">
        <v>707</v>
      </c>
      <c r="J4" s="22" t="s">
        <v>185</v>
      </c>
      <c r="K4" s="14" t="s">
        <v>708</v>
      </c>
    </row>
    <row r="5" spans="1:11" hidden="1" x14ac:dyDescent="0.25">
      <c r="A5" s="15" t="s">
        <v>575</v>
      </c>
      <c r="B5" s="22" t="str" cm="1">
        <f t="array" ref="B5">INDEX(Franchises!$B$2:$B$138,MATCH(TRUE,ISNUMBER(SEARCH(Franchises!$A$2:$A$138,A5)),0))</f>
        <v>Super Mario</v>
      </c>
      <c r="C5" s="27" t="s">
        <v>6</v>
      </c>
      <c r="D5" s="27" t="s">
        <v>7</v>
      </c>
      <c r="E5" s="28">
        <v>33843</v>
      </c>
      <c r="F5" s="29">
        <v>60</v>
      </c>
      <c r="G5" s="30">
        <v>8760000</v>
      </c>
      <c r="H5" s="31">
        <f>'List-of-best-selling-videogames'!$F5*'List-of-best-selling-videogames'!$G5</f>
        <v>525600000</v>
      </c>
      <c r="I5" s="27" t="s">
        <v>707</v>
      </c>
      <c r="J5" s="27" t="s">
        <v>183</v>
      </c>
      <c r="K5" s="16" t="s">
        <v>708</v>
      </c>
    </row>
    <row r="6" spans="1:11" hidden="1" x14ac:dyDescent="0.25">
      <c r="A6" s="13" t="s">
        <v>576</v>
      </c>
      <c r="B6" s="22" t="str" cm="1">
        <f t="array" ref="B6">INDEX(Franchises!$B$2:$B$138,MATCH(TRUE,ISNUMBER(SEARCH(Franchises!$A$2:$A$138,A6)),0))</f>
        <v>Street Fighter</v>
      </c>
      <c r="C6" s="22" t="s">
        <v>9</v>
      </c>
      <c r="D6" s="22" t="s">
        <v>9</v>
      </c>
      <c r="E6" s="23">
        <v>33765</v>
      </c>
      <c r="F6" s="24">
        <v>60</v>
      </c>
      <c r="G6" s="25">
        <v>6300000</v>
      </c>
      <c r="H6" s="26">
        <f>'List-of-best-selling-videogames'!$F6*'List-of-best-selling-videogames'!$G6</f>
        <v>378000000</v>
      </c>
      <c r="I6" s="22" t="s">
        <v>707</v>
      </c>
      <c r="J6" s="22" t="s">
        <v>181</v>
      </c>
      <c r="K6" s="14" t="s">
        <v>708</v>
      </c>
    </row>
    <row r="7" spans="1:11" hidden="1" x14ac:dyDescent="0.25">
      <c r="A7" s="15" t="s">
        <v>10</v>
      </c>
      <c r="B7" s="22" t="str" cm="1">
        <f t="array" ref="B7">INDEX(Franchises!$B$2:$B$138,MATCH(TRUE,ISNUMBER(SEARCH(Franchises!$A$2:$A$138,A7)),0))</f>
        <v>Donkey Kong</v>
      </c>
      <c r="C7" s="27" t="s">
        <v>8</v>
      </c>
      <c r="D7" s="27" t="s">
        <v>7</v>
      </c>
      <c r="E7" s="28">
        <v>35023</v>
      </c>
      <c r="F7" s="29">
        <v>60</v>
      </c>
      <c r="G7" s="30">
        <v>5150000</v>
      </c>
      <c r="H7" s="31">
        <f>'List-of-best-selling-videogames'!$F7*'List-of-best-selling-videogames'!$G7</f>
        <v>309000000</v>
      </c>
      <c r="I7" s="27" t="s">
        <v>707</v>
      </c>
      <c r="J7" s="27" t="s">
        <v>185</v>
      </c>
      <c r="K7" s="16" t="s">
        <v>708</v>
      </c>
    </row>
    <row r="8" spans="1:11" hidden="1" x14ac:dyDescent="0.25">
      <c r="A8" s="13" t="s">
        <v>577</v>
      </c>
      <c r="B8" s="22" t="str" cm="1">
        <f t="array" ref="B8">INDEX(Franchises!$B$2:$B$138,MATCH(TRUE,ISNUMBER(SEARCH(Franchises!$A$2:$A$138,A8)),0))</f>
        <v>Legend of zelda</v>
      </c>
      <c r="C8" s="22" t="s">
        <v>6</v>
      </c>
      <c r="D8" s="22" t="s">
        <v>7</v>
      </c>
      <c r="E8" s="23">
        <v>33563</v>
      </c>
      <c r="F8" s="24">
        <v>60</v>
      </c>
      <c r="G8" s="25">
        <v>4610000</v>
      </c>
      <c r="H8" s="26">
        <f>'List-of-best-selling-videogames'!$F8*'List-of-best-selling-videogames'!$G8</f>
        <v>276600000</v>
      </c>
      <c r="I8" s="22" t="s">
        <v>707</v>
      </c>
      <c r="J8" s="22" t="s">
        <v>187</v>
      </c>
      <c r="K8" s="14" t="s">
        <v>708</v>
      </c>
    </row>
    <row r="9" spans="1:11" hidden="1" x14ac:dyDescent="0.25">
      <c r="A9" s="15" t="s">
        <v>578</v>
      </c>
      <c r="B9" s="22" t="str" cm="1">
        <f t="array" ref="B9">INDEX(Franchises!$B$2:$B$138,MATCH(TRUE,ISNUMBER(SEARCH(Franchises!$A$2:$A$138,A9)),0))</f>
        <v>Super Mario</v>
      </c>
      <c r="C9" s="27" t="s">
        <v>6</v>
      </c>
      <c r="D9" s="27" t="s">
        <v>7</v>
      </c>
      <c r="E9" s="28">
        <v>34916</v>
      </c>
      <c r="F9" s="29">
        <v>60</v>
      </c>
      <c r="G9" s="30">
        <v>4120000</v>
      </c>
      <c r="H9" s="31">
        <f>'List-of-best-selling-videogames'!$F9*'List-of-best-selling-videogames'!$G9</f>
        <v>247200000</v>
      </c>
      <c r="I9" s="27" t="s">
        <v>707</v>
      </c>
      <c r="J9" s="27" t="s">
        <v>185</v>
      </c>
      <c r="K9" s="16" t="s">
        <v>708</v>
      </c>
    </row>
    <row r="10" spans="1:11" hidden="1" x14ac:dyDescent="0.25">
      <c r="A10" s="13" t="s">
        <v>11</v>
      </c>
      <c r="B10" s="22" t="str" cm="1">
        <f t="array" ref="B10">INDEX(Franchises!$B$2:$B$138,MATCH(TRUE,ISNUMBER(SEARCH(Franchises!$A$2:$A$138,A10)),0))</f>
        <v>Street Fighter</v>
      </c>
      <c r="C10" s="22" t="s">
        <v>9</v>
      </c>
      <c r="D10" s="22" t="s">
        <v>9</v>
      </c>
      <c r="E10" s="23">
        <v>34161</v>
      </c>
      <c r="F10" s="24">
        <v>60</v>
      </c>
      <c r="G10" s="25">
        <v>4100000</v>
      </c>
      <c r="H10" s="26">
        <f>'List-of-best-selling-videogames'!$F10*'List-of-best-selling-videogames'!$G10</f>
        <v>246000000</v>
      </c>
      <c r="I10" s="22" t="s">
        <v>707</v>
      </c>
      <c r="J10" s="22" t="s">
        <v>181</v>
      </c>
      <c r="K10" s="14" t="s">
        <v>708</v>
      </c>
    </row>
    <row r="11" spans="1:11" hidden="1" x14ac:dyDescent="0.25">
      <c r="A11" s="15" t="s">
        <v>579</v>
      </c>
      <c r="B11" s="22" t="str" cm="1">
        <f t="array" ref="B11">INDEX(Franchises!$B$2:$B$138,MATCH(TRUE,ISNUMBER(SEARCH(Franchises!$A$2:$A$138,A11)),0))</f>
        <v>Star Fox</v>
      </c>
      <c r="C11" s="27" t="s">
        <v>12</v>
      </c>
      <c r="D11" s="27" t="s">
        <v>7</v>
      </c>
      <c r="E11" s="28">
        <v>34021</v>
      </c>
      <c r="F11" s="29">
        <v>60</v>
      </c>
      <c r="G11" s="30">
        <v>4000000</v>
      </c>
      <c r="H11" s="31">
        <f>'List-of-best-selling-videogames'!$F11*'List-of-best-selling-videogames'!$G11</f>
        <v>240000000</v>
      </c>
      <c r="I11" s="27" t="s">
        <v>707</v>
      </c>
      <c r="J11" s="27" t="s">
        <v>393</v>
      </c>
      <c r="K11" s="16" t="s">
        <v>708</v>
      </c>
    </row>
    <row r="12" spans="1:11" hidden="1" x14ac:dyDescent="0.25">
      <c r="A12" s="13" t="s">
        <v>13</v>
      </c>
      <c r="B12" s="22" t="str" cm="1">
        <f t="array" ref="B12">INDEX(Franchises!$B$2:$B$138,MATCH(TRUE,ISNUMBER(SEARCH(Franchises!$A$2:$A$138,A12)),0))</f>
        <v>Donkey Kong</v>
      </c>
      <c r="C12" s="22" t="s">
        <v>8</v>
      </c>
      <c r="D12" s="22" t="s">
        <v>7</v>
      </c>
      <c r="E12" s="23">
        <v>35391</v>
      </c>
      <c r="F12" s="24">
        <v>60</v>
      </c>
      <c r="G12" s="25">
        <v>3510000</v>
      </c>
      <c r="H12" s="26">
        <f>'List-of-best-selling-videogames'!$F12*'List-of-best-selling-videogames'!$G12</f>
        <v>210600000</v>
      </c>
      <c r="I12" s="22" t="s">
        <v>707</v>
      </c>
      <c r="J12" s="22" t="s">
        <v>185</v>
      </c>
      <c r="K12" s="14" t="s">
        <v>708</v>
      </c>
    </row>
    <row r="13" spans="1:11" hidden="1" x14ac:dyDescent="0.25">
      <c r="A13" s="15" t="s">
        <v>14</v>
      </c>
      <c r="B13" s="22" t="str" cm="1">
        <f t="array" ref="B13">INDEX(Franchises!$B$2:$B$138,MATCH(TRUE,ISNUMBER(SEARCH(Franchises!$A$2:$A$138,A13)),0))</f>
        <v>Final Fantasy</v>
      </c>
      <c r="C13" s="27" t="s">
        <v>15</v>
      </c>
      <c r="D13" s="27" t="s">
        <v>15</v>
      </c>
      <c r="E13" s="28">
        <v>34426</v>
      </c>
      <c r="F13" s="29">
        <v>60</v>
      </c>
      <c r="G13" s="30">
        <v>3420000</v>
      </c>
      <c r="H13" s="31">
        <f>'List-of-best-selling-videogames'!$F13*'List-of-best-selling-videogames'!$G13</f>
        <v>205200000</v>
      </c>
      <c r="I13" s="27" t="s">
        <v>707</v>
      </c>
      <c r="J13" s="27" t="s">
        <v>197</v>
      </c>
      <c r="K13" s="16" t="s">
        <v>708</v>
      </c>
    </row>
    <row r="14" spans="1:11" hidden="1" x14ac:dyDescent="0.25">
      <c r="A14" s="13" t="s">
        <v>580</v>
      </c>
      <c r="B14" s="22" t="str" cm="1">
        <f t="array" ref="B14">INDEX(Franchises!$B$2:$B$138,MATCH(TRUE,ISNUMBER(SEARCH(Franchises!$A$2:$A$138,A14)),0))</f>
        <v>Instinct</v>
      </c>
      <c r="C14" s="22" t="s">
        <v>8</v>
      </c>
      <c r="D14" s="22" t="s">
        <v>7</v>
      </c>
      <c r="E14" s="23">
        <v>34941</v>
      </c>
      <c r="F14" s="24">
        <v>60</v>
      </c>
      <c r="G14" s="25">
        <v>3200000</v>
      </c>
      <c r="H14" s="26">
        <f>'List-of-best-selling-videogames'!$F14*'List-of-best-selling-videogames'!$G14</f>
        <v>192000000</v>
      </c>
      <c r="I14" s="22" t="s">
        <v>707</v>
      </c>
      <c r="J14" s="22" t="s">
        <v>181</v>
      </c>
      <c r="K14" s="14" t="s">
        <v>708</v>
      </c>
    </row>
    <row r="15" spans="1:11" hidden="1" x14ac:dyDescent="0.25">
      <c r="A15" s="15" t="s">
        <v>16</v>
      </c>
      <c r="B15" s="22" t="str" cm="1">
        <f t="array" ref="B15">INDEX(Franchises!$B$2:$B$138,MATCH(TRUE,ISNUMBER(SEARCH(Franchises!$A$2:$A$138,A15)),0))</f>
        <v>Dragon Quest</v>
      </c>
      <c r="C15" s="27" t="s">
        <v>17</v>
      </c>
      <c r="D15" s="27" t="s">
        <v>18</v>
      </c>
      <c r="E15" s="28">
        <v>35042</v>
      </c>
      <c r="F15" s="29">
        <v>60</v>
      </c>
      <c r="G15" s="30">
        <v>3200000</v>
      </c>
      <c r="H15" s="31">
        <f>'List-of-best-selling-videogames'!$F15*'List-of-best-selling-videogames'!$G15</f>
        <v>192000000</v>
      </c>
      <c r="I15" s="27" t="s">
        <v>707</v>
      </c>
      <c r="J15" s="27" t="s">
        <v>197</v>
      </c>
      <c r="K15" s="16" t="s">
        <v>708</v>
      </c>
    </row>
    <row r="16" spans="1:11" hidden="1" x14ac:dyDescent="0.25">
      <c r="A16" s="13" t="s">
        <v>581</v>
      </c>
      <c r="B16" s="22" t="str" cm="1">
        <f t="array" ref="B16">INDEX(Franchises!$B$2:$B$138,MATCH(TRUE,ISNUMBER(SEARCH(Franchises!$A$2:$A$138,A16)),0))</f>
        <v>F-Zero</v>
      </c>
      <c r="C16" s="22" t="s">
        <v>6</v>
      </c>
      <c r="D16" s="22" t="s">
        <v>7</v>
      </c>
      <c r="E16" s="23">
        <v>33198</v>
      </c>
      <c r="F16" s="24">
        <v>60</v>
      </c>
      <c r="G16" s="25">
        <v>2850000</v>
      </c>
      <c r="H16" s="26">
        <f>'List-of-best-selling-videogames'!$F16*'List-of-best-selling-videogames'!$G16</f>
        <v>171000000</v>
      </c>
      <c r="I16" s="22" t="s">
        <v>707</v>
      </c>
      <c r="J16" s="22" t="s">
        <v>183</v>
      </c>
      <c r="K16" s="14" t="s">
        <v>708</v>
      </c>
    </row>
    <row r="17" spans="1:11" hidden="1" x14ac:dyDescent="0.25">
      <c r="A17" s="15" t="s">
        <v>19</v>
      </c>
      <c r="B17" s="22" t="str" cm="1">
        <f t="array" ref="B17">INDEX(Franchises!$B$2:$B$138,MATCH(TRUE,ISNUMBER(SEARCH(Franchises!$A$2:$A$138,A17)),0))</f>
        <v>Dragon Quest</v>
      </c>
      <c r="C17" s="27" t="s">
        <v>20</v>
      </c>
      <c r="D17" s="27" t="s">
        <v>18</v>
      </c>
      <c r="E17" s="28">
        <v>33874</v>
      </c>
      <c r="F17" s="29">
        <v>60</v>
      </c>
      <c r="G17" s="30">
        <v>2800000</v>
      </c>
      <c r="H17" s="31">
        <f>'List-of-best-selling-videogames'!$F17*'List-of-best-selling-videogames'!$G17</f>
        <v>168000000</v>
      </c>
      <c r="I17" s="27" t="s">
        <v>707</v>
      </c>
      <c r="J17" s="27" t="s">
        <v>197</v>
      </c>
      <c r="K17" s="16" t="s">
        <v>708</v>
      </c>
    </row>
    <row r="18" spans="1:11" hidden="1" x14ac:dyDescent="0.25">
      <c r="A18" s="13" t="s">
        <v>21</v>
      </c>
      <c r="B18" s="22" t="str" cm="1">
        <f t="array" ref="B18">INDEX(Franchises!$B$2:$B$138,MATCH(TRUE,ISNUMBER(SEARCH(Franchises!$A$2:$A$138,A18)),0))</f>
        <v>Final Fantasy</v>
      </c>
      <c r="C18" s="22" t="s">
        <v>15</v>
      </c>
      <c r="D18" s="22" t="s">
        <v>15</v>
      </c>
      <c r="E18" s="23">
        <v>33944</v>
      </c>
      <c r="F18" s="24">
        <v>60</v>
      </c>
      <c r="G18" s="25">
        <v>2450000</v>
      </c>
      <c r="H18" s="26">
        <f>'List-of-best-selling-videogames'!$F18*'List-of-best-selling-videogames'!$G18</f>
        <v>147000000</v>
      </c>
      <c r="I18" s="22" t="s">
        <v>707</v>
      </c>
      <c r="J18" s="22" t="s">
        <v>197</v>
      </c>
      <c r="K18" s="14" t="s">
        <v>708</v>
      </c>
    </row>
    <row r="19" spans="1:11" hidden="1" x14ac:dyDescent="0.25">
      <c r="A19" s="15" t="s">
        <v>582</v>
      </c>
      <c r="B19" s="22" t="str" cm="1">
        <f t="array" ref="B19">INDEX(Franchises!$B$2:$B$138,MATCH(TRUE,ISNUMBER(SEARCH(Franchises!$A$2:$A$138,A19)),0))</f>
        <v>Super Mario</v>
      </c>
      <c r="C19" s="27" t="s">
        <v>22</v>
      </c>
      <c r="D19" s="27" t="s">
        <v>7</v>
      </c>
      <c r="E19" s="28">
        <v>33799</v>
      </c>
      <c r="F19" s="29">
        <v>60</v>
      </c>
      <c r="G19" s="30">
        <v>2310000</v>
      </c>
      <c r="H19" s="31">
        <f>'List-of-best-selling-videogames'!$F19*'List-of-best-selling-videogames'!$G19</f>
        <v>138600000</v>
      </c>
      <c r="I19" s="27" t="s">
        <v>707</v>
      </c>
      <c r="J19" s="27" t="s">
        <v>265</v>
      </c>
      <c r="K19" s="16" t="s">
        <v>708</v>
      </c>
    </row>
    <row r="20" spans="1:11" hidden="1" x14ac:dyDescent="0.25">
      <c r="A20" s="13" t="s">
        <v>23</v>
      </c>
      <c r="B20" s="22" t="str" cm="1">
        <f t="array" ref="B20">INDEX(Franchises!$B$2:$B$138,MATCH(TRUE,ISNUMBER(SEARCH(Franchises!$A$2:$A$138,A20)),0))</f>
        <v>Super Mario</v>
      </c>
      <c r="C20" s="22" t="s">
        <v>15</v>
      </c>
      <c r="D20" s="22" t="s">
        <v>7</v>
      </c>
      <c r="E20" s="23">
        <v>35133</v>
      </c>
      <c r="F20" s="24">
        <v>60</v>
      </c>
      <c r="G20" s="25">
        <v>2140000</v>
      </c>
      <c r="H20" s="26">
        <f>'List-of-best-selling-videogames'!$F20*'List-of-best-selling-videogames'!$G20</f>
        <v>128400000</v>
      </c>
      <c r="I20" s="22" t="s">
        <v>707</v>
      </c>
      <c r="J20" s="22" t="s">
        <v>197</v>
      </c>
      <c r="K20" s="14" t="s">
        <v>708</v>
      </c>
    </row>
    <row r="21" spans="1:11" hidden="1" x14ac:dyDescent="0.25">
      <c r="A21" s="15" t="s">
        <v>24</v>
      </c>
      <c r="B21" s="22" t="str" cm="1">
        <f t="array" ref="B21">INDEX(Franchises!$B$2:$B$138,MATCH(TRUE,ISNUMBER(SEARCH(Franchises!$A$2:$A$138,A21)),0))</f>
        <v>Chrono Trigger</v>
      </c>
      <c r="C21" s="27" t="s">
        <v>15</v>
      </c>
      <c r="D21" s="27" t="s">
        <v>15</v>
      </c>
      <c r="E21" s="28">
        <v>34769</v>
      </c>
      <c r="F21" s="29">
        <v>60</v>
      </c>
      <c r="G21" s="30">
        <v>2030000</v>
      </c>
      <c r="H21" s="31">
        <f>'List-of-best-selling-videogames'!$F21*'List-of-best-selling-videogames'!$G21</f>
        <v>121800000</v>
      </c>
      <c r="I21" s="27" t="s">
        <v>707</v>
      </c>
      <c r="J21" s="27" t="s">
        <v>197</v>
      </c>
      <c r="K21" s="16" t="s">
        <v>708</v>
      </c>
    </row>
    <row r="22" spans="1:11" hidden="1" x14ac:dyDescent="0.25">
      <c r="A22" s="13" t="s">
        <v>25</v>
      </c>
      <c r="B22" s="22" t="str" cm="1">
        <f t="array" ref="B22">INDEX(Franchises!$B$2:$B$138,MATCH(TRUE,ISNUMBER(SEARCH(Franchises!$A$2:$A$138,A22)),0))</f>
        <v>Pilotwings</v>
      </c>
      <c r="C22" s="22" t="s">
        <v>6</v>
      </c>
      <c r="D22" s="22" t="s">
        <v>7</v>
      </c>
      <c r="E22" s="23">
        <v>33228</v>
      </c>
      <c r="F22" s="24">
        <v>60</v>
      </c>
      <c r="G22" s="25">
        <v>2000000</v>
      </c>
      <c r="H22" s="26">
        <f>'List-of-best-selling-videogames'!$F22*'List-of-best-selling-videogames'!$G22</f>
        <v>120000000</v>
      </c>
      <c r="I22" s="22" t="s">
        <v>707</v>
      </c>
      <c r="J22" s="22" t="s">
        <v>281</v>
      </c>
      <c r="K22" s="14" t="s">
        <v>708</v>
      </c>
    </row>
    <row r="23" spans="1:11" hidden="1" x14ac:dyDescent="0.25">
      <c r="A23" s="15" t="s">
        <v>26</v>
      </c>
      <c r="B23" s="22" t="str" cm="1">
        <f t="array" ref="B23">INDEX(Franchises!$B$2:$B$138,MATCH(TRUE,ISNUMBER(SEARCH(Franchises!$A$2:$A$138,A23)),0))</f>
        <v>Street Fighter</v>
      </c>
      <c r="C23" s="27" t="s">
        <v>9</v>
      </c>
      <c r="D23" s="27" t="s">
        <v>9</v>
      </c>
      <c r="E23" s="28">
        <v>34510</v>
      </c>
      <c r="F23" s="29">
        <v>60</v>
      </c>
      <c r="G23" s="30">
        <v>2000000</v>
      </c>
      <c r="H23" s="31">
        <f>'List-of-best-selling-videogames'!$F23*'List-of-best-selling-videogames'!$G23</f>
        <v>120000000</v>
      </c>
      <c r="I23" s="27" t="s">
        <v>707</v>
      </c>
      <c r="J23" s="27" t="s">
        <v>181</v>
      </c>
      <c r="K23" s="16" t="s">
        <v>708</v>
      </c>
    </row>
    <row r="24" spans="1:11" hidden="1" x14ac:dyDescent="0.25">
      <c r="A24" s="13" t="s">
        <v>27</v>
      </c>
      <c r="B24" s="22" t="str" cm="1">
        <f t="array" ref="B24">INDEX(Franchises!$B$2:$B$138,MATCH(TRUE,ISNUMBER(SEARCH(Franchises!$A$2:$A$138,A24)),0))</f>
        <v>The Sims</v>
      </c>
      <c r="C24" s="22" t="s">
        <v>6</v>
      </c>
      <c r="D24" s="22" t="s">
        <v>7</v>
      </c>
      <c r="E24" s="23">
        <v>33354</v>
      </c>
      <c r="F24" s="24">
        <v>60</v>
      </c>
      <c r="G24" s="25">
        <v>1980000</v>
      </c>
      <c r="H24" s="26">
        <f>'List-of-best-selling-videogames'!$F24*'List-of-best-selling-videogames'!$G24</f>
        <v>118800000</v>
      </c>
      <c r="I24" s="22" t="s">
        <v>707</v>
      </c>
      <c r="J24" s="22" t="s">
        <v>281</v>
      </c>
      <c r="K24" s="14" t="s">
        <v>708</v>
      </c>
    </row>
    <row r="25" spans="1:11" hidden="1" x14ac:dyDescent="0.25">
      <c r="A25" s="15" t="s">
        <v>28</v>
      </c>
      <c r="B25" s="22" t="str" cm="1">
        <f t="array" ref="B25">INDEX(Franchises!$B$2:$B$138,MATCH(TRUE,ISNUMBER(SEARCH(Franchises!$A$2:$A$138,A25)),0))</f>
        <v>Secret of Mana</v>
      </c>
      <c r="C25" s="27" t="s">
        <v>15</v>
      </c>
      <c r="D25" s="27" t="s">
        <v>15</v>
      </c>
      <c r="E25" s="28">
        <v>34187</v>
      </c>
      <c r="F25" s="29">
        <v>60</v>
      </c>
      <c r="G25" s="30">
        <v>1830000</v>
      </c>
      <c r="H25" s="31">
        <f>'List-of-best-selling-videogames'!$F25*'List-of-best-selling-videogames'!$G25</f>
        <v>109800000</v>
      </c>
      <c r="I25" s="27" t="s">
        <v>707</v>
      </c>
      <c r="J25" s="27" t="s">
        <v>197</v>
      </c>
      <c r="K25" s="16" t="s">
        <v>708</v>
      </c>
    </row>
    <row r="26" spans="1:11" hidden="1" x14ac:dyDescent="0.25">
      <c r="A26" s="13" t="s">
        <v>29</v>
      </c>
      <c r="B26" s="22" t="str" cm="1">
        <f t="array" ref="B26">INDEX(Franchises!$B$2:$B$138,MATCH(TRUE,ISNUMBER(SEARCH(Franchises!$A$2:$A$138,A26)),0))</f>
        <v>Final Fantasy</v>
      </c>
      <c r="C26" s="22" t="s">
        <v>15</v>
      </c>
      <c r="D26" s="22" t="s">
        <v>15</v>
      </c>
      <c r="E26" s="23">
        <v>33438</v>
      </c>
      <c r="F26" s="24">
        <v>60</v>
      </c>
      <c r="G26" s="25">
        <v>1800000</v>
      </c>
      <c r="H26" s="26">
        <f>'List-of-best-selling-videogames'!$F26*'List-of-best-selling-videogames'!$G26</f>
        <v>108000000</v>
      </c>
      <c r="I26" s="22" t="s">
        <v>707</v>
      </c>
      <c r="J26" s="22" t="s">
        <v>197</v>
      </c>
      <c r="K26" s="14" t="s">
        <v>708</v>
      </c>
    </row>
    <row r="27" spans="1:11" hidden="1" x14ac:dyDescent="0.25">
      <c r="A27" s="15" t="s">
        <v>30</v>
      </c>
      <c r="B27" s="22" t="str" cm="1">
        <f t="array" ref="B27">INDEX(Franchises!$B$2:$B$138,MATCH(TRUE,ISNUMBER(SEARCH(Franchises!$A$2:$A$138,A27)),0))</f>
        <v>Disney</v>
      </c>
      <c r="C27" s="27" t="s">
        <v>9</v>
      </c>
      <c r="D27" s="27" t="s">
        <v>9</v>
      </c>
      <c r="E27" s="28">
        <v>34299</v>
      </c>
      <c r="F27" s="29">
        <v>60</v>
      </c>
      <c r="G27" s="30">
        <v>1750000</v>
      </c>
      <c r="H27" s="31">
        <f>'List-of-best-selling-videogames'!$F27*'List-of-best-selling-videogames'!$G27</f>
        <v>105000000</v>
      </c>
      <c r="I27" s="27" t="s">
        <v>707</v>
      </c>
      <c r="J27" s="27" t="s">
        <v>264</v>
      </c>
      <c r="K27" s="16" t="s">
        <v>708</v>
      </c>
    </row>
    <row r="28" spans="1:11" hidden="1" x14ac:dyDescent="0.25">
      <c r="A28" s="13" t="s">
        <v>31</v>
      </c>
      <c r="B28" s="22" t="str" cm="1">
        <f t="array" ref="B28">INDEX(Franchises!$B$2:$B$138,MATCH(TRUE,ISNUMBER(SEARCH(Franchises!$A$2:$A$138,A28)),0))</f>
        <v>Super Puyo Puyo</v>
      </c>
      <c r="C28" s="22" t="s">
        <v>32</v>
      </c>
      <c r="D28" s="22" t="s">
        <v>33</v>
      </c>
      <c r="E28" s="23">
        <v>34313</v>
      </c>
      <c r="F28" s="24">
        <v>60</v>
      </c>
      <c r="G28" s="25">
        <v>1700000</v>
      </c>
      <c r="H28" s="26">
        <f>'List-of-best-selling-videogames'!$F28*'List-of-best-selling-videogames'!$G28</f>
        <v>102000000</v>
      </c>
      <c r="I28" s="22" t="s">
        <v>707</v>
      </c>
      <c r="J28" s="22" t="s">
        <v>245</v>
      </c>
      <c r="K28" s="14" t="s">
        <v>708</v>
      </c>
    </row>
    <row r="29" spans="1:11" hidden="1" x14ac:dyDescent="0.25">
      <c r="A29" s="15" t="s">
        <v>34</v>
      </c>
      <c r="B29" s="22" t="str" cm="1">
        <f t="array" ref="B29">INDEX(Franchises!$B$2:$B$138,MATCH(TRUE,ISNUMBER(SEARCH(Franchises!$A$2:$A$138,A29)),0))</f>
        <v>Super Scope</v>
      </c>
      <c r="C29" s="27" t="s">
        <v>22</v>
      </c>
      <c r="D29" s="27" t="s">
        <v>7</v>
      </c>
      <c r="E29" s="28">
        <v>33635</v>
      </c>
      <c r="F29" s="29">
        <v>60</v>
      </c>
      <c r="G29" s="30">
        <v>1650000</v>
      </c>
      <c r="H29" s="31">
        <f>'List-of-best-selling-videogames'!$F29*'List-of-best-selling-videogames'!$G29</f>
        <v>99000000</v>
      </c>
      <c r="I29" s="27" t="s">
        <v>707</v>
      </c>
      <c r="J29" s="27" t="s">
        <v>393</v>
      </c>
      <c r="K29" s="16" t="s">
        <v>708</v>
      </c>
    </row>
    <row r="30" spans="1:11" hidden="1" x14ac:dyDescent="0.25">
      <c r="A30" s="13" t="s">
        <v>35</v>
      </c>
      <c r="B30" s="22" t="str" cm="1">
        <f t="array" ref="B30">INDEX(Franchises!$B$2:$B$138,MATCH(TRUE,ISNUMBER(SEARCH(Franchises!$A$2:$A$138,A30)),0))</f>
        <v>Mortal Kombat</v>
      </c>
      <c r="C30" s="22" t="s">
        <v>36</v>
      </c>
      <c r="D30" s="22" t="s">
        <v>37</v>
      </c>
      <c r="E30" s="23">
        <v>34586</v>
      </c>
      <c r="F30" s="24">
        <v>60</v>
      </c>
      <c r="G30" s="25">
        <v>1510000</v>
      </c>
      <c r="H30" s="26">
        <f>'List-of-best-selling-videogames'!$F30*'List-of-best-selling-videogames'!$G30</f>
        <v>90600000</v>
      </c>
      <c r="I30" s="22" t="s">
        <v>707</v>
      </c>
      <c r="J30" s="22" t="s">
        <v>181</v>
      </c>
      <c r="K30" s="14" t="s">
        <v>708</v>
      </c>
    </row>
    <row r="31" spans="1:11" hidden="1" x14ac:dyDescent="0.25">
      <c r="A31" s="15" t="s">
        <v>38</v>
      </c>
      <c r="B31" s="22" t="str" cm="1">
        <f t="array" ref="B31">INDEX(Franchises!$B$2:$B$138,MATCH(TRUE,ISNUMBER(SEARCH(Franchises!$A$2:$A$138,A31)),0))</f>
        <v>Romancing Saga</v>
      </c>
      <c r="C31" s="27" t="s">
        <v>15</v>
      </c>
      <c r="D31" s="27" t="s">
        <v>15</v>
      </c>
      <c r="E31" s="28">
        <v>34313</v>
      </c>
      <c r="F31" s="29">
        <v>60</v>
      </c>
      <c r="G31" s="30">
        <v>1490000</v>
      </c>
      <c r="H31" s="31">
        <f>'List-of-best-selling-videogames'!$F31*'List-of-best-selling-videogames'!$G31</f>
        <v>89400000</v>
      </c>
      <c r="I31" s="27" t="s">
        <v>707</v>
      </c>
      <c r="J31" s="27" t="s">
        <v>197</v>
      </c>
      <c r="K31" s="16" t="s">
        <v>708</v>
      </c>
    </row>
    <row r="32" spans="1:11" hidden="1" x14ac:dyDescent="0.25">
      <c r="A32" s="13" t="s">
        <v>39</v>
      </c>
      <c r="B32" s="22" t="str" cm="1">
        <f t="array" ref="B32">INDEX(Franchises!$B$2:$B$138,MATCH(TRUE,ISNUMBER(SEARCH(Franchises!$A$2:$A$138,A32)),0))</f>
        <v>Final Fight</v>
      </c>
      <c r="C32" s="22" t="s">
        <v>9</v>
      </c>
      <c r="D32" s="22" t="s">
        <v>9</v>
      </c>
      <c r="E32" s="23">
        <v>33228</v>
      </c>
      <c r="F32" s="24">
        <v>60</v>
      </c>
      <c r="G32" s="25">
        <v>1480000</v>
      </c>
      <c r="H32" s="26">
        <f>'List-of-best-selling-videogames'!$F32*'List-of-best-selling-videogames'!$G32</f>
        <v>88800000</v>
      </c>
      <c r="I32" s="22" t="s">
        <v>707</v>
      </c>
      <c r="J32" s="22" t="s">
        <v>181</v>
      </c>
      <c r="K32" s="14" t="s">
        <v>708</v>
      </c>
    </row>
    <row r="33" spans="1:11" hidden="1" x14ac:dyDescent="0.25">
      <c r="A33" s="15" t="s">
        <v>686</v>
      </c>
      <c r="B33" s="22" t="str" cm="1">
        <f t="array" ref="B33">INDEX(Franchises!$B$2:$B$138,MATCH(TRUE,ISNUMBER(SEARCH(Franchises!$A$2:$A$138,A33)),0))</f>
        <v>Dragon Ball</v>
      </c>
      <c r="C33" s="27" t="s">
        <v>40</v>
      </c>
      <c r="D33" s="27" t="s">
        <v>41</v>
      </c>
      <c r="E33" s="28">
        <v>34048</v>
      </c>
      <c r="F33" s="29">
        <v>60</v>
      </c>
      <c r="G33" s="30">
        <v>1450000</v>
      </c>
      <c r="H33" s="31">
        <f>'List-of-best-selling-videogames'!$F33*'List-of-best-selling-videogames'!$G33</f>
        <v>87000000</v>
      </c>
      <c r="I33" s="27" t="s">
        <v>707</v>
      </c>
      <c r="J33" s="27" t="s">
        <v>181</v>
      </c>
      <c r="K33" s="16" t="s">
        <v>708</v>
      </c>
    </row>
    <row r="34" spans="1:11" hidden="1" x14ac:dyDescent="0.25">
      <c r="A34" s="13" t="s">
        <v>583</v>
      </c>
      <c r="B34" s="22" t="str" cm="1">
        <f t="array" ref="B34">INDEX(Franchises!$B$2:$B$138,MATCH(TRUE,ISNUMBER(SEARCH(Franchises!$A$2:$A$138,A34)),0))</f>
        <v>Kirby</v>
      </c>
      <c r="C34" s="22" t="s">
        <v>42</v>
      </c>
      <c r="D34" s="22" t="s">
        <v>7</v>
      </c>
      <c r="E34" s="23">
        <v>35145</v>
      </c>
      <c r="F34" s="24">
        <v>60</v>
      </c>
      <c r="G34" s="25">
        <v>1440000</v>
      </c>
      <c r="H34" s="26">
        <f>'List-of-best-selling-videogames'!$F34*'List-of-best-selling-videogames'!$G34</f>
        <v>86400000</v>
      </c>
      <c r="I34" s="22" t="s">
        <v>707</v>
      </c>
      <c r="J34" s="22" t="s">
        <v>185</v>
      </c>
      <c r="K34" s="14" t="s">
        <v>708</v>
      </c>
    </row>
    <row r="35" spans="1:11" hidden="1" x14ac:dyDescent="0.25">
      <c r="A35" s="15" t="s">
        <v>43</v>
      </c>
      <c r="B35" s="22" t="str" cm="1">
        <f t="array" ref="B35">INDEX(Franchises!$B$2:$B$138,MATCH(TRUE,ISNUMBER(SEARCH(Franchises!$A$2:$A$138,A35)),0))</f>
        <v>Metroid</v>
      </c>
      <c r="C35" s="27" t="s">
        <v>44</v>
      </c>
      <c r="D35" s="27" t="s">
        <v>7</v>
      </c>
      <c r="E35" s="28">
        <v>34412</v>
      </c>
      <c r="F35" s="29">
        <v>60</v>
      </c>
      <c r="G35" s="30">
        <v>1420000</v>
      </c>
      <c r="H35" s="31">
        <f>'List-of-best-selling-videogames'!$F35*'List-of-best-selling-videogames'!$G35</f>
        <v>85200000</v>
      </c>
      <c r="I35" s="27" t="s">
        <v>707</v>
      </c>
      <c r="J35" s="27" t="s">
        <v>187</v>
      </c>
      <c r="K35" s="16" t="s">
        <v>708</v>
      </c>
    </row>
    <row r="36" spans="1:11" hidden="1" x14ac:dyDescent="0.25">
      <c r="A36" s="13" t="s">
        <v>45</v>
      </c>
      <c r="B36" s="22" t="str" cm="1">
        <f t="array" ref="B36">INDEX(Franchises!$B$2:$B$138,MATCH(TRUE,ISNUMBER(SEARCH(Franchises!$A$2:$A$138,A36)),0))</f>
        <v>Dragon Quest</v>
      </c>
      <c r="C36" s="22" t="s">
        <v>17</v>
      </c>
      <c r="D36" s="22" t="s">
        <v>18</v>
      </c>
      <c r="E36" s="23">
        <v>35405</v>
      </c>
      <c r="F36" s="24">
        <v>60</v>
      </c>
      <c r="G36" s="25">
        <v>1400000</v>
      </c>
      <c r="H36" s="26">
        <f>'List-of-best-selling-videogames'!$F36*'List-of-best-selling-videogames'!$G36</f>
        <v>84000000</v>
      </c>
      <c r="I36" s="22" t="s">
        <v>707</v>
      </c>
      <c r="J36" s="22" t="s">
        <v>197</v>
      </c>
      <c r="K36" s="14" t="s">
        <v>708</v>
      </c>
    </row>
    <row r="37" spans="1:11" hidden="1" x14ac:dyDescent="0.25">
      <c r="A37" s="15" t="s">
        <v>46</v>
      </c>
      <c r="B37" s="22" t="str" cm="1">
        <f t="array" ref="B37">INDEX(Franchises!$B$2:$B$138,MATCH(TRUE,ISNUMBER(SEARCH(Franchises!$A$2:$A$138,A37)),0))</f>
        <v>Romancing Saga</v>
      </c>
      <c r="C37" s="27" t="s">
        <v>15</v>
      </c>
      <c r="D37" s="27" t="s">
        <v>15</v>
      </c>
      <c r="E37" s="28">
        <v>33631</v>
      </c>
      <c r="F37" s="29">
        <v>60</v>
      </c>
      <c r="G37" s="30">
        <v>1320000</v>
      </c>
      <c r="H37" s="31">
        <f>'List-of-best-selling-videogames'!$F37*'List-of-best-selling-videogames'!$G37</f>
        <v>79200000</v>
      </c>
      <c r="I37" s="27" t="s">
        <v>707</v>
      </c>
      <c r="J37" s="27" t="s">
        <v>197</v>
      </c>
      <c r="K37" s="16" t="s">
        <v>708</v>
      </c>
    </row>
    <row r="38" spans="1:11" hidden="1" x14ac:dyDescent="0.25">
      <c r="A38" s="13" t="s">
        <v>47</v>
      </c>
      <c r="B38" s="22" t="str" cm="1">
        <f t="array" ref="B38">INDEX(Franchises!$B$2:$B$138,MATCH(TRUE,ISNUMBER(SEARCH(Franchises!$A$2:$A$138,A38)),0))</f>
        <v>Wonder Project</v>
      </c>
      <c r="C38" s="22" t="s">
        <v>48</v>
      </c>
      <c r="D38" s="22" t="s">
        <v>18</v>
      </c>
      <c r="E38" s="23">
        <v>34677</v>
      </c>
      <c r="F38" s="24">
        <v>60</v>
      </c>
      <c r="G38" s="25">
        <v>1300000</v>
      </c>
      <c r="H38" s="26">
        <f>'List-of-best-selling-videogames'!$F38*'List-of-best-selling-videogames'!$G38</f>
        <v>78000000</v>
      </c>
      <c r="I38" s="22" t="s">
        <v>707</v>
      </c>
      <c r="J38" s="22" t="s">
        <v>281</v>
      </c>
      <c r="K38" s="14" t="s">
        <v>708</v>
      </c>
    </row>
    <row r="39" spans="1:11" hidden="1" x14ac:dyDescent="0.25">
      <c r="A39" s="15" t="s">
        <v>49</v>
      </c>
      <c r="B39" s="22" t="str" cm="1">
        <f t="array" ref="B39">INDEX(Franchises!$B$2:$B$138,MATCH(TRUE,ISNUMBER(SEARCH(Franchises!$A$2:$A$138,A39)),0))</f>
        <v>Romancing Saga</v>
      </c>
      <c r="C39" s="27" t="s">
        <v>15</v>
      </c>
      <c r="D39" s="27" t="s">
        <v>15</v>
      </c>
      <c r="E39" s="28">
        <v>35014</v>
      </c>
      <c r="F39" s="29">
        <v>60</v>
      </c>
      <c r="G39" s="30">
        <v>1300000</v>
      </c>
      <c r="H39" s="31">
        <f>'List-of-best-selling-videogames'!$F39*'List-of-best-selling-videogames'!$G39</f>
        <v>78000000</v>
      </c>
      <c r="I39" s="27" t="s">
        <v>707</v>
      </c>
      <c r="J39" s="27" t="s">
        <v>197</v>
      </c>
      <c r="K39" s="16" t="s">
        <v>708</v>
      </c>
    </row>
    <row r="40" spans="1:11" hidden="1" x14ac:dyDescent="0.25">
      <c r="A40" s="13" t="s">
        <v>50</v>
      </c>
      <c r="B40" s="22" t="str" cm="1">
        <f t="array" ref="B40">INDEX(Franchises!$B$2:$B$138,MATCH(TRUE,ISNUMBER(SEARCH(Franchises!$A$2:$A$138,A40)),0))</f>
        <v>Lion King</v>
      </c>
      <c r="C40" s="22" t="s">
        <v>51</v>
      </c>
      <c r="D40" s="22" t="s">
        <v>52</v>
      </c>
      <c r="E40" s="23">
        <v>34676</v>
      </c>
      <c r="F40" s="24">
        <v>60</v>
      </c>
      <c r="G40" s="25">
        <v>1270000</v>
      </c>
      <c r="H40" s="26">
        <f>'List-of-best-selling-videogames'!$F40*'List-of-best-selling-videogames'!$G40</f>
        <v>76200000</v>
      </c>
      <c r="I40" s="22" t="s">
        <v>707</v>
      </c>
      <c r="J40" s="22" t="s">
        <v>185</v>
      </c>
      <c r="K40" s="14" t="s">
        <v>708</v>
      </c>
    </row>
    <row r="41" spans="1:11" hidden="1" x14ac:dyDescent="0.25">
      <c r="A41" s="15" t="s">
        <v>53</v>
      </c>
      <c r="B41" s="22" t="str" cm="1">
        <f t="array" ref="B41">INDEX(Franchises!$B$2:$B$138,MATCH(TRUE,ISNUMBER(SEARCH(Franchises!$A$2:$A$138,A41)),0))</f>
        <v>NBA</v>
      </c>
      <c r="C41" s="27" t="s">
        <v>54</v>
      </c>
      <c r="D41" s="27" t="s">
        <v>37</v>
      </c>
      <c r="E41" s="28">
        <v>34397</v>
      </c>
      <c r="F41" s="29">
        <v>60</v>
      </c>
      <c r="G41" s="30">
        <v>1220000</v>
      </c>
      <c r="H41" s="31">
        <f>'List-of-best-selling-videogames'!$F41*'List-of-best-selling-videogames'!$G41</f>
        <v>73200000</v>
      </c>
      <c r="I41" s="27" t="s">
        <v>707</v>
      </c>
      <c r="J41" s="27" t="s">
        <v>213</v>
      </c>
      <c r="K41" s="16" t="s">
        <v>708</v>
      </c>
    </row>
    <row r="42" spans="1:11" hidden="1" x14ac:dyDescent="0.25">
      <c r="A42" s="13" t="s">
        <v>55</v>
      </c>
      <c r="B42" s="22" t="str" cm="1">
        <f t="array" ref="B42">INDEX(Franchises!$B$2:$B$138,MATCH(TRUE,ISNUMBER(SEARCH(Franchises!$A$2:$A$138,A42)),0))</f>
        <v>Mortal Kombat</v>
      </c>
      <c r="C42" s="22" t="s">
        <v>36</v>
      </c>
      <c r="D42" s="22" t="s">
        <v>37</v>
      </c>
      <c r="E42" s="23">
        <v>34985</v>
      </c>
      <c r="F42" s="24">
        <v>60</v>
      </c>
      <c r="G42" s="25">
        <v>1220000</v>
      </c>
      <c r="H42" s="26">
        <f>'List-of-best-selling-videogames'!$F42*'List-of-best-selling-videogames'!$G42</f>
        <v>73200000</v>
      </c>
      <c r="I42" s="22" t="s">
        <v>707</v>
      </c>
      <c r="J42" s="22" t="s">
        <v>181</v>
      </c>
      <c r="K42" s="14" t="s">
        <v>708</v>
      </c>
    </row>
    <row r="43" spans="1:11" hidden="1" x14ac:dyDescent="0.25">
      <c r="A43" s="15" t="s">
        <v>56</v>
      </c>
      <c r="B43" s="22" t="str" cm="1">
        <f t="array" ref="B43">INDEX(Franchises!$B$2:$B$138,MATCH(TRUE,ISNUMBER(SEARCH(Franchises!$A$2:$A$138,A43)),0))</f>
        <v>Disney</v>
      </c>
      <c r="C43" s="27" t="s">
        <v>9</v>
      </c>
      <c r="D43" s="27" t="s">
        <v>9</v>
      </c>
      <c r="E43" s="28">
        <v>33928</v>
      </c>
      <c r="F43" s="29">
        <v>60</v>
      </c>
      <c r="G43" s="30">
        <v>1210000</v>
      </c>
      <c r="H43" s="31">
        <f>'List-of-best-selling-videogames'!$F43*'List-of-best-selling-videogames'!$G43</f>
        <v>72600000</v>
      </c>
      <c r="I43" s="27" t="s">
        <v>707</v>
      </c>
      <c r="J43" s="27" t="s">
        <v>185</v>
      </c>
      <c r="K43" s="16" t="s">
        <v>708</v>
      </c>
    </row>
    <row r="44" spans="1:11" hidden="1" x14ac:dyDescent="0.25">
      <c r="A44" s="13" t="s">
        <v>57</v>
      </c>
      <c r="B44" s="22" t="str" cm="1">
        <f t="array" ref="B44">INDEX(Franchises!$B$2:$B$138,MATCH(TRUE,ISNUMBER(SEARCH(Franchises!$A$2:$A$138,A44)),0))</f>
        <v>Dragon Quest</v>
      </c>
      <c r="C44" s="22" t="s">
        <v>20</v>
      </c>
      <c r="D44" s="22" t="s">
        <v>18</v>
      </c>
      <c r="E44" s="23">
        <v>34321</v>
      </c>
      <c r="F44" s="24">
        <v>60</v>
      </c>
      <c r="G44" s="25">
        <v>1200000</v>
      </c>
      <c r="H44" s="26">
        <f>'List-of-best-selling-videogames'!$F44*'List-of-best-selling-videogames'!$G44</f>
        <v>72000000</v>
      </c>
      <c r="I44" s="22" t="s">
        <v>707</v>
      </c>
      <c r="J44" s="22" t="s">
        <v>197</v>
      </c>
      <c r="K44" s="14" t="s">
        <v>708</v>
      </c>
    </row>
    <row r="45" spans="1:11" hidden="1" x14ac:dyDescent="0.25">
      <c r="A45" s="15" t="s">
        <v>584</v>
      </c>
      <c r="B45" s="22" t="str" cm="1">
        <f t="array" ref="B45">INDEX(Franchises!$B$2:$B$138,MATCH(TRUE,ISNUMBER(SEARCH(Franchises!$A$2:$A$138,A45)),0))</f>
        <v>Derby Stallion</v>
      </c>
      <c r="C45" s="27" t="s">
        <v>58</v>
      </c>
      <c r="D45" s="27" t="s">
        <v>7</v>
      </c>
      <c r="E45" s="28">
        <v>34719</v>
      </c>
      <c r="F45" s="29">
        <v>60</v>
      </c>
      <c r="G45" s="30">
        <v>1200000</v>
      </c>
      <c r="H45" s="31">
        <f>'List-of-best-selling-videogames'!$F45*'List-of-best-selling-videogames'!$G45</f>
        <v>72000000</v>
      </c>
      <c r="I45" s="27" t="s">
        <v>707</v>
      </c>
      <c r="J45" s="27" t="s">
        <v>213</v>
      </c>
      <c r="K45" s="16" t="s">
        <v>708</v>
      </c>
    </row>
    <row r="46" spans="1:11" hidden="1" x14ac:dyDescent="0.25">
      <c r="A46" s="13" t="s">
        <v>59</v>
      </c>
      <c r="B46" s="22" t="str" cm="1">
        <f t="array" ref="B46">INDEX(Franchises!$B$2:$B$138,MATCH(TRUE,ISNUMBER(SEARCH(Franchises!$A$2:$A$138,A46)),0))</f>
        <v>Mega Man</v>
      </c>
      <c r="C46" s="22" t="s">
        <v>9</v>
      </c>
      <c r="D46" s="22" t="s">
        <v>9</v>
      </c>
      <c r="E46" s="23">
        <v>34320</v>
      </c>
      <c r="F46" s="24">
        <v>60</v>
      </c>
      <c r="G46" s="25">
        <v>1160000</v>
      </c>
      <c r="H46" s="26">
        <f>'List-of-best-selling-videogames'!$F46*'List-of-best-selling-videogames'!$G46</f>
        <v>69600000</v>
      </c>
      <c r="I46" s="22" t="s">
        <v>707</v>
      </c>
      <c r="J46" s="22" t="s">
        <v>185</v>
      </c>
      <c r="K46" s="14" t="s">
        <v>708</v>
      </c>
    </row>
    <row r="47" spans="1:11" hidden="1" x14ac:dyDescent="0.25">
      <c r="A47" s="15" t="s">
        <v>682</v>
      </c>
      <c r="B47" s="22" t="str" cm="1">
        <f t="array" ref="B47">INDEX(Franchises!$B$2:$B$138,MATCH(TRUE,ISNUMBER(SEARCH(Franchises!$A$2:$A$138,A47)),0))</f>
        <v>Dragon Ball</v>
      </c>
      <c r="C47" s="27" t="s">
        <v>40</v>
      </c>
      <c r="D47" s="27" t="s">
        <v>41</v>
      </c>
      <c r="E47" s="28">
        <v>34320</v>
      </c>
      <c r="F47" s="29">
        <v>60</v>
      </c>
      <c r="G47" s="30">
        <v>1150000</v>
      </c>
      <c r="H47" s="31">
        <f>'List-of-best-selling-videogames'!$F47*'List-of-best-selling-videogames'!$G47</f>
        <v>69000000</v>
      </c>
      <c r="I47" s="27" t="s">
        <v>707</v>
      </c>
      <c r="J47" s="27" t="s">
        <v>181</v>
      </c>
      <c r="K47" s="16" t="s">
        <v>708</v>
      </c>
    </row>
    <row r="48" spans="1:11" hidden="1" x14ac:dyDescent="0.25">
      <c r="A48" s="13" t="s">
        <v>585</v>
      </c>
      <c r="B48" s="22" t="str" cm="1">
        <f t="array" ref="B48">INDEX(Franchises!$B$2:$B$138,MATCH(TRUE,ISNUMBER(SEARCH(Franchises!$A$2:$A$138,A48)),0))</f>
        <v>Derby Stallion</v>
      </c>
      <c r="C48" s="22" t="s">
        <v>58</v>
      </c>
      <c r="D48" s="22" t="s">
        <v>7</v>
      </c>
      <c r="E48" s="23">
        <v>35139</v>
      </c>
      <c r="F48" s="24">
        <v>60</v>
      </c>
      <c r="G48" s="25">
        <v>1100000</v>
      </c>
      <c r="H48" s="26">
        <f>'List-of-best-selling-videogames'!$F48*'List-of-best-selling-videogames'!$G48</f>
        <v>66000000</v>
      </c>
      <c r="I48" s="22" t="s">
        <v>707</v>
      </c>
      <c r="J48" s="22" t="s">
        <v>213</v>
      </c>
      <c r="K48" s="14" t="s">
        <v>708</v>
      </c>
    </row>
    <row r="49" spans="1:11" hidden="1" x14ac:dyDescent="0.25">
      <c r="A49" s="15" t="s">
        <v>60</v>
      </c>
      <c r="B49" s="22" t="str" cm="1">
        <f t="array" ref="B49">INDEX(Franchises!$B$2:$B$138,MATCH(TRUE,ISNUMBER(SEARCH(Franchises!$A$2:$A$138,A49)),0))</f>
        <v>Ghouls 'n Ghost</v>
      </c>
      <c r="C49" s="27" t="s">
        <v>9</v>
      </c>
      <c r="D49" s="27" t="s">
        <v>9</v>
      </c>
      <c r="E49" s="28">
        <v>33515</v>
      </c>
      <c r="F49" s="29">
        <v>60</v>
      </c>
      <c r="G49" s="30">
        <v>1090000</v>
      </c>
      <c r="H49" s="31">
        <f>'List-of-best-selling-videogames'!$F49*'List-of-best-selling-videogames'!$G49</f>
        <v>65400000</v>
      </c>
      <c r="I49" s="27" t="s">
        <v>707</v>
      </c>
      <c r="J49" s="27" t="s">
        <v>185</v>
      </c>
      <c r="K49" s="16" t="s">
        <v>708</v>
      </c>
    </row>
    <row r="50" spans="1:11" hidden="1" x14ac:dyDescent="0.25">
      <c r="A50" s="13" t="s">
        <v>61</v>
      </c>
      <c r="B50" s="22" t="str" cm="1">
        <f t="array" ref="B50">INDEX(Franchises!$B$2:$B$138,MATCH(TRUE,ISNUMBER(SEARCH(Franchises!$A$2:$A$138,A50)),0))</f>
        <v>Final Fight</v>
      </c>
      <c r="C50" s="22" t="s">
        <v>9</v>
      </c>
      <c r="D50" s="22" t="s">
        <v>9</v>
      </c>
      <c r="E50" s="23">
        <v>34111</v>
      </c>
      <c r="F50" s="24">
        <v>60</v>
      </c>
      <c r="G50" s="25">
        <v>1030000</v>
      </c>
      <c r="H50" s="26">
        <f>'List-of-best-selling-videogames'!$F50*'List-of-best-selling-videogames'!$G50</f>
        <v>61800000</v>
      </c>
      <c r="I50" s="22" t="s">
        <v>707</v>
      </c>
      <c r="J50" s="22" t="s">
        <v>181</v>
      </c>
      <c r="K50" s="14" t="s">
        <v>708</v>
      </c>
    </row>
    <row r="51" spans="1:11" hidden="1" x14ac:dyDescent="0.25">
      <c r="A51" s="15" t="s">
        <v>586</v>
      </c>
      <c r="B51" s="22" t="str" cm="1">
        <f t="array" ref="B51">INDEX(Franchises!$B$2:$B$138,MATCH(TRUE,ISNUMBER(SEARCH(Franchises!$A$2:$A$138,A51)),0))</f>
        <v>Super Mario</v>
      </c>
      <c r="C51" s="27" t="s">
        <v>6</v>
      </c>
      <c r="D51" s="27" t="s">
        <v>7</v>
      </c>
      <c r="E51" s="28">
        <v>35239</v>
      </c>
      <c r="F51" s="29">
        <v>50</v>
      </c>
      <c r="G51" s="30">
        <v>11910000</v>
      </c>
      <c r="H51" s="31">
        <f>'List-of-best-selling-videogames'!$F51*'List-of-best-selling-videogames'!$G51</f>
        <v>595500000</v>
      </c>
      <c r="I51" s="27" t="s">
        <v>62</v>
      </c>
      <c r="J51" s="27" t="s">
        <v>185</v>
      </c>
      <c r="K51" s="16" t="s">
        <v>708</v>
      </c>
    </row>
    <row r="52" spans="1:11" hidden="1" x14ac:dyDescent="0.25">
      <c r="A52" s="13" t="s">
        <v>63</v>
      </c>
      <c r="B52" s="22" t="str" cm="1">
        <f t="array" ref="B52">INDEX(Franchises!$B$2:$B$138,MATCH(TRUE,ISNUMBER(SEARCH(Franchises!$A$2:$A$138,A52)),0))</f>
        <v>Super Mario</v>
      </c>
      <c r="C52" s="22" t="s">
        <v>6</v>
      </c>
      <c r="D52" s="22" t="s">
        <v>7</v>
      </c>
      <c r="E52" s="23">
        <v>35413</v>
      </c>
      <c r="F52" s="24">
        <v>50</v>
      </c>
      <c r="G52" s="25">
        <v>9870000</v>
      </c>
      <c r="H52" s="26">
        <f>'List-of-best-selling-videogames'!$F52*'List-of-best-selling-videogames'!$G52</f>
        <v>493500000</v>
      </c>
      <c r="I52" s="22" t="s">
        <v>62</v>
      </c>
      <c r="J52" s="22" t="s">
        <v>183</v>
      </c>
      <c r="K52" s="14" t="s">
        <v>708</v>
      </c>
    </row>
    <row r="53" spans="1:11" hidden="1" x14ac:dyDescent="0.25">
      <c r="A53" s="15" t="s">
        <v>587</v>
      </c>
      <c r="B53" s="22" t="str" cm="1">
        <f t="array" ref="B53">INDEX(Franchises!$B$2:$B$138,MATCH(TRUE,ISNUMBER(SEARCH(Franchises!$A$2:$A$138,A53)),0))</f>
        <v>007</v>
      </c>
      <c r="C53" s="27" t="s">
        <v>8</v>
      </c>
      <c r="D53" s="27" t="s">
        <v>7</v>
      </c>
      <c r="E53" s="28">
        <v>35667</v>
      </c>
      <c r="F53" s="29">
        <v>50</v>
      </c>
      <c r="G53" s="30">
        <v>8090000</v>
      </c>
      <c r="H53" s="31">
        <f>'List-of-best-selling-videogames'!$F53*'List-of-best-selling-videogames'!$G53</f>
        <v>404500000</v>
      </c>
      <c r="I53" s="27" t="s">
        <v>62</v>
      </c>
      <c r="J53" s="27" t="s">
        <v>349</v>
      </c>
      <c r="K53" s="16" t="s">
        <v>708</v>
      </c>
    </row>
    <row r="54" spans="1:11" hidden="1" x14ac:dyDescent="0.25">
      <c r="A54" s="13" t="s">
        <v>64</v>
      </c>
      <c r="B54" s="22" t="str" cm="1">
        <f t="array" ref="B54">INDEX(Franchises!$B$2:$B$138,MATCH(TRUE,ISNUMBER(SEARCH(Franchises!$A$2:$A$138,A54)),0))</f>
        <v>Legend of zelda</v>
      </c>
      <c r="C54" s="22" t="s">
        <v>6</v>
      </c>
      <c r="D54" s="22" t="s">
        <v>7</v>
      </c>
      <c r="E54" s="23">
        <v>36120</v>
      </c>
      <c r="F54" s="24">
        <v>50</v>
      </c>
      <c r="G54" s="25">
        <v>7600000</v>
      </c>
      <c r="H54" s="26">
        <f>'List-of-best-selling-videogames'!$F54*'List-of-best-selling-videogames'!$G54</f>
        <v>380000000</v>
      </c>
      <c r="I54" s="22" t="s">
        <v>62</v>
      </c>
      <c r="J54" s="22" t="s">
        <v>187</v>
      </c>
      <c r="K54" s="14" t="s">
        <v>708</v>
      </c>
    </row>
    <row r="55" spans="1:11" hidden="1" x14ac:dyDescent="0.25">
      <c r="A55" s="15" t="s">
        <v>65</v>
      </c>
      <c r="B55" s="22" t="str" cm="1">
        <f t="array" ref="B55">INDEX(Franchises!$B$2:$B$138,MATCH(TRUE,ISNUMBER(SEARCH(Franchises!$A$2:$A$138,A55)),0))</f>
        <v>Super Smash Bros.</v>
      </c>
      <c r="C55" s="27" t="s">
        <v>42</v>
      </c>
      <c r="D55" s="27" t="s">
        <v>7</v>
      </c>
      <c r="E55" s="28">
        <v>36181</v>
      </c>
      <c r="F55" s="29">
        <v>50</v>
      </c>
      <c r="G55" s="30">
        <v>5550000</v>
      </c>
      <c r="H55" s="31">
        <f>'List-of-best-selling-videogames'!$F55*'List-of-best-selling-videogames'!$G55</f>
        <v>277500000</v>
      </c>
      <c r="I55" s="27" t="s">
        <v>62</v>
      </c>
      <c r="J55" s="27" t="s">
        <v>181</v>
      </c>
      <c r="K55" s="16" t="s">
        <v>708</v>
      </c>
    </row>
    <row r="56" spans="1:11" hidden="1" x14ac:dyDescent="0.25">
      <c r="A56" s="13" t="s">
        <v>642</v>
      </c>
      <c r="B56" s="22" t="str" cm="1">
        <f t="array" ref="B56">INDEX(Franchises!$B$2:$B$138,MATCH(TRUE,ISNUMBER(SEARCH(Franchises!$A$2:$A$138,A56)),0))</f>
        <v>Pokemon</v>
      </c>
      <c r="C56" s="22" t="s">
        <v>6</v>
      </c>
      <c r="D56" s="22" t="s">
        <v>7</v>
      </c>
      <c r="E56" s="23">
        <v>36280</v>
      </c>
      <c r="F56" s="24">
        <v>50</v>
      </c>
      <c r="G56" s="25">
        <v>5460000</v>
      </c>
      <c r="H56" s="26">
        <f>'List-of-best-selling-videogames'!$F56*'List-of-best-selling-videogames'!$G56</f>
        <v>273000000</v>
      </c>
      <c r="I56" s="22" t="s">
        <v>62</v>
      </c>
      <c r="J56" s="22" t="s">
        <v>683</v>
      </c>
      <c r="K56" s="14" t="s">
        <v>708</v>
      </c>
    </row>
    <row r="57" spans="1:11" hidden="1" x14ac:dyDescent="0.25">
      <c r="A57" s="15" t="s">
        <v>588</v>
      </c>
      <c r="B57" s="22" t="str" cm="1">
        <f t="array" ref="B57">INDEX(Franchises!$B$2:$B$138,MATCH(TRUE,ISNUMBER(SEARCH(Franchises!$A$2:$A$138,A57)),0))</f>
        <v>Donkey Kong</v>
      </c>
      <c r="C57" s="27" t="s">
        <v>8</v>
      </c>
      <c r="D57" s="27" t="s">
        <v>7</v>
      </c>
      <c r="E57" s="28">
        <v>36486</v>
      </c>
      <c r="F57" s="29">
        <v>50</v>
      </c>
      <c r="G57" s="30">
        <v>5270000</v>
      </c>
      <c r="H57" s="31">
        <f>'List-of-best-selling-videogames'!$F57*'List-of-best-selling-videogames'!$G57</f>
        <v>263500000</v>
      </c>
      <c r="I57" s="27" t="s">
        <v>62</v>
      </c>
      <c r="J57" s="27" t="s">
        <v>185</v>
      </c>
      <c r="K57" s="16" t="s">
        <v>708</v>
      </c>
    </row>
    <row r="58" spans="1:11" hidden="1" x14ac:dyDescent="0.25">
      <c r="A58" s="13" t="s">
        <v>66</v>
      </c>
      <c r="B58" s="22" t="str" cm="1">
        <f t="array" ref="B58">INDEX(Franchises!$B$2:$B$138,MATCH(TRUE,ISNUMBER(SEARCH(Franchises!$A$2:$A$138,A58)),0))</f>
        <v>Donkey Kong</v>
      </c>
      <c r="C58" s="22" t="s">
        <v>8</v>
      </c>
      <c r="D58" s="22" t="s">
        <v>8</v>
      </c>
      <c r="E58" s="23">
        <v>35748</v>
      </c>
      <c r="F58" s="24">
        <v>50</v>
      </c>
      <c r="G58" s="25">
        <v>4880000</v>
      </c>
      <c r="H58" s="26">
        <f>'List-of-best-selling-videogames'!$F58*'List-of-best-selling-videogames'!$G58</f>
        <v>244000000</v>
      </c>
      <c r="I58" s="22" t="s">
        <v>62</v>
      </c>
      <c r="J58" s="22" t="s">
        <v>183</v>
      </c>
      <c r="K58" s="14" t="s">
        <v>708</v>
      </c>
    </row>
    <row r="59" spans="1:11" hidden="1" x14ac:dyDescent="0.25">
      <c r="A59" s="15" t="s">
        <v>67</v>
      </c>
      <c r="B59" s="22" t="str" cm="1">
        <f t="array" ref="B59">INDEX(Franchises!$B$2:$B$138,MATCH(TRUE,ISNUMBER(SEARCH(Franchises!$A$2:$A$138,A59)),0))</f>
        <v>Star Fox</v>
      </c>
      <c r="C59" s="27" t="s">
        <v>6</v>
      </c>
      <c r="D59" s="27" t="s">
        <v>7</v>
      </c>
      <c r="E59" s="28">
        <v>35547</v>
      </c>
      <c r="F59" s="29">
        <v>50</v>
      </c>
      <c r="G59" s="30">
        <v>4000000</v>
      </c>
      <c r="H59" s="31">
        <f>'List-of-best-selling-videogames'!$F59*'List-of-best-selling-videogames'!$G59</f>
        <v>200000000</v>
      </c>
      <c r="I59" s="27" t="s">
        <v>62</v>
      </c>
      <c r="J59" s="27" t="s">
        <v>393</v>
      </c>
      <c r="K59" s="16" t="s">
        <v>708</v>
      </c>
    </row>
    <row r="60" spans="1:11" hidden="1" x14ac:dyDescent="0.25">
      <c r="A60" s="13" t="s">
        <v>68</v>
      </c>
      <c r="B60" s="22" t="str" cm="1">
        <f t="array" ref="B60">INDEX(Franchises!$B$2:$B$138,MATCH(TRUE,ISNUMBER(SEARCH(Franchises!$A$2:$A$138,A60)),0))</f>
        <v>Banjo-Kazooie</v>
      </c>
      <c r="C60" s="22" t="s">
        <v>8</v>
      </c>
      <c r="D60" s="22" t="s">
        <v>7</v>
      </c>
      <c r="E60" s="23">
        <v>35975</v>
      </c>
      <c r="F60" s="24">
        <v>50</v>
      </c>
      <c r="G60" s="25">
        <v>3650000</v>
      </c>
      <c r="H60" s="26">
        <f>'List-of-best-selling-videogames'!$F60*'List-of-best-selling-videogames'!$G60</f>
        <v>182500000</v>
      </c>
      <c r="I60" s="22" t="s">
        <v>62</v>
      </c>
      <c r="J60" s="22" t="s">
        <v>185</v>
      </c>
      <c r="K60" s="14" t="s">
        <v>708</v>
      </c>
    </row>
    <row r="61" spans="1:11" hidden="1" x14ac:dyDescent="0.25">
      <c r="A61" s="15" t="s">
        <v>643</v>
      </c>
      <c r="B61" s="22" t="str" cm="1">
        <f t="array" ref="B61">INDEX(Franchises!$B$2:$B$138,MATCH(TRUE,ISNUMBER(SEARCH(Franchises!$A$2:$A$138,A61)),0))</f>
        <v>Pokemon</v>
      </c>
      <c r="C61" s="27" t="s">
        <v>69</v>
      </c>
      <c r="D61" s="27" t="s">
        <v>7</v>
      </c>
      <c r="E61" s="28">
        <v>36240</v>
      </c>
      <c r="F61" s="29">
        <v>50</v>
      </c>
      <c r="G61" s="30">
        <v>3630000</v>
      </c>
      <c r="H61" s="31">
        <f>'List-of-best-selling-videogames'!$F61*'List-of-best-selling-videogames'!$G61</f>
        <v>181500000</v>
      </c>
      <c r="I61" s="27" t="s">
        <v>62</v>
      </c>
      <c r="J61" s="27" t="s">
        <v>393</v>
      </c>
      <c r="K61" s="16" t="s">
        <v>708</v>
      </c>
    </row>
    <row r="62" spans="1:11" hidden="1" x14ac:dyDescent="0.25">
      <c r="A62" s="13" t="s">
        <v>70</v>
      </c>
      <c r="B62" s="22" t="str" cm="1">
        <f t="array" ref="B62">INDEX(Franchises!$B$2:$B$138,MATCH(TRUE,ISNUMBER(SEARCH(Franchises!$A$2:$A$138,A62)),0))</f>
        <v>Legend of zelda</v>
      </c>
      <c r="C62" s="22" t="s">
        <v>6</v>
      </c>
      <c r="D62" s="22" t="s">
        <v>7</v>
      </c>
      <c r="E62" s="23">
        <v>36643</v>
      </c>
      <c r="F62" s="24">
        <v>50</v>
      </c>
      <c r="G62" s="25">
        <v>3360000</v>
      </c>
      <c r="H62" s="26">
        <f>'List-of-best-selling-videogames'!$F62*'List-of-best-selling-videogames'!$G62</f>
        <v>168000000</v>
      </c>
      <c r="I62" s="22" t="s">
        <v>62</v>
      </c>
      <c r="J62" s="22" t="s">
        <v>187</v>
      </c>
      <c r="K62" s="14" t="s">
        <v>708</v>
      </c>
    </row>
    <row r="63" spans="1:11" hidden="1" x14ac:dyDescent="0.25">
      <c r="A63" s="15" t="s">
        <v>589</v>
      </c>
      <c r="B63" s="22" t="str" cm="1">
        <f t="array" ref="B63">INDEX(Franchises!$B$2:$B$138,MATCH(TRUE,ISNUMBER(SEARCH(Franchises!$A$2:$A$138,A63)),0))</f>
        <v>Star Wars</v>
      </c>
      <c r="C63" s="27" t="s">
        <v>71</v>
      </c>
      <c r="D63" s="27" t="s">
        <v>71</v>
      </c>
      <c r="E63" s="28">
        <v>36280</v>
      </c>
      <c r="F63" s="29">
        <v>50</v>
      </c>
      <c r="G63" s="30">
        <v>3100000</v>
      </c>
      <c r="H63" s="31">
        <f>'List-of-best-selling-videogames'!$F63*'List-of-best-selling-videogames'!$G63</f>
        <v>155000000</v>
      </c>
      <c r="I63" s="27" t="s">
        <v>62</v>
      </c>
      <c r="J63" s="27" t="s">
        <v>183</v>
      </c>
      <c r="K63" s="16" t="s">
        <v>708</v>
      </c>
    </row>
    <row r="64" spans="1:11" hidden="1" x14ac:dyDescent="0.25">
      <c r="A64" s="13" t="s">
        <v>72</v>
      </c>
      <c r="B64" s="22" t="str" cm="1">
        <f t="array" ref="B64">INDEX(Franchises!$B$2:$B$138,MATCH(TRUE,ISNUMBER(SEARCH(Franchises!$A$2:$A$138,A64)),0))</f>
        <v>Banjo-Kazooie</v>
      </c>
      <c r="C64" s="22" t="s">
        <v>8</v>
      </c>
      <c r="D64" s="22" t="s">
        <v>7</v>
      </c>
      <c r="E64" s="23">
        <v>36850</v>
      </c>
      <c r="F64" s="24">
        <v>50</v>
      </c>
      <c r="G64" s="25">
        <v>3000000</v>
      </c>
      <c r="H64" s="26">
        <f>'List-of-best-selling-videogames'!$F64*'List-of-best-selling-videogames'!$G64</f>
        <v>150000000</v>
      </c>
      <c r="I64" s="22" t="s">
        <v>62</v>
      </c>
      <c r="J64" s="22" t="s">
        <v>185</v>
      </c>
      <c r="K64" s="14" t="s">
        <v>708</v>
      </c>
    </row>
    <row r="65" spans="1:11" hidden="1" x14ac:dyDescent="0.25">
      <c r="A65" s="15" t="s">
        <v>73</v>
      </c>
      <c r="B65" s="22" t="str" cm="1">
        <f t="array" ref="B65">INDEX(Franchises!$B$2:$B$138,MATCH(TRUE,ISNUMBER(SEARCH(Franchises!$A$2:$A$138,A65)),0))</f>
        <v>Wave Race</v>
      </c>
      <c r="C65" s="27" t="s">
        <v>6</v>
      </c>
      <c r="D65" s="27" t="s">
        <v>7</v>
      </c>
      <c r="E65" s="28">
        <v>35335</v>
      </c>
      <c r="F65" s="29">
        <v>50</v>
      </c>
      <c r="G65" s="30">
        <v>2940000</v>
      </c>
      <c r="H65" s="31">
        <f>'List-of-best-selling-videogames'!$F65*'List-of-best-selling-videogames'!$G65</f>
        <v>147000000</v>
      </c>
      <c r="I65" s="27" t="s">
        <v>62</v>
      </c>
      <c r="J65" s="27" t="s">
        <v>183</v>
      </c>
      <c r="K65" s="16" t="s">
        <v>708</v>
      </c>
    </row>
    <row r="66" spans="1:11" hidden="1" x14ac:dyDescent="0.25">
      <c r="A66" s="13" t="s">
        <v>74</v>
      </c>
      <c r="B66" s="22" t="str" cm="1">
        <f t="array" ref="B66">INDEX(Franchises!$B$2:$B$138,MATCH(TRUE,ISNUMBER(SEARCH(Franchises!$A$2:$A$138,A66)),0))</f>
        <v>Yoshi's Story</v>
      </c>
      <c r="C66" s="22" t="s">
        <v>6</v>
      </c>
      <c r="D66" s="22" t="s">
        <v>7</v>
      </c>
      <c r="E66" s="23">
        <v>35785</v>
      </c>
      <c r="F66" s="24">
        <v>50</v>
      </c>
      <c r="G66" s="25">
        <v>2850000</v>
      </c>
      <c r="H66" s="26">
        <f>'List-of-best-selling-videogames'!$F66*'List-of-best-selling-videogames'!$G66</f>
        <v>142500000</v>
      </c>
      <c r="I66" s="22" t="s">
        <v>62</v>
      </c>
      <c r="J66" s="22" t="s">
        <v>185</v>
      </c>
      <c r="K66" s="14" t="s">
        <v>708</v>
      </c>
    </row>
    <row r="67" spans="1:11" hidden="1" x14ac:dyDescent="0.25">
      <c r="A67" s="15" t="s">
        <v>75</v>
      </c>
      <c r="B67" s="22" t="str" cm="1">
        <f t="array" ref="B67">INDEX(Franchises!$B$2:$B$138,MATCH(TRUE,ISNUMBER(SEARCH(Franchises!$A$2:$A$138,A67)),0))</f>
        <v>Super Mario</v>
      </c>
      <c r="C67" s="27" t="s">
        <v>76</v>
      </c>
      <c r="D67" s="27" t="s">
        <v>7</v>
      </c>
      <c r="E67" s="28">
        <v>36147</v>
      </c>
      <c r="F67" s="29">
        <v>50</v>
      </c>
      <c r="G67" s="30">
        <v>2700000</v>
      </c>
      <c r="H67" s="31">
        <f>'List-of-best-selling-videogames'!$F67*'List-of-best-selling-videogames'!$G67</f>
        <v>135000000</v>
      </c>
      <c r="I67" s="27" t="s">
        <v>62</v>
      </c>
      <c r="J67" s="27" t="s">
        <v>194</v>
      </c>
      <c r="K67" s="16" t="s">
        <v>708</v>
      </c>
    </row>
    <row r="68" spans="1:11" hidden="1" x14ac:dyDescent="0.25">
      <c r="A68" s="13" t="s">
        <v>77</v>
      </c>
      <c r="B68" s="22" t="str" cm="1">
        <f t="array" ref="B68">INDEX(Franchises!$B$2:$B$138,MATCH(TRUE,ISNUMBER(SEARCH(Franchises!$A$2:$A$138,A68)),0))</f>
        <v>Star Wars</v>
      </c>
      <c r="C68" s="22" t="s">
        <v>71</v>
      </c>
      <c r="D68" s="22" t="s">
        <v>7</v>
      </c>
      <c r="E68" s="23">
        <v>35402</v>
      </c>
      <c r="F68" s="24">
        <v>50</v>
      </c>
      <c r="G68" s="25">
        <v>2600000</v>
      </c>
      <c r="H68" s="26">
        <f>'List-of-best-selling-videogames'!$F68*'List-of-best-selling-videogames'!$G68</f>
        <v>130000000</v>
      </c>
      <c r="I68" s="22" t="s">
        <v>62</v>
      </c>
      <c r="J68" s="22" t="s">
        <v>187</v>
      </c>
      <c r="K68" s="14" t="s">
        <v>708</v>
      </c>
    </row>
    <row r="69" spans="1:11" hidden="1" x14ac:dyDescent="0.25">
      <c r="A69" s="15" t="s">
        <v>644</v>
      </c>
      <c r="B69" s="22" t="str" cm="1">
        <f t="array" ref="B69">INDEX(Franchises!$B$2:$B$138,MATCH(TRUE,ISNUMBER(SEARCH(Franchises!$A$2:$A$138,A69)),0))</f>
        <v>Pokemon</v>
      </c>
      <c r="C69" s="27" t="s">
        <v>6</v>
      </c>
      <c r="D69" s="27" t="s">
        <v>7</v>
      </c>
      <c r="E69" s="28">
        <v>36874</v>
      </c>
      <c r="F69" s="29">
        <v>50</v>
      </c>
      <c r="G69" s="30">
        <v>2540000</v>
      </c>
      <c r="H69" s="31">
        <f>'List-of-best-selling-videogames'!$F69*'List-of-best-selling-videogames'!$G69</f>
        <v>127000000</v>
      </c>
      <c r="I69" s="27" t="s">
        <v>62</v>
      </c>
      <c r="J69" s="27" t="s">
        <v>683</v>
      </c>
      <c r="K69" s="16" t="s">
        <v>708</v>
      </c>
    </row>
    <row r="70" spans="1:11" hidden="1" x14ac:dyDescent="0.25">
      <c r="A70" s="13" t="s">
        <v>78</v>
      </c>
      <c r="B70" s="22" t="str" cm="1">
        <f t="array" ref="B70">INDEX(Franchises!$B$2:$B$138,MATCH(TRUE,ISNUMBER(SEARCH(Franchises!$A$2:$A$138,A70)),0))</f>
        <v>Perfect Dark</v>
      </c>
      <c r="C70" s="22" t="s">
        <v>8</v>
      </c>
      <c r="D70" s="22" t="s">
        <v>8</v>
      </c>
      <c r="E70" s="23">
        <v>36668</v>
      </c>
      <c r="F70" s="24">
        <v>50</v>
      </c>
      <c r="G70" s="25">
        <v>2520000</v>
      </c>
      <c r="H70" s="26">
        <f>'List-of-best-selling-videogames'!$F70*'List-of-best-selling-videogames'!$G70</f>
        <v>126000000</v>
      </c>
      <c r="I70" s="22" t="s">
        <v>62</v>
      </c>
      <c r="J70" s="22" t="s">
        <v>349</v>
      </c>
      <c r="K70" s="14" t="s">
        <v>708</v>
      </c>
    </row>
    <row r="71" spans="1:11" hidden="1" x14ac:dyDescent="0.25">
      <c r="A71" s="15" t="s">
        <v>79</v>
      </c>
      <c r="B71" s="22" t="str" cm="1">
        <f t="array" ref="B71">INDEX(Franchises!$B$2:$B$138,MATCH(TRUE,ISNUMBER(SEARCH(Franchises!$A$2:$A$138,A71)),0))</f>
        <v>Super Mario</v>
      </c>
      <c r="C71" s="27" t="s">
        <v>76</v>
      </c>
      <c r="D71" s="27" t="s">
        <v>7</v>
      </c>
      <c r="E71" s="28">
        <v>36511</v>
      </c>
      <c r="F71" s="29">
        <v>50</v>
      </c>
      <c r="G71" s="30">
        <v>2480000</v>
      </c>
      <c r="H71" s="31">
        <f>'List-of-best-selling-videogames'!$F71*'List-of-best-selling-videogames'!$G71</f>
        <v>124000000</v>
      </c>
      <c r="I71" s="27" t="s">
        <v>62</v>
      </c>
      <c r="J71" s="27" t="s">
        <v>194</v>
      </c>
      <c r="K71" s="16" t="s">
        <v>708</v>
      </c>
    </row>
    <row r="72" spans="1:11" hidden="1" x14ac:dyDescent="0.25">
      <c r="A72" s="13" t="s">
        <v>80</v>
      </c>
      <c r="B72" s="22" t="str" cm="1">
        <f t="array" ref="B72">INDEX(Franchises!$B$2:$B$138,MATCH(TRUE,ISNUMBER(SEARCH(Franchises!$A$2:$A$138,A72)),0))</f>
        <v>Super Mario</v>
      </c>
      <c r="C72" s="22" t="s">
        <v>81</v>
      </c>
      <c r="D72" s="22" t="s">
        <v>7</v>
      </c>
      <c r="E72" s="23">
        <v>36728</v>
      </c>
      <c r="F72" s="24">
        <v>50</v>
      </c>
      <c r="G72" s="25">
        <v>2320000</v>
      </c>
      <c r="H72" s="26">
        <f>'List-of-best-selling-videogames'!$F72*'List-of-best-selling-videogames'!$G72</f>
        <v>116000000</v>
      </c>
      <c r="I72" s="22" t="s">
        <v>62</v>
      </c>
      <c r="J72" s="22" t="s">
        <v>213</v>
      </c>
      <c r="K72" s="14" t="s">
        <v>708</v>
      </c>
    </row>
    <row r="73" spans="1:11" hidden="1" x14ac:dyDescent="0.25">
      <c r="A73" s="15" t="s">
        <v>82</v>
      </c>
      <c r="B73" s="22" t="str" cm="1">
        <f t="array" ref="B73">INDEX(Franchises!$B$2:$B$138,MATCH(TRUE,ISNUMBER(SEARCH(Franchises!$A$2:$A$138,A73)),0))</f>
        <v>Star Wars</v>
      </c>
      <c r="C73" s="27" t="s">
        <v>83</v>
      </c>
      <c r="D73" s="27" t="s">
        <v>7</v>
      </c>
      <c r="E73" s="28">
        <v>36136</v>
      </c>
      <c r="F73" s="29">
        <v>50</v>
      </c>
      <c r="G73" s="30">
        <v>2170000</v>
      </c>
      <c r="H73" s="31">
        <f>'List-of-best-selling-videogames'!$F73*'List-of-best-selling-videogames'!$G73</f>
        <v>108500000</v>
      </c>
      <c r="I73" s="27" t="s">
        <v>62</v>
      </c>
      <c r="J73" s="27" t="s">
        <v>281</v>
      </c>
      <c r="K73" s="16" t="s">
        <v>708</v>
      </c>
    </row>
    <row r="74" spans="1:11" hidden="1" x14ac:dyDescent="0.25">
      <c r="A74" s="13" t="s">
        <v>590</v>
      </c>
      <c r="B74" s="22" t="str" cm="1">
        <f t="array" ref="B74">INDEX(Franchises!$B$2:$B$138,MATCH(TRUE,ISNUMBER(SEARCH(Franchises!$A$2:$A$138,A74)),0))</f>
        <v>1080° Snowboarding</v>
      </c>
      <c r="C74" s="22" t="s">
        <v>6</v>
      </c>
      <c r="D74" s="22" t="s">
        <v>7</v>
      </c>
      <c r="E74" s="23">
        <v>35854</v>
      </c>
      <c r="F74" s="24">
        <v>50</v>
      </c>
      <c r="G74" s="25">
        <v>2030000</v>
      </c>
      <c r="H74" s="26">
        <f>'List-of-best-selling-videogames'!$F74*'List-of-best-selling-videogames'!$G74</f>
        <v>101500000</v>
      </c>
      <c r="I74" s="22" t="s">
        <v>62</v>
      </c>
      <c r="J74" s="22" t="s">
        <v>281</v>
      </c>
      <c r="K74" s="14" t="s">
        <v>708</v>
      </c>
    </row>
    <row r="75" spans="1:11" hidden="1" x14ac:dyDescent="0.25">
      <c r="A75" s="15" t="s">
        <v>84</v>
      </c>
      <c r="B75" s="22" t="str" cm="1">
        <f t="array" ref="B75">INDEX(Franchises!$B$2:$B$138,MATCH(TRUE,ISNUMBER(SEARCH(Franchises!$A$2:$A$138,A75)),0))</f>
        <v xml:space="preserve">Excitebike </v>
      </c>
      <c r="C75" s="27" t="s">
        <v>85</v>
      </c>
      <c r="D75" s="27" t="s">
        <v>7</v>
      </c>
      <c r="E75" s="28">
        <v>36646</v>
      </c>
      <c r="F75" s="29">
        <v>50</v>
      </c>
      <c r="G75" s="30">
        <v>2000000</v>
      </c>
      <c r="H75" s="31">
        <f>'List-of-best-selling-videogames'!$F75*'List-of-best-selling-videogames'!$G75</f>
        <v>100000000</v>
      </c>
      <c r="I75" s="27" t="s">
        <v>62</v>
      </c>
      <c r="J75" s="27" t="s">
        <v>183</v>
      </c>
      <c r="K75" s="16" t="s">
        <v>708</v>
      </c>
    </row>
    <row r="76" spans="1:11" hidden="1" x14ac:dyDescent="0.25">
      <c r="A76" s="13" t="s">
        <v>86</v>
      </c>
      <c r="B76" s="22" t="str" cm="1">
        <f t="array" ref="B76">INDEX(Franchises!$B$2:$B$138,MATCH(TRUE,ISNUMBER(SEARCH(Franchises!$A$2:$A$138,A76)),0))</f>
        <v>Super Mario</v>
      </c>
      <c r="C76" s="22" t="s">
        <v>76</v>
      </c>
      <c r="D76" s="22" t="s">
        <v>7</v>
      </c>
      <c r="E76" s="23">
        <v>36867</v>
      </c>
      <c r="F76" s="24">
        <v>50</v>
      </c>
      <c r="G76" s="25">
        <v>1910000</v>
      </c>
      <c r="H76" s="26">
        <f>'List-of-best-selling-videogames'!$F76*'List-of-best-selling-videogames'!$G76</f>
        <v>95500000</v>
      </c>
      <c r="I76" s="22" t="s">
        <v>62</v>
      </c>
      <c r="J76" s="22" t="s">
        <v>194</v>
      </c>
      <c r="K76" s="14" t="s">
        <v>708</v>
      </c>
    </row>
    <row r="77" spans="1:11" hidden="1" x14ac:dyDescent="0.25">
      <c r="A77" s="15" t="s">
        <v>87</v>
      </c>
      <c r="B77" s="22" t="str" cm="1">
        <f t="array" ref="B77">INDEX(Franchises!$B$2:$B$138,MATCH(TRUE,ISNUMBER(SEARCH(Franchises!$A$2:$A$138,A77)),0))</f>
        <v>WWE</v>
      </c>
      <c r="C77" s="27" t="s">
        <v>88</v>
      </c>
      <c r="D77" s="27" t="s">
        <v>89</v>
      </c>
      <c r="E77" s="28">
        <v>36094</v>
      </c>
      <c r="F77" s="29">
        <v>50</v>
      </c>
      <c r="G77" s="30">
        <v>1880000</v>
      </c>
      <c r="H77" s="31">
        <f>'List-of-best-selling-videogames'!$F77*'List-of-best-selling-videogames'!$G77</f>
        <v>94000000</v>
      </c>
      <c r="I77" s="27" t="s">
        <v>62</v>
      </c>
      <c r="J77" s="27" t="s">
        <v>213</v>
      </c>
      <c r="K77" s="16" t="s">
        <v>708</v>
      </c>
    </row>
    <row r="78" spans="1:11" hidden="1" x14ac:dyDescent="0.25">
      <c r="A78" s="13" t="s">
        <v>90</v>
      </c>
      <c r="B78" s="22" t="str" cm="1">
        <f t="array" ref="B78">INDEX(Franchises!$B$2:$B$138,MATCH(TRUE,ISNUMBER(SEARCH(Franchises!$A$2:$A$138,A78)),0))</f>
        <v>Pokemon</v>
      </c>
      <c r="C78" s="22" t="s">
        <v>91</v>
      </c>
      <c r="D78" s="22" t="s">
        <v>7</v>
      </c>
      <c r="E78" s="23">
        <v>36141</v>
      </c>
      <c r="F78" s="24">
        <v>50</v>
      </c>
      <c r="G78" s="25">
        <v>1830000</v>
      </c>
      <c r="H78" s="26">
        <f>'List-of-best-selling-videogames'!$F78*'List-of-best-selling-videogames'!$G78</f>
        <v>91500000</v>
      </c>
      <c r="I78" s="22" t="s">
        <v>62</v>
      </c>
      <c r="J78" s="22" t="s">
        <v>281</v>
      </c>
      <c r="K78" s="14" t="s">
        <v>708</v>
      </c>
    </row>
    <row r="79" spans="1:11" hidden="1" x14ac:dyDescent="0.25">
      <c r="A79" s="15" t="s">
        <v>92</v>
      </c>
      <c r="B79" s="22" t="str" cm="1">
        <f t="array" ref="B79">INDEX(Franchises!$B$2:$B$138,MATCH(TRUE,ISNUMBER(SEARCH(Franchises!$A$2:$A$138,A79)),0))</f>
        <v>Kirby</v>
      </c>
      <c r="C79" s="27" t="s">
        <v>42</v>
      </c>
      <c r="D79" s="27" t="s">
        <v>7</v>
      </c>
      <c r="E79" s="28">
        <v>36609</v>
      </c>
      <c r="F79" s="29">
        <v>50</v>
      </c>
      <c r="G79" s="30">
        <v>1770000</v>
      </c>
      <c r="H79" s="31">
        <f>'List-of-best-selling-videogames'!$F79*'List-of-best-selling-videogames'!$G79</f>
        <v>88500000</v>
      </c>
      <c r="I79" s="27" t="s">
        <v>62</v>
      </c>
      <c r="J79" s="27" t="s">
        <v>185</v>
      </c>
      <c r="K79" s="16" t="s">
        <v>708</v>
      </c>
    </row>
    <row r="80" spans="1:11" hidden="1" x14ac:dyDescent="0.25">
      <c r="A80" s="13" t="s">
        <v>93</v>
      </c>
      <c r="B80" s="22" t="str" cm="1">
        <f t="array" ref="B80">INDEX(Franchises!$B$2:$B$138,MATCH(TRUE,ISNUMBER(SEARCH(Franchises!$A$2:$A$138,A80)),0))</f>
        <v>Crus'n</v>
      </c>
      <c r="C80" s="22" t="s">
        <v>94</v>
      </c>
      <c r="D80" s="22" t="s">
        <v>7</v>
      </c>
      <c r="E80" s="23">
        <v>35402</v>
      </c>
      <c r="F80" s="24">
        <v>50</v>
      </c>
      <c r="G80" s="25">
        <v>1720000</v>
      </c>
      <c r="H80" s="26">
        <f>'List-of-best-selling-videogames'!$F80*'List-of-best-selling-videogames'!$G80</f>
        <v>86000000</v>
      </c>
      <c r="I80" s="22" t="s">
        <v>62</v>
      </c>
      <c r="J80" s="22" t="s">
        <v>183</v>
      </c>
      <c r="K80" s="14" t="s">
        <v>708</v>
      </c>
    </row>
    <row r="81" spans="1:11" hidden="1" x14ac:dyDescent="0.25">
      <c r="A81" s="15" t="s">
        <v>95</v>
      </c>
      <c r="B81" s="22" t="str" cm="1">
        <f t="array" ref="B81">INDEX(Franchises!$B$2:$B$138,MATCH(TRUE,ISNUMBER(SEARCH(Franchises!$A$2:$A$138,A81)),0))</f>
        <v>Tony Hawk</v>
      </c>
      <c r="C81" s="27" t="s">
        <v>96</v>
      </c>
      <c r="D81" s="27" t="s">
        <v>97</v>
      </c>
      <c r="E81" s="28">
        <v>36585</v>
      </c>
      <c r="F81" s="29">
        <v>50</v>
      </c>
      <c r="G81" s="30">
        <v>1610000</v>
      </c>
      <c r="H81" s="31">
        <f>'List-of-best-selling-videogames'!$F81*'List-of-best-selling-videogames'!$G81</f>
        <v>80500000</v>
      </c>
      <c r="I81" s="27" t="s">
        <v>62</v>
      </c>
      <c r="J81" s="27" t="s">
        <v>213</v>
      </c>
      <c r="K81" s="16" t="s">
        <v>708</v>
      </c>
    </row>
    <row r="82" spans="1:11" hidden="1" x14ac:dyDescent="0.25">
      <c r="A82" s="13" t="s">
        <v>98</v>
      </c>
      <c r="B82" s="22" t="str" cm="1">
        <f t="array" ref="B82">INDEX(Franchises!$B$2:$B$138,MATCH(TRUE,ISNUMBER(SEARCH(Franchises!$A$2:$A$138,A82)),0))</f>
        <v>F-Zero</v>
      </c>
      <c r="C82" s="22" t="s">
        <v>99</v>
      </c>
      <c r="D82" s="22" t="s">
        <v>7</v>
      </c>
      <c r="E82" s="23">
        <v>36007</v>
      </c>
      <c r="F82" s="24">
        <v>50</v>
      </c>
      <c r="G82" s="25">
        <v>1600000</v>
      </c>
      <c r="H82" s="26">
        <f>'List-of-best-selling-videogames'!$F82*'List-of-best-selling-videogames'!$G82</f>
        <v>80000000</v>
      </c>
      <c r="I82" s="22" t="s">
        <v>62</v>
      </c>
      <c r="J82" s="22" t="s">
        <v>183</v>
      </c>
      <c r="K82" s="14" t="s">
        <v>708</v>
      </c>
    </row>
    <row r="83" spans="1:11" hidden="1" x14ac:dyDescent="0.25">
      <c r="A83" s="15" t="s">
        <v>100</v>
      </c>
      <c r="B83" s="22" t="str" cm="1">
        <f t="array" ref="B83">INDEX(Franchises!$B$2:$B$138,MATCH(TRUE,ISNUMBER(SEARCH(Franchises!$A$2:$A$138,A83)),0))</f>
        <v>Turok</v>
      </c>
      <c r="C83" s="27" t="s">
        <v>54</v>
      </c>
      <c r="D83" s="27" t="s">
        <v>37</v>
      </c>
      <c r="E83" s="28">
        <v>35493</v>
      </c>
      <c r="F83" s="29">
        <v>50</v>
      </c>
      <c r="G83" s="30">
        <v>1500000</v>
      </c>
      <c r="H83" s="31">
        <f>'List-of-best-selling-videogames'!$F83*'List-of-best-selling-videogames'!$G83</f>
        <v>75000000</v>
      </c>
      <c r="I83" s="27" t="s">
        <v>62</v>
      </c>
      <c r="J83" s="27" t="s">
        <v>349</v>
      </c>
      <c r="K83" s="16" t="s">
        <v>708</v>
      </c>
    </row>
    <row r="84" spans="1:11" hidden="1" x14ac:dyDescent="0.25">
      <c r="A84" s="13" t="s">
        <v>101</v>
      </c>
      <c r="B84" s="22" t="str" cm="1">
        <f t="array" ref="B84">INDEX(Franchises!$B$2:$B$138,MATCH(TRUE,ISNUMBER(SEARCH(Franchises!$A$2:$A$138,A84)),0))</f>
        <v>Super Mario</v>
      </c>
      <c r="C84" s="22" t="s">
        <v>81</v>
      </c>
      <c r="D84" s="22" t="s">
        <v>7</v>
      </c>
      <c r="E84" s="23">
        <v>36322</v>
      </c>
      <c r="F84" s="24">
        <v>50</v>
      </c>
      <c r="G84" s="25">
        <v>1470000</v>
      </c>
      <c r="H84" s="26">
        <f>'List-of-best-selling-videogames'!$F84*'List-of-best-selling-videogames'!$G84</f>
        <v>73500000</v>
      </c>
      <c r="I84" s="22" t="s">
        <v>62</v>
      </c>
      <c r="J84" s="22" t="s">
        <v>213</v>
      </c>
      <c r="K84" s="14" t="s">
        <v>708</v>
      </c>
    </row>
    <row r="85" spans="1:11" hidden="1" x14ac:dyDescent="0.25">
      <c r="A85" s="15" t="s">
        <v>102</v>
      </c>
      <c r="B85" s="22" t="str" cm="1">
        <f t="array" ref="B85">INDEX(Franchises!$B$2:$B$138,MATCH(TRUE,ISNUMBER(SEARCH(Franchises!$A$2:$A$138,A85)),0))</f>
        <v>Turok</v>
      </c>
      <c r="C85" s="27" t="s">
        <v>54</v>
      </c>
      <c r="D85" s="27" t="s">
        <v>37</v>
      </c>
      <c r="E85" s="28">
        <v>36089</v>
      </c>
      <c r="F85" s="29">
        <v>50</v>
      </c>
      <c r="G85" s="30">
        <v>1400000</v>
      </c>
      <c r="H85" s="31">
        <f>'List-of-best-selling-videogames'!$F85*'List-of-best-selling-videogames'!$G85</f>
        <v>70000000</v>
      </c>
      <c r="I85" s="27" t="s">
        <v>62</v>
      </c>
      <c r="J85" s="27" t="s">
        <v>349</v>
      </c>
      <c r="K85" s="16" t="s">
        <v>708</v>
      </c>
    </row>
    <row r="86" spans="1:11" hidden="1" x14ac:dyDescent="0.25">
      <c r="A86" s="13" t="s">
        <v>103</v>
      </c>
      <c r="B86" s="22" t="str" cm="1">
        <f t="array" ref="B86">INDEX(Franchises!$B$2:$B$138,MATCH(TRUE,ISNUMBER(SEARCH(Franchises!$A$2:$A$138,A86)),0))</f>
        <v>Super Mario</v>
      </c>
      <c r="C86" s="22" t="s">
        <v>104</v>
      </c>
      <c r="D86" s="22" t="s">
        <v>7</v>
      </c>
      <c r="E86" s="23">
        <v>36749</v>
      </c>
      <c r="F86" s="24">
        <v>50</v>
      </c>
      <c r="G86" s="25">
        <v>1370000</v>
      </c>
      <c r="H86" s="26">
        <f>'List-of-best-selling-videogames'!$F86*'List-of-best-selling-videogames'!$G86</f>
        <v>68500000</v>
      </c>
      <c r="I86" s="22" t="s">
        <v>62</v>
      </c>
      <c r="J86" s="22" t="s">
        <v>197</v>
      </c>
      <c r="K86" s="14" t="s">
        <v>708</v>
      </c>
    </row>
    <row r="87" spans="1:11" hidden="1" x14ac:dyDescent="0.25">
      <c r="A87" s="15" t="s">
        <v>105</v>
      </c>
      <c r="B87" s="22" t="str" cm="1">
        <f t="array" ref="B87">INDEX(Franchises!$B$2:$B$138,MATCH(TRUE,ISNUMBER(SEARCH(Franchises!$A$2:$A$138,A87)),0))</f>
        <v>WWE</v>
      </c>
      <c r="C87" s="27" t="s">
        <v>88</v>
      </c>
      <c r="D87" s="27" t="s">
        <v>89</v>
      </c>
      <c r="E87" s="28">
        <v>35764</v>
      </c>
      <c r="F87" s="29">
        <v>50</v>
      </c>
      <c r="G87" s="30">
        <v>1300000</v>
      </c>
      <c r="H87" s="31">
        <f>'List-of-best-selling-videogames'!$F87*'List-of-best-selling-videogames'!$G87</f>
        <v>65000000</v>
      </c>
      <c r="I87" s="27" t="s">
        <v>62</v>
      </c>
      <c r="J87" s="27" t="s">
        <v>213</v>
      </c>
      <c r="K87" s="16" t="s">
        <v>708</v>
      </c>
    </row>
    <row r="88" spans="1:11" hidden="1" x14ac:dyDescent="0.25">
      <c r="A88" s="13" t="s">
        <v>106</v>
      </c>
      <c r="B88" s="22" t="str" cm="1">
        <f t="array" ref="B88">INDEX(Franchises!$B$2:$B$138,MATCH(TRUE,ISNUMBER(SEARCH(Franchises!$A$2:$A$138,A88)),0))</f>
        <v>NBA</v>
      </c>
      <c r="C88" s="22" t="s">
        <v>85</v>
      </c>
      <c r="D88" s="22" t="s">
        <v>7</v>
      </c>
      <c r="E88" s="23">
        <v>35912</v>
      </c>
      <c r="F88" s="24">
        <v>50</v>
      </c>
      <c r="G88" s="25">
        <v>1190000</v>
      </c>
      <c r="H88" s="26">
        <f>'List-of-best-selling-videogames'!$F88*'List-of-best-selling-videogames'!$G88</f>
        <v>59500000</v>
      </c>
      <c r="I88" s="22" t="s">
        <v>62</v>
      </c>
      <c r="J88" s="22" t="s">
        <v>213</v>
      </c>
      <c r="K88" s="14" t="s">
        <v>708</v>
      </c>
    </row>
    <row r="89" spans="1:11" hidden="1" x14ac:dyDescent="0.25">
      <c r="A89" s="15" t="s">
        <v>107</v>
      </c>
      <c r="B89" s="22" t="str" cm="1">
        <f t="array" ref="B89">INDEX(Franchises!$B$2:$B$138,MATCH(TRUE,ISNUMBER(SEARCH(Franchises!$A$2:$A$138,A89)),0))</f>
        <v>WWE</v>
      </c>
      <c r="C89" s="27" t="s">
        <v>88</v>
      </c>
      <c r="D89" s="27" t="s">
        <v>89</v>
      </c>
      <c r="E89" s="28">
        <v>36847</v>
      </c>
      <c r="F89" s="29">
        <v>50</v>
      </c>
      <c r="G89" s="30">
        <v>1190000</v>
      </c>
      <c r="H89" s="31">
        <f>'List-of-best-selling-videogames'!$F89*'List-of-best-selling-videogames'!$G89</f>
        <v>59500000</v>
      </c>
      <c r="I89" s="27" t="s">
        <v>62</v>
      </c>
      <c r="J89" s="27" t="s">
        <v>213</v>
      </c>
      <c r="K89" s="16" t="s">
        <v>708</v>
      </c>
    </row>
    <row r="90" spans="1:11" hidden="1" x14ac:dyDescent="0.25">
      <c r="A90" s="13" t="s">
        <v>108</v>
      </c>
      <c r="B90" s="22" t="str" cm="1">
        <f t="array" ref="B90">INDEX(Franchises!$B$2:$B$138,MATCH(TRUE,ISNUMBER(SEARCH(Franchises!$A$2:$A$138,A90)),0))</f>
        <v>Jet Force Gemini</v>
      </c>
      <c r="C90" s="22" t="s">
        <v>8</v>
      </c>
      <c r="D90" s="22" t="s">
        <v>8</v>
      </c>
      <c r="E90" s="23">
        <v>36444</v>
      </c>
      <c r="F90" s="24">
        <v>50</v>
      </c>
      <c r="G90" s="25">
        <v>1160000</v>
      </c>
      <c r="H90" s="26">
        <f>'List-of-best-selling-videogames'!$F90*'List-of-best-selling-videogames'!$G90</f>
        <v>58000000</v>
      </c>
      <c r="I90" s="22" t="s">
        <v>62</v>
      </c>
      <c r="J90" s="22" t="s">
        <v>489</v>
      </c>
      <c r="K90" s="14" t="s">
        <v>708</v>
      </c>
    </row>
    <row r="91" spans="1:11" hidden="1" x14ac:dyDescent="0.25">
      <c r="A91" s="15" t="s">
        <v>109</v>
      </c>
      <c r="B91" s="22" t="str" cm="1">
        <f t="array" ref="B91">INDEX(Franchises!$B$2:$B$138,MATCH(TRUE,ISNUMBER(SEARCH(Franchises!$A$2:$A$138,A91)),0))</f>
        <v>WWE</v>
      </c>
      <c r="C91" s="27" t="s">
        <v>88</v>
      </c>
      <c r="D91" s="27" t="s">
        <v>89</v>
      </c>
      <c r="E91" s="28">
        <v>36445</v>
      </c>
      <c r="F91" s="29">
        <v>50</v>
      </c>
      <c r="G91" s="30">
        <v>1140000</v>
      </c>
      <c r="H91" s="31">
        <f>'List-of-best-selling-videogames'!$F91*'List-of-best-selling-videogames'!$G91</f>
        <v>57000000</v>
      </c>
      <c r="I91" s="27" t="s">
        <v>62</v>
      </c>
      <c r="J91" s="27" t="s">
        <v>213</v>
      </c>
      <c r="K91" s="16" t="s">
        <v>708</v>
      </c>
    </row>
    <row r="92" spans="1:11" hidden="1" x14ac:dyDescent="0.25">
      <c r="A92" s="13" t="s">
        <v>110</v>
      </c>
      <c r="B92" s="22" t="str" cm="1">
        <f t="array" ref="B92">INDEX(Franchises!$B$2:$B$138,MATCH(TRUE,ISNUMBER(SEARCH(Franchises!$A$2:$A$138,A92)),0))</f>
        <v>Pilotwings</v>
      </c>
      <c r="C92" s="22" t="s">
        <v>111</v>
      </c>
      <c r="D92" s="22" t="s">
        <v>7</v>
      </c>
      <c r="E92" s="23">
        <v>35239</v>
      </c>
      <c r="F92" s="24">
        <v>50</v>
      </c>
      <c r="G92" s="25">
        <v>1120000</v>
      </c>
      <c r="H92" s="26">
        <f>'List-of-best-selling-videogames'!$F92*'List-of-best-selling-videogames'!$G92</f>
        <v>56000000</v>
      </c>
      <c r="I92" s="22" t="s">
        <v>62</v>
      </c>
      <c r="J92" s="22" t="s">
        <v>281</v>
      </c>
      <c r="K92" s="14" t="s">
        <v>708</v>
      </c>
    </row>
    <row r="93" spans="1:11" hidden="1" x14ac:dyDescent="0.25">
      <c r="A93" s="15" t="s">
        <v>112</v>
      </c>
      <c r="B93" s="22" t="str" cm="1">
        <f t="array" ref="B93">INDEX(Franchises!$B$2:$B$138,MATCH(TRUE,ISNUMBER(SEARCH(Franchises!$A$2:$A$138,A93)),0))</f>
        <v>F-Zero</v>
      </c>
      <c r="C93" s="27" t="s">
        <v>6</v>
      </c>
      <c r="D93" s="27" t="s">
        <v>7</v>
      </c>
      <c r="E93" s="28">
        <v>35990</v>
      </c>
      <c r="F93" s="29">
        <v>50</v>
      </c>
      <c r="G93" s="30">
        <v>1100000</v>
      </c>
      <c r="H93" s="31">
        <f>'List-of-best-selling-videogames'!$F93*'List-of-best-selling-videogames'!$G93</f>
        <v>55000000</v>
      </c>
      <c r="I93" s="27" t="s">
        <v>62</v>
      </c>
      <c r="J93" s="27" t="s">
        <v>183</v>
      </c>
      <c r="K93" s="16" t="s">
        <v>708</v>
      </c>
    </row>
    <row r="94" spans="1:11" hidden="1" x14ac:dyDescent="0.25">
      <c r="A94" s="13" t="s">
        <v>113</v>
      </c>
      <c r="B94" s="22" t="str" cm="1">
        <f t="array" ref="B94">INDEX(Franchises!$B$2:$B$138,MATCH(TRUE,ISNUMBER(SEARCH(Franchises!$A$2:$A$138,A94)),0))</f>
        <v>Pokemon</v>
      </c>
      <c r="C94" s="22" t="s">
        <v>114</v>
      </c>
      <c r="D94" s="22" t="s">
        <v>7</v>
      </c>
      <c r="E94" s="23">
        <v>36008</v>
      </c>
      <c r="F94" s="24">
        <v>50</v>
      </c>
      <c r="G94" s="25">
        <v>1094765</v>
      </c>
      <c r="H94" s="26">
        <f>'List-of-best-selling-videogames'!$F94*'List-of-best-selling-videogames'!$G94</f>
        <v>54738250</v>
      </c>
      <c r="I94" s="22" t="s">
        <v>62</v>
      </c>
      <c r="J94" s="22" t="s">
        <v>683</v>
      </c>
      <c r="K94" s="14" t="s">
        <v>708</v>
      </c>
    </row>
    <row r="95" spans="1:11" hidden="1" x14ac:dyDescent="0.25">
      <c r="A95" s="15" t="s">
        <v>115</v>
      </c>
      <c r="B95" s="22" t="str" cm="1">
        <f t="array" ref="B95">INDEX(Franchises!$B$2:$B$138,MATCH(TRUE,ISNUMBER(SEARCH(Franchises!$A$2:$A$138,A95)),0))</f>
        <v>007</v>
      </c>
      <c r="C95" s="27" t="s">
        <v>116</v>
      </c>
      <c r="D95" s="27" t="s">
        <v>117</v>
      </c>
      <c r="E95" s="28">
        <v>36816</v>
      </c>
      <c r="F95" s="29">
        <v>50</v>
      </c>
      <c r="G95" s="30">
        <v>1080000</v>
      </c>
      <c r="H95" s="31">
        <f>'List-of-best-selling-videogames'!$F95*'List-of-best-selling-videogames'!$G95</f>
        <v>54000000</v>
      </c>
      <c r="I95" s="27" t="s">
        <v>62</v>
      </c>
      <c r="J95" s="27" t="s">
        <v>408</v>
      </c>
      <c r="K95" s="16" t="s">
        <v>708</v>
      </c>
    </row>
    <row r="96" spans="1:11" hidden="1" x14ac:dyDescent="0.25">
      <c r="A96" s="13" t="s">
        <v>118</v>
      </c>
      <c r="B96" s="22" t="str" cm="1">
        <f t="array" ref="B96">INDEX(Franchises!$B$2:$B$138,MATCH(TRUE,ISNUMBER(SEARCH(Franchises!$A$2:$A$138,A96)),0))</f>
        <v>Bandai Namco</v>
      </c>
      <c r="C96" s="22" t="s">
        <v>119</v>
      </c>
      <c r="D96" s="22" t="s">
        <v>120</v>
      </c>
      <c r="E96" s="23">
        <v>36464</v>
      </c>
      <c r="F96" s="24">
        <v>50</v>
      </c>
      <c r="G96" s="25">
        <v>1040000</v>
      </c>
      <c r="H96" s="26">
        <f>'List-of-best-selling-videogames'!$F96*'List-of-best-selling-videogames'!$G96</f>
        <v>52000000</v>
      </c>
      <c r="I96" s="22" t="s">
        <v>62</v>
      </c>
      <c r="J96" s="22" t="s">
        <v>684</v>
      </c>
      <c r="K96" s="14" t="s">
        <v>708</v>
      </c>
    </row>
    <row r="97" spans="1:11" hidden="1" x14ac:dyDescent="0.25">
      <c r="A97" s="15" t="s">
        <v>645</v>
      </c>
      <c r="B97" s="22" t="str" cm="1">
        <f t="array" ref="B97">INDEX(Franchises!$B$2:$B$138,MATCH(TRUE,ISNUMBER(SEARCH(Franchises!$A$2:$A$138,A97)),0))</f>
        <v>Pokemon</v>
      </c>
      <c r="C97" s="27" t="s">
        <v>121</v>
      </c>
      <c r="D97" s="27" t="s">
        <v>646</v>
      </c>
      <c r="E97" s="28">
        <v>37581</v>
      </c>
      <c r="F97" s="29">
        <v>35</v>
      </c>
      <c r="G97" s="30">
        <v>16220000</v>
      </c>
      <c r="H97" s="31">
        <f>'List-of-best-selling-videogames'!$F97*'List-of-best-selling-videogames'!$G97</f>
        <v>567700000</v>
      </c>
      <c r="I97" s="27" t="s">
        <v>122</v>
      </c>
      <c r="J97" s="27" t="s">
        <v>264</v>
      </c>
      <c r="K97" s="16" t="s">
        <v>708</v>
      </c>
    </row>
    <row r="98" spans="1:11" hidden="1" x14ac:dyDescent="0.25">
      <c r="A98" s="13" t="s">
        <v>647</v>
      </c>
      <c r="B98" s="22" t="str" cm="1">
        <f t="array" ref="B98">INDEX(Franchises!$B$2:$B$138,MATCH(TRUE,ISNUMBER(SEARCH(Franchises!$A$2:$A$138,A98)),0))</f>
        <v>Pokemon</v>
      </c>
      <c r="C98" s="22" t="s">
        <v>121</v>
      </c>
      <c r="D98" s="22" t="s">
        <v>646</v>
      </c>
      <c r="E98" s="23">
        <v>38010</v>
      </c>
      <c r="F98" s="24">
        <v>35</v>
      </c>
      <c r="G98" s="25">
        <v>12000000</v>
      </c>
      <c r="H98" s="26">
        <f>'List-of-best-selling-videogames'!$F98*'List-of-best-selling-videogames'!$G98</f>
        <v>420000000</v>
      </c>
      <c r="I98" s="22" t="s">
        <v>122</v>
      </c>
      <c r="J98" s="22" t="s">
        <v>264</v>
      </c>
      <c r="K98" s="14" t="s">
        <v>708</v>
      </c>
    </row>
    <row r="99" spans="1:11" hidden="1" x14ac:dyDescent="0.25">
      <c r="A99" s="15" t="s">
        <v>648</v>
      </c>
      <c r="B99" s="22" t="str" cm="1">
        <f t="array" ref="B99">INDEX(Franchises!$B$2:$B$138,MATCH(TRUE,ISNUMBER(SEARCH(Franchises!$A$2:$A$138,A99)),0))</f>
        <v>Pokemon</v>
      </c>
      <c r="C99" s="27" t="s">
        <v>121</v>
      </c>
      <c r="D99" s="27" t="s">
        <v>646</v>
      </c>
      <c r="E99" s="28">
        <v>38246</v>
      </c>
      <c r="F99" s="29">
        <v>35</v>
      </c>
      <c r="G99" s="30">
        <v>7060000</v>
      </c>
      <c r="H99" s="31">
        <f>'List-of-best-selling-videogames'!$F99*'List-of-best-selling-videogames'!$G99</f>
        <v>247100000</v>
      </c>
      <c r="I99" s="27" t="s">
        <v>122</v>
      </c>
      <c r="J99" s="27" t="s">
        <v>264</v>
      </c>
      <c r="K99" s="16" t="s">
        <v>708</v>
      </c>
    </row>
    <row r="100" spans="1:11" hidden="1" x14ac:dyDescent="0.25">
      <c r="A100" s="13" t="s">
        <v>123</v>
      </c>
      <c r="B100" s="22" t="str" cm="1">
        <f t="array" ref="B100">INDEX(Franchises!$B$2:$B$138,MATCH(TRUE,ISNUMBER(SEARCH(Franchises!$A$2:$A$138,A100)),0))</f>
        <v>Super Mario</v>
      </c>
      <c r="C100" s="22" t="s">
        <v>104</v>
      </c>
      <c r="D100" s="22" t="s">
        <v>7</v>
      </c>
      <c r="E100" s="23">
        <v>37093</v>
      </c>
      <c r="F100" s="24">
        <v>35</v>
      </c>
      <c r="G100" s="25">
        <v>5910000</v>
      </c>
      <c r="H100" s="26">
        <f>'List-of-best-selling-videogames'!$F100*'List-of-best-selling-videogames'!$G100</f>
        <v>206850000</v>
      </c>
      <c r="I100" s="22" t="s">
        <v>122</v>
      </c>
      <c r="J100" s="22" t="s">
        <v>183</v>
      </c>
      <c r="K100" s="14" t="s">
        <v>708</v>
      </c>
    </row>
    <row r="101" spans="1:11" hidden="1" x14ac:dyDescent="0.25">
      <c r="A101" s="15" t="s">
        <v>124</v>
      </c>
      <c r="B101" s="22" t="str" cm="1">
        <f t="array" ref="B101">INDEX(Franchises!$B$2:$B$138,MATCH(TRUE,ISNUMBER(SEARCH(Franchises!$A$2:$A$138,A101)),0))</f>
        <v>Super Mario</v>
      </c>
      <c r="C101" s="27" t="s">
        <v>125</v>
      </c>
      <c r="D101" s="27" t="s">
        <v>7</v>
      </c>
      <c r="E101" s="28">
        <v>37239</v>
      </c>
      <c r="F101" s="29">
        <v>35</v>
      </c>
      <c r="G101" s="30">
        <v>5690000</v>
      </c>
      <c r="H101" s="31">
        <f>'List-of-best-selling-videogames'!$F101*'List-of-best-selling-videogames'!$G101</f>
        <v>199150000</v>
      </c>
      <c r="I101" s="27" t="s">
        <v>122</v>
      </c>
      <c r="J101" s="27" t="s">
        <v>185</v>
      </c>
      <c r="K101" s="16" t="s">
        <v>318</v>
      </c>
    </row>
    <row r="102" spans="1:11" hidden="1" x14ac:dyDescent="0.25">
      <c r="A102" s="13" t="s">
        <v>126</v>
      </c>
      <c r="B102" s="22" t="str" cm="1">
        <f t="array" ref="B102">INDEX(Franchises!$B$2:$B$138,MATCH(TRUE,ISNUMBER(SEARCH(Franchises!$A$2:$A$138,A102)),0))</f>
        <v>Super Mario</v>
      </c>
      <c r="C102" s="22" t="s">
        <v>125</v>
      </c>
      <c r="D102" s="22" t="s">
        <v>7</v>
      </c>
      <c r="E102" s="23">
        <v>36971</v>
      </c>
      <c r="F102" s="24">
        <v>35</v>
      </c>
      <c r="G102" s="25">
        <v>5570000</v>
      </c>
      <c r="H102" s="26">
        <f>'List-of-best-selling-videogames'!$F102*'List-of-best-selling-videogames'!$G102</f>
        <v>194950000</v>
      </c>
      <c r="I102" s="22" t="s">
        <v>122</v>
      </c>
      <c r="J102" s="22" t="s">
        <v>185</v>
      </c>
      <c r="K102" s="14" t="s">
        <v>318</v>
      </c>
    </row>
    <row r="103" spans="1:11" hidden="1" x14ac:dyDescent="0.25">
      <c r="A103" s="15" t="s">
        <v>859</v>
      </c>
      <c r="B103" s="22" t="str" cm="1">
        <f t="array" ref="B103">INDEX(Franchises!$B$2:$B$138,MATCH(TRUE,ISNUMBER(SEARCH(Franchises!$A$2:$A$138,A103)),0))</f>
        <v>Super Mario</v>
      </c>
      <c r="C103" s="27" t="s">
        <v>125</v>
      </c>
      <c r="D103" s="27" t="s">
        <v>7</v>
      </c>
      <c r="E103" s="28">
        <v>37813</v>
      </c>
      <c r="F103" s="29">
        <v>35</v>
      </c>
      <c r="G103" s="30">
        <v>5430000</v>
      </c>
      <c r="H103" s="31">
        <f>'List-of-best-selling-videogames'!$F103*'List-of-best-selling-videogames'!$G103</f>
        <v>190050000</v>
      </c>
      <c r="I103" s="27" t="s">
        <v>122</v>
      </c>
      <c r="J103" s="27" t="s">
        <v>185</v>
      </c>
      <c r="K103" s="16" t="s">
        <v>318</v>
      </c>
    </row>
    <row r="104" spans="1:11" hidden="1" x14ac:dyDescent="0.25">
      <c r="A104" s="13" t="s">
        <v>127</v>
      </c>
      <c r="B104" s="22" t="str" cm="1">
        <f t="array" ref="B104">INDEX(Franchises!$B$2:$B$138,MATCH(TRUE,ISNUMBER(SEARCH(Franchises!$A$2:$A$138,A104)),0))</f>
        <v>Bandai Namco</v>
      </c>
      <c r="C104" s="22" t="s">
        <v>119</v>
      </c>
      <c r="D104" s="22" t="s">
        <v>120</v>
      </c>
      <c r="E104" s="23">
        <v>37053</v>
      </c>
      <c r="F104" s="24">
        <v>35</v>
      </c>
      <c r="G104" s="25">
        <v>2960000</v>
      </c>
      <c r="H104" s="26">
        <f>'List-of-best-selling-videogames'!$F104*'List-of-best-selling-videogames'!$G104</f>
        <v>103600000</v>
      </c>
      <c r="I104" s="22" t="s">
        <v>122</v>
      </c>
      <c r="J104" s="22" t="s">
        <v>684</v>
      </c>
      <c r="K104" s="14" t="s">
        <v>708</v>
      </c>
    </row>
    <row r="105" spans="1:11" hidden="1" x14ac:dyDescent="0.25">
      <c r="A105" s="15" t="s">
        <v>128</v>
      </c>
      <c r="B105" s="22" t="str" cm="1">
        <f t="array" ref="B105">INDEX(Franchises!$B$2:$B$138,MATCH(TRUE,ISNUMBER(SEARCH(Franchises!$A$2:$A$138,A105)),0))</f>
        <v>Pac-Man</v>
      </c>
      <c r="C105" s="27" t="s">
        <v>119</v>
      </c>
      <c r="D105" s="27" t="s">
        <v>120</v>
      </c>
      <c r="E105" s="28">
        <v>37084</v>
      </c>
      <c r="F105" s="29">
        <v>35</v>
      </c>
      <c r="G105" s="30">
        <v>2940000</v>
      </c>
      <c r="H105" s="31">
        <f>'List-of-best-selling-videogames'!$F105*'List-of-best-selling-videogames'!$G105</f>
        <v>102900000</v>
      </c>
      <c r="I105" s="27" t="s">
        <v>122</v>
      </c>
      <c r="J105" s="27" t="s">
        <v>684</v>
      </c>
      <c r="K105" s="16" t="s">
        <v>708</v>
      </c>
    </row>
    <row r="106" spans="1:11" hidden="1" x14ac:dyDescent="0.25">
      <c r="A106" s="13" t="s">
        <v>129</v>
      </c>
      <c r="B106" s="22" t="str" cm="1">
        <f t="array" ref="B106">INDEX(Franchises!$B$2:$B$138,MATCH(TRUE,ISNUMBER(SEARCH(Franchises!$A$2:$A$138,A106)),0))</f>
        <v>Super Mario</v>
      </c>
      <c r="C106" s="22" t="s">
        <v>125</v>
      </c>
      <c r="D106" s="22" t="s">
        <v>7</v>
      </c>
      <c r="E106" s="23">
        <v>37522</v>
      </c>
      <c r="F106" s="24">
        <v>35</v>
      </c>
      <c r="G106" s="25">
        <v>2830000</v>
      </c>
      <c r="H106" s="26">
        <f>'List-of-best-selling-videogames'!$F106*'List-of-best-selling-videogames'!$G106</f>
        <v>99050000</v>
      </c>
      <c r="I106" s="22" t="s">
        <v>122</v>
      </c>
      <c r="J106" s="22" t="s">
        <v>185</v>
      </c>
      <c r="K106" s="14" t="s">
        <v>318</v>
      </c>
    </row>
    <row r="107" spans="1:11" hidden="1" x14ac:dyDescent="0.25">
      <c r="A107" s="15" t="s">
        <v>130</v>
      </c>
      <c r="B107" s="22" t="str" cm="1">
        <f t="array" ref="B107">INDEX(Franchises!$B$2:$B$138,MATCH(TRUE,ISNUMBER(SEARCH(Franchises!$A$2:$A$138,A107)),0))</f>
        <v>Legend of zelda</v>
      </c>
      <c r="C107" s="27" t="s">
        <v>131</v>
      </c>
      <c r="D107" s="27" t="s">
        <v>7</v>
      </c>
      <c r="E107" s="28">
        <v>37592</v>
      </c>
      <c r="F107" s="29">
        <v>35</v>
      </c>
      <c r="G107" s="30">
        <v>2820000</v>
      </c>
      <c r="H107" s="31">
        <f>'List-of-best-selling-videogames'!$F107*'List-of-best-selling-videogames'!$G107</f>
        <v>98700000</v>
      </c>
      <c r="I107" s="27" t="s">
        <v>122</v>
      </c>
      <c r="J107" s="27" t="s">
        <v>187</v>
      </c>
      <c r="K107" s="16" t="s">
        <v>708</v>
      </c>
    </row>
    <row r="108" spans="1:11" hidden="1" x14ac:dyDescent="0.25">
      <c r="A108" s="13" t="s">
        <v>649</v>
      </c>
      <c r="B108" s="22" t="str" cm="1">
        <f t="array" ref="B108">INDEX(Franchises!$B$2:$B$138,MATCH(TRUE,ISNUMBER(SEARCH(Franchises!$A$2:$A$138,A108)),0))</f>
        <v>Pokemon</v>
      </c>
      <c r="C108" s="22" t="s">
        <v>20</v>
      </c>
      <c r="D108" s="22" t="s">
        <v>646</v>
      </c>
      <c r="E108" s="23">
        <v>38673</v>
      </c>
      <c r="F108" s="24">
        <v>35</v>
      </c>
      <c r="G108" s="25">
        <v>2360000</v>
      </c>
      <c r="H108" s="26">
        <f>'List-of-best-selling-videogames'!$F108*'List-of-best-selling-videogames'!$G108</f>
        <v>82600000</v>
      </c>
      <c r="I108" s="22" t="s">
        <v>122</v>
      </c>
      <c r="J108" s="22" t="s">
        <v>197</v>
      </c>
      <c r="K108" s="14" t="s">
        <v>708</v>
      </c>
    </row>
    <row r="109" spans="1:11" hidden="1" x14ac:dyDescent="0.25">
      <c r="A109" s="15" t="s">
        <v>132</v>
      </c>
      <c r="B109" s="22" t="str" cm="1">
        <f t="array" ref="B109">INDEX(Franchises!$B$2:$B$138,MATCH(TRUE,ISNUMBER(SEARCH(Franchises!$A$2:$A$138,A109)),0))</f>
        <v>Super Mario</v>
      </c>
      <c r="C109" s="27" t="s">
        <v>6</v>
      </c>
      <c r="D109" s="27" t="s">
        <v>7</v>
      </c>
      <c r="E109" s="28">
        <v>38031</v>
      </c>
      <c r="F109" s="29">
        <v>35</v>
      </c>
      <c r="G109" s="30">
        <v>2270000</v>
      </c>
      <c r="H109" s="31">
        <f>'List-of-best-selling-videogames'!$F109*'List-of-best-selling-videogames'!$G109</f>
        <v>79450000</v>
      </c>
      <c r="I109" s="27" t="s">
        <v>122</v>
      </c>
      <c r="J109" s="27" t="s">
        <v>185</v>
      </c>
      <c r="K109" s="16" t="s">
        <v>318</v>
      </c>
    </row>
    <row r="110" spans="1:11" hidden="1" x14ac:dyDescent="0.25">
      <c r="A110" s="13" t="s">
        <v>133</v>
      </c>
      <c r="B110" s="22" t="str" cm="1">
        <f t="array" ref="B110">INDEX(Franchises!$B$2:$B$138,MATCH(TRUE,ISNUMBER(SEARCH(Franchises!$A$2:$A$138,A110)),0))</f>
        <v>Wario</v>
      </c>
      <c r="C110" s="22" t="s">
        <v>22</v>
      </c>
      <c r="D110" s="22" t="s">
        <v>7</v>
      </c>
      <c r="E110" s="23">
        <v>37124</v>
      </c>
      <c r="F110" s="24">
        <v>35</v>
      </c>
      <c r="G110" s="25">
        <v>2200000</v>
      </c>
      <c r="H110" s="26">
        <f>'List-of-best-selling-videogames'!$F110*'List-of-best-selling-videogames'!$G110</f>
        <v>77000000</v>
      </c>
      <c r="I110" s="22" t="s">
        <v>122</v>
      </c>
      <c r="J110" s="22" t="s">
        <v>185</v>
      </c>
      <c r="K110" s="14" t="s">
        <v>245</v>
      </c>
    </row>
    <row r="111" spans="1:11" hidden="1" x14ac:dyDescent="0.25">
      <c r="A111" s="15" t="s">
        <v>134</v>
      </c>
      <c r="B111" s="22" t="str" cm="1">
        <f t="array" ref="B111">INDEX(Franchises!$B$2:$B$138,MATCH(TRUE,ISNUMBER(SEARCH(Franchises!$A$2:$A$138,A111)),0))</f>
        <v>Super Mario</v>
      </c>
      <c r="C111" s="27" t="s">
        <v>135</v>
      </c>
      <c r="D111" s="27" t="s">
        <v>7</v>
      </c>
      <c r="E111" s="28">
        <v>37942</v>
      </c>
      <c r="F111" s="29">
        <v>35</v>
      </c>
      <c r="G111" s="30">
        <v>2150000</v>
      </c>
      <c r="H111" s="31">
        <f>'List-of-best-selling-videogames'!$F111*'List-of-best-selling-videogames'!$G111</f>
        <v>75250000</v>
      </c>
      <c r="I111" s="27" t="s">
        <v>122</v>
      </c>
      <c r="J111" s="27" t="s">
        <v>197</v>
      </c>
      <c r="K111" s="16" t="s">
        <v>187</v>
      </c>
    </row>
    <row r="112" spans="1:11" hidden="1" x14ac:dyDescent="0.25">
      <c r="A112" s="13" t="s">
        <v>136</v>
      </c>
      <c r="B112" s="22" t="str" cm="1">
        <f t="array" ref="B112">INDEX(Franchises!$B$2:$B$138,MATCH(TRUE,ISNUMBER(SEARCH(Franchises!$A$2:$A$138,A112)),0))</f>
        <v>Kirby</v>
      </c>
      <c r="C112" s="22" t="s">
        <v>42</v>
      </c>
      <c r="D112" s="22" t="s">
        <v>7</v>
      </c>
      <c r="E112" s="23">
        <v>37554</v>
      </c>
      <c r="F112" s="24">
        <v>35</v>
      </c>
      <c r="G112" s="25">
        <v>2100000</v>
      </c>
      <c r="H112" s="26">
        <f>'List-of-best-selling-videogames'!$F112*'List-of-best-selling-videogames'!$G112</f>
        <v>73500000</v>
      </c>
      <c r="I112" s="22" t="s">
        <v>122</v>
      </c>
      <c r="J112" s="22" t="s">
        <v>185</v>
      </c>
      <c r="K112" s="14" t="s">
        <v>708</v>
      </c>
    </row>
    <row r="113" spans="1:11" hidden="1" x14ac:dyDescent="0.25">
      <c r="A113" s="15" t="s">
        <v>137</v>
      </c>
      <c r="B113" s="22" t="str" cm="1">
        <f t="array" ref="B113">INDEX(Franchises!$B$2:$B$138,MATCH(TRUE,ISNUMBER(SEARCH(Franchises!$A$2:$A$138,A113)),0))</f>
        <v>Finding Nemo</v>
      </c>
      <c r="C113" s="27" t="s">
        <v>138</v>
      </c>
      <c r="D113" s="27" t="s">
        <v>89</v>
      </c>
      <c r="E113" s="28">
        <v>37751</v>
      </c>
      <c r="F113" s="29">
        <v>35</v>
      </c>
      <c r="G113" s="30">
        <v>1840000</v>
      </c>
      <c r="H113" s="31">
        <f>'List-of-best-selling-videogames'!$F113*'List-of-best-selling-videogames'!$G113</f>
        <v>64400000</v>
      </c>
      <c r="I113" s="27" t="s">
        <v>122</v>
      </c>
      <c r="J113" s="27" t="s">
        <v>187</v>
      </c>
      <c r="K113" s="16" t="s">
        <v>708</v>
      </c>
    </row>
    <row r="114" spans="1:11" hidden="1" x14ac:dyDescent="0.25">
      <c r="A114" s="13" t="s">
        <v>139</v>
      </c>
      <c r="B114" s="22" t="str" cm="1">
        <f t="array" ref="B114">INDEX(Franchises!$B$2:$B$138,MATCH(TRUE,ISNUMBER(SEARCH(Franchises!$A$2:$A$138,A114)),0))</f>
        <v>Donkey Kong</v>
      </c>
      <c r="C114" s="22" t="s">
        <v>8</v>
      </c>
      <c r="D114" s="22" t="s">
        <v>7</v>
      </c>
      <c r="E114" s="23">
        <v>37778</v>
      </c>
      <c r="F114" s="24">
        <v>35</v>
      </c>
      <c r="G114" s="25">
        <v>1820000</v>
      </c>
      <c r="H114" s="26">
        <f>'List-of-best-selling-videogames'!$F114*'List-of-best-selling-videogames'!$G114</f>
        <v>63700000</v>
      </c>
      <c r="I114" s="22" t="s">
        <v>122</v>
      </c>
      <c r="J114" s="22" t="s">
        <v>185</v>
      </c>
      <c r="K114" s="14" t="s">
        <v>708</v>
      </c>
    </row>
    <row r="115" spans="1:11" hidden="1" x14ac:dyDescent="0.25">
      <c r="A115" s="15" t="s">
        <v>140</v>
      </c>
      <c r="B115" s="22" t="str" cm="1">
        <f t="array" ref="B115">INDEX(Franchises!$B$2:$B$138,MATCH(TRUE,ISNUMBER(SEARCH(Franchises!$A$2:$A$138,A115)),0))</f>
        <v>Legend of zelda</v>
      </c>
      <c r="C115" s="27" t="s">
        <v>141</v>
      </c>
      <c r="D115" s="27" t="s">
        <v>7</v>
      </c>
      <c r="E115" s="28">
        <v>38295</v>
      </c>
      <c r="F115" s="29">
        <v>35</v>
      </c>
      <c r="G115" s="30">
        <v>1760000</v>
      </c>
      <c r="H115" s="31">
        <f>'List-of-best-selling-videogames'!$F115*'List-of-best-selling-videogames'!$G115</f>
        <v>61600000</v>
      </c>
      <c r="I115" s="27" t="s">
        <v>122</v>
      </c>
      <c r="J115" s="27" t="s">
        <v>187</v>
      </c>
      <c r="K115" s="16" t="s">
        <v>708</v>
      </c>
    </row>
    <row r="116" spans="1:11" hidden="1" x14ac:dyDescent="0.25">
      <c r="A116" s="13" t="s">
        <v>142</v>
      </c>
      <c r="B116" s="22" t="str" cm="1">
        <f t="array" ref="B116">INDEX(Franchises!$B$2:$B$138,MATCH(TRUE,ISNUMBER(SEARCH(Franchises!$A$2:$A$138,A116)),0))</f>
        <v>Yu-Gi-oh!</v>
      </c>
      <c r="C116" s="22" t="s">
        <v>143</v>
      </c>
      <c r="D116" s="22" t="s">
        <v>143</v>
      </c>
      <c r="E116" s="23">
        <v>37077</v>
      </c>
      <c r="F116" s="24">
        <v>35</v>
      </c>
      <c r="G116" s="25">
        <v>1710534</v>
      </c>
      <c r="H116" s="26">
        <f>'List-of-best-selling-videogames'!$F116*'List-of-best-selling-videogames'!$G116</f>
        <v>59868690</v>
      </c>
      <c r="I116" s="22" t="s">
        <v>122</v>
      </c>
      <c r="J116" s="22" t="s">
        <v>688</v>
      </c>
      <c r="K116" s="14" t="s">
        <v>708</v>
      </c>
    </row>
    <row r="117" spans="1:11" hidden="1" x14ac:dyDescent="0.25">
      <c r="A117" s="15" t="s">
        <v>144</v>
      </c>
      <c r="B117" s="22" t="str" cm="1">
        <f t="array" ref="B117">INDEX(Franchises!$B$2:$B$138,MATCH(TRUE,ISNUMBER(SEARCH(Franchises!$A$2:$A$138,A117)),0))</f>
        <v>Golden Sun</v>
      </c>
      <c r="C117" s="27" t="s">
        <v>81</v>
      </c>
      <c r="D117" s="27" t="s">
        <v>7</v>
      </c>
      <c r="E117" s="28">
        <v>37104</v>
      </c>
      <c r="F117" s="29">
        <v>35</v>
      </c>
      <c r="G117" s="30">
        <v>1650000</v>
      </c>
      <c r="H117" s="31">
        <f>'List-of-best-selling-videogames'!$F117*'List-of-best-selling-videogames'!$G117</f>
        <v>57750000</v>
      </c>
      <c r="I117" s="27" t="s">
        <v>122</v>
      </c>
      <c r="J117" s="27" t="s">
        <v>197</v>
      </c>
      <c r="K117" s="16" t="s">
        <v>318</v>
      </c>
    </row>
    <row r="118" spans="1:11" hidden="1" x14ac:dyDescent="0.25">
      <c r="A118" s="13" t="s">
        <v>145</v>
      </c>
      <c r="B118" s="22" t="str" cm="1">
        <f t="array" ref="B118">INDEX(Franchises!$B$2:$B$138,MATCH(TRUE,ISNUMBER(SEARCH(Franchises!$A$2:$A$138,A118)),0))</f>
        <v>Final Fantasy</v>
      </c>
      <c r="C118" s="22" t="s">
        <v>15</v>
      </c>
      <c r="D118" s="22" t="s">
        <v>591</v>
      </c>
      <c r="E118" s="23">
        <v>37666</v>
      </c>
      <c r="F118" s="24">
        <v>35</v>
      </c>
      <c r="G118" s="25">
        <v>1621000</v>
      </c>
      <c r="H118" s="26">
        <f>'List-of-best-selling-videogames'!$F118*'List-of-best-selling-videogames'!$G118</f>
        <v>56735000</v>
      </c>
      <c r="I118" s="22" t="s">
        <v>122</v>
      </c>
      <c r="J118" s="22" t="s">
        <v>197</v>
      </c>
      <c r="K118" s="14" t="s">
        <v>187</v>
      </c>
    </row>
    <row r="119" spans="1:11" hidden="1" x14ac:dyDescent="0.25">
      <c r="A119" s="15" t="s">
        <v>146</v>
      </c>
      <c r="B119" s="22" t="str" cm="1">
        <f t="array" ref="B119">INDEX(Franchises!$B$2:$B$138,MATCH(TRUE,ISNUMBER(SEARCH(Franchises!$A$2:$A$138,A119)),0))</f>
        <v>Metroid</v>
      </c>
      <c r="C119" s="27" t="s">
        <v>22</v>
      </c>
      <c r="D119" s="27" t="s">
        <v>7</v>
      </c>
      <c r="E119" s="28">
        <v>37577</v>
      </c>
      <c r="F119" s="29">
        <v>35</v>
      </c>
      <c r="G119" s="30">
        <v>1600000</v>
      </c>
      <c r="H119" s="31">
        <f>'List-of-best-selling-videogames'!$F119*'List-of-best-selling-videogames'!$G119</f>
        <v>56000000</v>
      </c>
      <c r="I119" s="27" t="s">
        <v>122</v>
      </c>
      <c r="J119" s="27" t="s">
        <v>187</v>
      </c>
      <c r="K119" s="16" t="s">
        <v>4</v>
      </c>
    </row>
    <row r="120" spans="1:11" hidden="1" x14ac:dyDescent="0.25">
      <c r="A120" s="13" t="s">
        <v>147</v>
      </c>
      <c r="B120" s="22" t="str" cm="1">
        <f t="array" ref="B120">INDEX(Franchises!$B$2:$B$138,MATCH(TRUE,ISNUMBER(SEARCH(Franchises!$A$2:$A$138,A120)),0))</f>
        <v>Kingdom Hearts</v>
      </c>
      <c r="C120" s="22" t="s">
        <v>148</v>
      </c>
      <c r="D120" s="22" t="s">
        <v>149</v>
      </c>
      <c r="E120" s="23">
        <v>38302</v>
      </c>
      <c r="F120" s="24">
        <v>35</v>
      </c>
      <c r="G120" s="25">
        <v>1542000</v>
      </c>
      <c r="H120" s="26">
        <f>'List-of-best-selling-videogames'!$F120*'List-of-best-selling-videogames'!$G120</f>
        <v>53970000</v>
      </c>
      <c r="I120" s="22" t="s">
        <v>122</v>
      </c>
      <c r="J120" s="22" t="s">
        <v>187</v>
      </c>
      <c r="K120" s="14" t="s">
        <v>708</v>
      </c>
    </row>
    <row r="121" spans="1:11" hidden="1" x14ac:dyDescent="0.25">
      <c r="A121" s="15" t="s">
        <v>150</v>
      </c>
      <c r="B121" s="22" t="str" cm="1">
        <f t="array" ref="B121">INDEX(Franchises!$B$2:$B$138,MATCH(TRUE,ISNUMBER(SEARCH(Franchises!$A$2:$A$138,A121)),0))</f>
        <v>Sonic</v>
      </c>
      <c r="C121" s="27" t="s">
        <v>151</v>
      </c>
      <c r="D121" s="27" t="s">
        <v>592</v>
      </c>
      <c r="E121" s="28">
        <v>37245</v>
      </c>
      <c r="F121" s="29">
        <v>35</v>
      </c>
      <c r="G121" s="30">
        <v>1515000</v>
      </c>
      <c r="H121" s="31">
        <f>'List-of-best-selling-videogames'!$F121*'List-of-best-selling-videogames'!$G121</f>
        <v>53025000</v>
      </c>
      <c r="I121" s="27" t="s">
        <v>122</v>
      </c>
      <c r="J121" s="27" t="s">
        <v>185</v>
      </c>
      <c r="K121" s="16" t="s">
        <v>318</v>
      </c>
    </row>
    <row r="122" spans="1:11" hidden="1" x14ac:dyDescent="0.25">
      <c r="A122" s="13" t="s">
        <v>152</v>
      </c>
      <c r="B122" s="22" t="str" cm="1">
        <f t="array" ref="B122">INDEX(Franchises!$B$2:$B$138,MATCH(TRUE,ISNUMBER(SEARCH(Franchises!$A$2:$A$138,A122)),0))</f>
        <v>Kirby</v>
      </c>
      <c r="C122" s="22" t="s">
        <v>153</v>
      </c>
      <c r="D122" s="22" t="s">
        <v>7</v>
      </c>
      <c r="E122" s="23">
        <v>38092</v>
      </c>
      <c r="F122" s="24">
        <v>35</v>
      </c>
      <c r="G122" s="25">
        <v>1470000</v>
      </c>
      <c r="H122" s="26">
        <f>'List-of-best-selling-videogames'!$F122*'List-of-best-selling-videogames'!$G122</f>
        <v>51450000</v>
      </c>
      <c r="I122" s="22" t="s">
        <v>122</v>
      </c>
      <c r="J122" s="22" t="s">
        <v>185</v>
      </c>
      <c r="K122" s="14" t="s">
        <v>318</v>
      </c>
    </row>
    <row r="123" spans="1:11" hidden="1" x14ac:dyDescent="0.25">
      <c r="A123" s="15" t="s">
        <v>154</v>
      </c>
      <c r="B123" s="22" t="str" cm="1">
        <f t="array" ref="B123">INDEX(Franchises!$B$2:$B$138,MATCH(TRUE,ISNUMBER(SEARCH(Franchises!$A$2:$A$138,A123)),0))</f>
        <v>Yu-Gi-oh!</v>
      </c>
      <c r="C123" s="27" t="s">
        <v>143</v>
      </c>
      <c r="D123" s="27" t="s">
        <v>143</v>
      </c>
      <c r="E123" s="28">
        <v>37726</v>
      </c>
      <c r="F123" s="29">
        <v>35</v>
      </c>
      <c r="G123" s="30">
        <v>1460000</v>
      </c>
      <c r="H123" s="31">
        <f>'List-of-best-selling-videogames'!$F123*'List-of-best-selling-videogames'!$G123</f>
        <v>51100000</v>
      </c>
      <c r="I123" s="27" t="s">
        <v>122</v>
      </c>
      <c r="J123" s="27" t="s">
        <v>688</v>
      </c>
      <c r="K123" s="16" t="s">
        <v>708</v>
      </c>
    </row>
    <row r="124" spans="1:11" hidden="1" x14ac:dyDescent="0.25">
      <c r="A124" s="13" t="s">
        <v>155</v>
      </c>
      <c r="B124" s="22" t="str" cm="1">
        <f t="array" ref="B124">INDEX(Franchises!$B$2:$B$138,MATCH(TRUE,ISNUMBER(SEARCH(Franchises!$A$2:$A$138,A124)),0))</f>
        <v>Dragon Ball</v>
      </c>
      <c r="C124" s="22" t="s">
        <v>156</v>
      </c>
      <c r="D124" s="22" t="s">
        <v>157</v>
      </c>
      <c r="E124" s="23">
        <v>37390</v>
      </c>
      <c r="F124" s="24">
        <v>35</v>
      </c>
      <c r="G124" s="25">
        <v>1400000</v>
      </c>
      <c r="H124" s="26">
        <f>'List-of-best-selling-videogames'!$F124*'List-of-best-selling-videogames'!$G124</f>
        <v>49000000</v>
      </c>
      <c r="I124" s="22" t="s">
        <v>122</v>
      </c>
      <c r="J124" s="22" t="s">
        <v>181</v>
      </c>
      <c r="K124" s="14" t="s">
        <v>708</v>
      </c>
    </row>
    <row r="125" spans="1:11" hidden="1" x14ac:dyDescent="0.25">
      <c r="A125" s="15" t="s">
        <v>158</v>
      </c>
      <c r="B125" s="22" t="str" cm="1">
        <f t="array" ref="B125">INDEX(Franchises!$B$2:$B$138,MATCH(TRUE,ISNUMBER(SEARCH(Franchises!$A$2:$A$138,A125)),0))</f>
        <v>Super Mario</v>
      </c>
      <c r="C125" s="27" t="s">
        <v>159</v>
      </c>
      <c r="D125" s="27" t="s">
        <v>7</v>
      </c>
      <c r="E125" s="28">
        <v>38131</v>
      </c>
      <c r="F125" s="29">
        <v>35</v>
      </c>
      <c r="G125" s="30">
        <v>1370000</v>
      </c>
      <c r="H125" s="31">
        <f>'List-of-best-selling-videogames'!$F125*'List-of-best-selling-videogames'!$G125</f>
        <v>47950000</v>
      </c>
      <c r="I125" s="27" t="s">
        <v>122</v>
      </c>
      <c r="J125" s="27" t="s">
        <v>185</v>
      </c>
      <c r="K125" s="16" t="s">
        <v>245</v>
      </c>
    </row>
    <row r="126" spans="1:11" hidden="1" x14ac:dyDescent="0.25">
      <c r="A126" s="13" t="s">
        <v>650</v>
      </c>
      <c r="B126" s="22" t="str" cm="1">
        <f t="array" ref="B126">INDEX(Franchises!$B$2:$B$138,MATCH(TRUE,ISNUMBER(SEARCH(Franchises!$A$2:$A$138,A126)),0))</f>
        <v>Pokemon</v>
      </c>
      <c r="C126" s="22" t="s">
        <v>160</v>
      </c>
      <c r="D126" s="22" t="s">
        <v>646</v>
      </c>
      <c r="E126" s="23">
        <v>37834</v>
      </c>
      <c r="F126" s="24">
        <v>35</v>
      </c>
      <c r="G126" s="25">
        <v>1370000</v>
      </c>
      <c r="H126" s="26">
        <f>'List-of-best-selling-videogames'!$F126*'List-of-best-selling-videogames'!$G126</f>
        <v>47950000</v>
      </c>
      <c r="I126" s="22" t="s">
        <v>122</v>
      </c>
      <c r="J126" s="22" t="s">
        <v>498</v>
      </c>
      <c r="K126" s="14" t="s">
        <v>708</v>
      </c>
    </row>
    <row r="127" spans="1:11" hidden="1" x14ac:dyDescent="0.25">
      <c r="A127" s="15" t="s">
        <v>161</v>
      </c>
      <c r="B127" s="22" t="str" cm="1">
        <f t="array" ref="B127">INDEX(Franchises!$B$2:$B$138,MATCH(TRUE,ISNUMBER(SEARCH(Franchises!$A$2:$A$138,A127)),0))</f>
        <v>The Incredibles</v>
      </c>
      <c r="C127" s="27" t="s">
        <v>162</v>
      </c>
      <c r="D127" s="27" t="s">
        <v>89</v>
      </c>
      <c r="E127" s="28">
        <v>38292</v>
      </c>
      <c r="F127" s="29">
        <v>35</v>
      </c>
      <c r="G127" s="30">
        <v>1366000</v>
      </c>
      <c r="H127" s="31">
        <f>'List-of-best-selling-videogames'!$F127*'List-of-best-selling-videogames'!$G127</f>
        <v>47810000</v>
      </c>
      <c r="I127" s="27" t="s">
        <v>122</v>
      </c>
      <c r="J127" s="27" t="s">
        <v>689</v>
      </c>
      <c r="K127" s="16" t="s">
        <v>708</v>
      </c>
    </row>
    <row r="128" spans="1:11" hidden="1" x14ac:dyDescent="0.25">
      <c r="A128" s="13" t="s">
        <v>593</v>
      </c>
      <c r="B128" s="22" t="str" cm="1">
        <f t="array" ref="B128">INDEX(Franchises!$B$2:$B$138,MATCH(TRUE,ISNUMBER(SEARCH(Franchises!$A$2:$A$138,A128)),0))</f>
        <v>Mega Man</v>
      </c>
      <c r="C128" s="22" t="s">
        <v>163</v>
      </c>
      <c r="D128" s="22" t="s">
        <v>9</v>
      </c>
      <c r="E128" s="23">
        <v>37969</v>
      </c>
      <c r="F128" s="24">
        <v>35</v>
      </c>
      <c r="G128" s="25">
        <v>1350000</v>
      </c>
      <c r="H128" s="26">
        <f>'List-of-best-selling-videogames'!$F128*'List-of-best-selling-videogames'!$G128</f>
        <v>47250000</v>
      </c>
      <c r="I128" s="22" t="s">
        <v>122</v>
      </c>
      <c r="J128" s="22" t="s">
        <v>187</v>
      </c>
      <c r="K128" s="14" t="s">
        <v>708</v>
      </c>
    </row>
    <row r="129" spans="1:11" hidden="1" x14ac:dyDescent="0.25">
      <c r="A129" s="15" t="s">
        <v>164</v>
      </c>
      <c r="B129" s="22" t="str" cm="1">
        <f t="array" ref="B129">INDEX(Franchises!$B$2:$B$138,MATCH(TRUE,ISNUMBER(SEARCH(Franchises!$A$2:$A$138,A129)),0))</f>
        <v>Frogger</v>
      </c>
      <c r="C129" s="27" t="s">
        <v>165</v>
      </c>
      <c r="D129" s="27" t="s">
        <v>143</v>
      </c>
      <c r="E129" s="28">
        <v>37218</v>
      </c>
      <c r="F129" s="29">
        <v>35</v>
      </c>
      <c r="G129" s="30">
        <v>1310000</v>
      </c>
      <c r="H129" s="31">
        <f>'List-of-best-selling-videogames'!$F129*'List-of-best-selling-videogames'!$G129</f>
        <v>45850000</v>
      </c>
      <c r="I129" s="27" t="s">
        <v>122</v>
      </c>
      <c r="J129" s="27" t="s">
        <v>185</v>
      </c>
      <c r="K129" s="16" t="s">
        <v>708</v>
      </c>
    </row>
    <row r="130" spans="1:11" hidden="1" x14ac:dyDescent="0.25">
      <c r="A130" s="13" t="s">
        <v>166</v>
      </c>
      <c r="B130" s="22" t="str" cm="1">
        <f t="array" ref="B130">INDEX(Franchises!$B$2:$B$138,MATCH(TRUE,ISNUMBER(SEARCH(Franchises!$A$2:$A$138,A130)),0))</f>
        <v>Harry Potter</v>
      </c>
      <c r="C130" s="22" t="s">
        <v>116</v>
      </c>
      <c r="D130" s="22" t="s">
        <v>117</v>
      </c>
      <c r="E130" s="23">
        <v>37565</v>
      </c>
      <c r="F130" s="24">
        <v>35</v>
      </c>
      <c r="G130" s="25">
        <v>1200000</v>
      </c>
      <c r="H130" s="26">
        <f>'List-of-best-selling-videogames'!$F130*'List-of-best-selling-videogames'!$G130</f>
        <v>42000000</v>
      </c>
      <c r="I130" s="22" t="s">
        <v>122</v>
      </c>
      <c r="J130" s="22" t="s">
        <v>264</v>
      </c>
      <c r="K130" s="14" t="s">
        <v>708</v>
      </c>
    </row>
    <row r="131" spans="1:11" hidden="1" x14ac:dyDescent="0.25">
      <c r="A131" s="15" t="s">
        <v>167</v>
      </c>
      <c r="B131" s="22" t="str" cm="1">
        <f t="array" ref="B131">INDEX(Franchises!$B$2:$B$138,MATCH(TRUE,ISNUMBER(SEARCH(Franchises!$A$2:$A$138,A131)),0))</f>
        <v>Disney</v>
      </c>
      <c r="C131" s="27" t="s">
        <v>138</v>
      </c>
      <c r="D131" s="27" t="s">
        <v>89</v>
      </c>
      <c r="E131" s="28">
        <v>37713</v>
      </c>
      <c r="F131" s="29">
        <v>35</v>
      </c>
      <c r="G131" s="30">
        <v>1170000</v>
      </c>
      <c r="H131" s="31">
        <f>'List-of-best-selling-videogames'!$F131*'List-of-best-selling-videogames'!$G131</f>
        <v>40950000</v>
      </c>
      <c r="I131" s="27" t="s">
        <v>122</v>
      </c>
      <c r="J131" s="27" t="s">
        <v>187</v>
      </c>
      <c r="K131" s="16" t="s">
        <v>708</v>
      </c>
    </row>
    <row r="132" spans="1:11" hidden="1" x14ac:dyDescent="0.25">
      <c r="A132" s="13" t="s">
        <v>168</v>
      </c>
      <c r="B132" s="22" t="str" cm="1">
        <f t="array" ref="B132">INDEX(Franchises!$B$2:$B$138,MATCH(TRUE,ISNUMBER(SEARCH(Franchises!$A$2:$A$138,A132)),0))</f>
        <v>Golden Sun</v>
      </c>
      <c r="C132" s="22" t="s">
        <v>81</v>
      </c>
      <c r="D132" s="22" t="s">
        <v>7</v>
      </c>
      <c r="E132" s="23">
        <v>37435</v>
      </c>
      <c r="F132" s="24">
        <v>35</v>
      </c>
      <c r="G132" s="25">
        <v>1120000</v>
      </c>
      <c r="H132" s="26">
        <f>'List-of-best-selling-videogames'!$F132*'List-of-best-selling-videogames'!$G132</f>
        <v>39200000</v>
      </c>
      <c r="I132" s="22" t="s">
        <v>122</v>
      </c>
      <c r="J132" s="22" t="s">
        <v>197</v>
      </c>
      <c r="K132" s="14" t="s">
        <v>708</v>
      </c>
    </row>
    <row r="133" spans="1:11" hidden="1" x14ac:dyDescent="0.25">
      <c r="A133" s="15" t="s">
        <v>169</v>
      </c>
      <c r="B133" s="22" t="str" cm="1">
        <f t="array" ref="B133">INDEX(Franchises!$B$2:$B$138,MATCH(TRUE,ISNUMBER(SEARCH(Franchises!$A$2:$A$138,A133)),0))</f>
        <v>Wario</v>
      </c>
      <c r="C133" s="27" t="s">
        <v>22</v>
      </c>
      <c r="D133" s="27" t="s">
        <v>7</v>
      </c>
      <c r="E133" s="28">
        <v>37701</v>
      </c>
      <c r="F133" s="29">
        <v>35</v>
      </c>
      <c r="G133" s="30">
        <v>1100000</v>
      </c>
      <c r="H133" s="31">
        <f>'List-of-best-selling-videogames'!$F133*'List-of-best-selling-videogames'!$G133</f>
        <v>38500000</v>
      </c>
      <c r="I133" s="27" t="s">
        <v>122</v>
      </c>
      <c r="J133" s="27" t="s">
        <v>194</v>
      </c>
      <c r="K133" s="16" t="s">
        <v>245</v>
      </c>
    </row>
    <row r="134" spans="1:11" hidden="1" x14ac:dyDescent="0.25">
      <c r="A134" s="13" t="s">
        <v>170</v>
      </c>
      <c r="B134" s="22" t="str" cm="1">
        <f t="array" ref="B134">INDEX(Franchises!$B$2:$B$138,MATCH(TRUE,ISNUMBER(SEARCH(Franchises!$A$2:$A$138,A134)),0))</f>
        <v>F-Zero</v>
      </c>
      <c r="C134" s="22" t="s">
        <v>171</v>
      </c>
      <c r="D134" s="22" t="s">
        <v>7</v>
      </c>
      <c r="E134" s="23">
        <v>36971</v>
      </c>
      <c r="F134" s="24">
        <v>35</v>
      </c>
      <c r="G134" s="25">
        <v>1050000</v>
      </c>
      <c r="H134" s="26">
        <f>'List-of-best-selling-videogames'!$F134*'List-of-best-selling-videogames'!$G134</f>
        <v>36750000</v>
      </c>
      <c r="I134" s="22" t="s">
        <v>122</v>
      </c>
      <c r="J134" s="22" t="s">
        <v>183</v>
      </c>
      <c r="K134" s="14" t="s">
        <v>708</v>
      </c>
    </row>
    <row r="135" spans="1:11" hidden="1" x14ac:dyDescent="0.25">
      <c r="A135" s="15" t="s">
        <v>172</v>
      </c>
      <c r="B135" s="22" t="str" cm="1">
        <f t="array" ref="B135">INDEX(Franchises!$B$2:$B$138,MATCH(TRUE,ISNUMBER(SEARCH(Franchises!$A$2:$A$138,A135)),0))</f>
        <v>Donkey Kong</v>
      </c>
      <c r="C135" s="27" t="s">
        <v>8</v>
      </c>
      <c r="D135" s="27" t="s">
        <v>7</v>
      </c>
      <c r="E135" s="28">
        <v>38163</v>
      </c>
      <c r="F135" s="29">
        <v>35</v>
      </c>
      <c r="G135" s="30">
        <v>1020000</v>
      </c>
      <c r="H135" s="31">
        <f>'List-of-best-selling-videogames'!$F135*'List-of-best-selling-videogames'!$G135</f>
        <v>35700000</v>
      </c>
      <c r="I135" s="27" t="s">
        <v>122</v>
      </c>
      <c r="J135" s="27" t="s">
        <v>185</v>
      </c>
      <c r="K135" s="16" t="s">
        <v>708</v>
      </c>
    </row>
    <row r="136" spans="1:11" hidden="1" x14ac:dyDescent="0.25">
      <c r="A136" s="13" t="s">
        <v>173</v>
      </c>
      <c r="B136" s="22" t="str" cm="1">
        <f t="array" ref="B136">INDEX(Franchises!$B$2:$B$138,MATCH(TRUE,ISNUMBER(SEARCH(Franchises!$A$2:$A$138,A136)),0))</f>
        <v>Sonic</v>
      </c>
      <c r="C136" s="22" t="s">
        <v>151</v>
      </c>
      <c r="D136" s="22" t="s">
        <v>592</v>
      </c>
      <c r="E136" s="23">
        <v>37609</v>
      </c>
      <c r="F136" s="24">
        <v>35</v>
      </c>
      <c r="G136" s="25">
        <v>1016541</v>
      </c>
      <c r="H136" s="26">
        <f>'List-of-best-selling-videogames'!$F136*'List-of-best-selling-videogames'!$G136</f>
        <v>35578935</v>
      </c>
      <c r="I136" s="22" t="s">
        <v>122</v>
      </c>
      <c r="J136" s="22" t="s">
        <v>187</v>
      </c>
      <c r="K136" s="14" t="s">
        <v>708</v>
      </c>
    </row>
    <row r="137" spans="1:11" hidden="1" x14ac:dyDescent="0.25">
      <c r="A137" s="15" t="s">
        <v>174</v>
      </c>
      <c r="B137" s="22" t="str" cm="1">
        <f t="array" ref="B137">INDEX(Franchises!$B$2:$B$138,MATCH(TRUE,ISNUMBER(SEARCH(Franchises!$A$2:$A$138,A137)),0))</f>
        <v>Spyro</v>
      </c>
      <c r="C137" s="27" t="s">
        <v>175</v>
      </c>
      <c r="D137" s="27" t="s">
        <v>176</v>
      </c>
      <c r="E137" s="28">
        <v>37193</v>
      </c>
      <c r="F137" s="29">
        <v>35</v>
      </c>
      <c r="G137" s="30">
        <v>1000000</v>
      </c>
      <c r="H137" s="31">
        <f>'List-of-best-selling-videogames'!$F137*'List-of-best-selling-videogames'!$G137</f>
        <v>35000000</v>
      </c>
      <c r="I137" s="27" t="s">
        <v>122</v>
      </c>
      <c r="J137" s="27" t="s">
        <v>185</v>
      </c>
      <c r="K137" s="16" t="s">
        <v>708</v>
      </c>
    </row>
    <row r="138" spans="1:11" hidden="1" x14ac:dyDescent="0.25">
      <c r="A138" s="13" t="s">
        <v>177</v>
      </c>
      <c r="B138" s="22" t="str" cm="1">
        <f t="array" ref="B138">INDEX(Franchises!$B$2:$B$138,MATCH(TRUE,ISNUMBER(SEARCH(Franchises!$A$2:$A$138,A138)),0))</f>
        <v>Wario</v>
      </c>
      <c r="C138" s="22" t="s">
        <v>178</v>
      </c>
      <c r="D138" s="22" t="s">
        <v>7</v>
      </c>
      <c r="E138" s="23">
        <v>38274</v>
      </c>
      <c r="F138" s="24">
        <v>35</v>
      </c>
      <c r="G138" s="25">
        <v>1000000</v>
      </c>
      <c r="H138" s="26">
        <f>'List-of-best-selling-videogames'!$F138*'List-of-best-selling-videogames'!$G138</f>
        <v>35000000</v>
      </c>
      <c r="I138" s="22" t="s">
        <v>122</v>
      </c>
      <c r="J138" s="22" t="s">
        <v>232</v>
      </c>
      <c r="K138" s="14" t="s">
        <v>245</v>
      </c>
    </row>
    <row r="139" spans="1:11" hidden="1" x14ac:dyDescent="0.25">
      <c r="A139" s="15" t="s">
        <v>179</v>
      </c>
      <c r="B139" s="22" t="str" cm="1">
        <f t="array" ref="B139">INDEX(Franchises!$B$2:$B$138,MATCH(TRUE,ISNUMBER(SEARCH(Franchises!$A$2:$A$138,A139)),0))</f>
        <v>Super Smash Bros.</v>
      </c>
      <c r="C139" s="27" t="s">
        <v>42</v>
      </c>
      <c r="D139" s="27" t="s">
        <v>7</v>
      </c>
      <c r="E139" s="28">
        <v>37216</v>
      </c>
      <c r="F139" s="29">
        <v>50</v>
      </c>
      <c r="G139" s="30">
        <v>7410000</v>
      </c>
      <c r="H139" s="31">
        <f>'List-of-best-selling-videogames'!$F139*'List-of-best-selling-videogames'!$G139</f>
        <v>370500000</v>
      </c>
      <c r="I139" s="27" t="s">
        <v>180</v>
      </c>
      <c r="J139" s="27" t="s">
        <v>181</v>
      </c>
      <c r="K139" s="16" t="s">
        <v>708</v>
      </c>
    </row>
    <row r="140" spans="1:11" hidden="1" x14ac:dyDescent="0.25">
      <c r="A140" s="13" t="s">
        <v>182</v>
      </c>
      <c r="B140" s="22" t="str" cm="1">
        <f t="array" ref="B140">INDEX(Franchises!$B$2:$B$138,MATCH(TRUE,ISNUMBER(SEARCH(Franchises!$A$2:$A$138,A140)),0))</f>
        <v>Super Mario</v>
      </c>
      <c r="C140" s="22" t="s">
        <v>6</v>
      </c>
      <c r="D140" s="22" t="s">
        <v>7</v>
      </c>
      <c r="E140" s="23">
        <v>37932</v>
      </c>
      <c r="F140" s="24">
        <v>50</v>
      </c>
      <c r="G140" s="25">
        <v>6960000</v>
      </c>
      <c r="H140" s="26">
        <f>'List-of-best-selling-videogames'!$F140*'List-of-best-selling-videogames'!$G140</f>
        <v>348000000</v>
      </c>
      <c r="I140" s="22" t="s">
        <v>180</v>
      </c>
      <c r="J140" s="22" t="s">
        <v>183</v>
      </c>
      <c r="K140" s="14" t="s">
        <v>708</v>
      </c>
    </row>
    <row r="141" spans="1:11" hidden="1" x14ac:dyDescent="0.25">
      <c r="A141" s="15" t="s">
        <v>184</v>
      </c>
      <c r="B141" s="22" t="str" cm="1">
        <f t="array" ref="B141">INDEX(Franchises!$B$2:$B$138,MATCH(TRUE,ISNUMBER(SEARCH(Franchises!$A$2:$A$138,A141)),0))</f>
        <v>Super Mario</v>
      </c>
      <c r="C141" s="27" t="s">
        <v>6</v>
      </c>
      <c r="D141" s="27" t="s">
        <v>7</v>
      </c>
      <c r="E141" s="28">
        <v>37456</v>
      </c>
      <c r="F141" s="29">
        <v>50</v>
      </c>
      <c r="G141" s="30">
        <v>6280000</v>
      </c>
      <c r="H141" s="31">
        <f>'List-of-best-selling-videogames'!$F141*'List-of-best-selling-videogames'!$G141</f>
        <v>314000000</v>
      </c>
      <c r="I141" s="27" t="s">
        <v>180</v>
      </c>
      <c r="J141" s="27" t="s">
        <v>185</v>
      </c>
      <c r="K141" s="16" t="s">
        <v>187</v>
      </c>
    </row>
    <row r="142" spans="1:11" hidden="1" x14ac:dyDescent="0.25">
      <c r="A142" s="13" t="s">
        <v>186</v>
      </c>
      <c r="B142" s="22" t="str" cm="1">
        <f t="array" ref="B142">INDEX(Franchises!$B$2:$B$138,MATCH(TRUE,ISNUMBER(SEARCH(Franchises!$A$2:$A$138,A142)),0))</f>
        <v>Legend of zelda</v>
      </c>
      <c r="C142" s="22" t="s">
        <v>6</v>
      </c>
      <c r="D142" s="22" t="s">
        <v>7</v>
      </c>
      <c r="E142" s="23">
        <v>37603</v>
      </c>
      <c r="F142" s="24">
        <v>50</v>
      </c>
      <c r="G142" s="25">
        <v>4430000</v>
      </c>
      <c r="H142" s="26">
        <f>'List-of-best-selling-videogames'!$F142*'List-of-best-selling-videogames'!$G142</f>
        <v>221500000</v>
      </c>
      <c r="I142" s="22" t="s">
        <v>180</v>
      </c>
      <c r="J142" s="22" t="s">
        <v>187</v>
      </c>
      <c r="K142" s="14" t="s">
        <v>708</v>
      </c>
    </row>
    <row r="143" spans="1:11" hidden="1" x14ac:dyDescent="0.25">
      <c r="A143" s="15" t="s">
        <v>188</v>
      </c>
      <c r="B143" s="22" t="str" cm="1">
        <f t="array" ref="B143">INDEX(Franchises!$B$2:$B$138,MATCH(TRUE,ISNUMBER(SEARCH(Franchises!$A$2:$A$138,A143)),0))</f>
        <v>Super Mario</v>
      </c>
      <c r="C143" s="27" t="s">
        <v>6</v>
      </c>
      <c r="D143" s="27" t="s">
        <v>7</v>
      </c>
      <c r="E143" s="28">
        <v>37148</v>
      </c>
      <c r="F143" s="29">
        <v>50</v>
      </c>
      <c r="G143" s="30">
        <v>3330000</v>
      </c>
      <c r="H143" s="31">
        <f>'List-of-best-selling-videogames'!$F143*'List-of-best-selling-videogames'!$G143</f>
        <v>166500000</v>
      </c>
      <c r="I143" s="27" t="s">
        <v>180</v>
      </c>
      <c r="J143" s="27" t="s">
        <v>187</v>
      </c>
      <c r="K143" s="16" t="s">
        <v>708</v>
      </c>
    </row>
    <row r="144" spans="1:11" hidden="1" x14ac:dyDescent="0.25">
      <c r="A144" s="13" t="s">
        <v>189</v>
      </c>
      <c r="B144" s="22" t="str" cm="1">
        <f t="array" ref="B144">INDEX(Franchises!$B$2:$B$138,MATCH(TRUE,ISNUMBER(SEARCH(Franchises!$A$2:$A$138,A144)),0))</f>
        <v>Metroid</v>
      </c>
      <c r="C144" s="22" t="s">
        <v>190</v>
      </c>
      <c r="D144" s="22" t="s">
        <v>7</v>
      </c>
      <c r="E144" s="23">
        <v>37577</v>
      </c>
      <c r="F144" s="24">
        <v>50</v>
      </c>
      <c r="G144" s="25">
        <v>2840000</v>
      </c>
      <c r="H144" s="26">
        <f>'List-of-best-selling-videogames'!$F144*'List-of-best-selling-videogames'!$G144</f>
        <v>142000000</v>
      </c>
      <c r="I144" s="22" t="s">
        <v>180</v>
      </c>
      <c r="J144" s="22" t="s">
        <v>187</v>
      </c>
      <c r="K144" s="14" t="s">
        <v>708</v>
      </c>
    </row>
    <row r="145" spans="1:11" hidden="1" x14ac:dyDescent="0.25">
      <c r="A145" s="15" t="s">
        <v>191</v>
      </c>
      <c r="B145" s="22" t="str" cm="1">
        <f t="array" ref="B145">INDEX(Franchises!$B$2:$B$138,MATCH(TRUE,ISNUMBER(SEARCH(Franchises!$A$2:$A$138,A145)),0))</f>
        <v>Animal Crossing</v>
      </c>
      <c r="C145" s="27" t="s">
        <v>6</v>
      </c>
      <c r="D145" s="27" t="s">
        <v>7</v>
      </c>
      <c r="E145" s="28">
        <v>37239</v>
      </c>
      <c r="F145" s="29">
        <v>50</v>
      </c>
      <c r="G145" s="30">
        <v>2710000</v>
      </c>
      <c r="H145" s="31">
        <f>'List-of-best-selling-videogames'!$F145*'List-of-best-selling-videogames'!$G145</f>
        <v>135500000</v>
      </c>
      <c r="I145" s="27" t="s">
        <v>180</v>
      </c>
      <c r="J145" s="27" t="s">
        <v>192</v>
      </c>
      <c r="K145" s="16" t="s">
        <v>708</v>
      </c>
    </row>
    <row r="146" spans="1:11" hidden="1" x14ac:dyDescent="0.25">
      <c r="A146" s="13" t="s">
        <v>193</v>
      </c>
      <c r="B146" s="22" t="str" cm="1">
        <f t="array" ref="B146">INDEX(Franchises!$B$2:$B$138,MATCH(TRUE,ISNUMBER(SEARCH(Franchises!$A$2:$A$138,A146)),0))</f>
        <v>Super Mario</v>
      </c>
      <c r="C146" s="22" t="s">
        <v>76</v>
      </c>
      <c r="D146" s="22" t="s">
        <v>7</v>
      </c>
      <c r="E146" s="23">
        <v>37550</v>
      </c>
      <c r="F146" s="24">
        <v>50</v>
      </c>
      <c r="G146" s="25">
        <v>2460000</v>
      </c>
      <c r="H146" s="26">
        <f>'List-of-best-selling-videogames'!$F146*'List-of-best-selling-videogames'!$G146</f>
        <v>123000000</v>
      </c>
      <c r="I146" s="22" t="s">
        <v>180</v>
      </c>
      <c r="J146" s="22" t="s">
        <v>194</v>
      </c>
      <c r="K146" s="14" t="s">
        <v>708</v>
      </c>
    </row>
    <row r="147" spans="1:11" hidden="1" x14ac:dyDescent="0.25">
      <c r="A147" s="15" t="s">
        <v>651</v>
      </c>
      <c r="B147" s="22" t="str" cm="1">
        <f t="array" ref="B147">INDEX(Franchises!$B$2:$B$138,MATCH(TRUE,ISNUMBER(SEARCH(Franchises!$A$2:$A$138,A147)),0))</f>
        <v>Pokemon</v>
      </c>
      <c r="C147" s="27" t="s">
        <v>195</v>
      </c>
      <c r="D147" s="27" t="s">
        <v>652</v>
      </c>
      <c r="E147" s="28">
        <v>37946</v>
      </c>
      <c r="F147" s="29">
        <v>50</v>
      </c>
      <c r="G147" s="30">
        <v>2410000</v>
      </c>
      <c r="H147" s="31">
        <f>'List-of-best-selling-videogames'!$F147*'List-of-best-selling-videogames'!$G147</f>
        <v>120500000</v>
      </c>
      <c r="I147" s="27" t="s">
        <v>180</v>
      </c>
      <c r="J147" s="27" t="s">
        <v>197</v>
      </c>
      <c r="K147" s="16" t="s">
        <v>708</v>
      </c>
    </row>
    <row r="148" spans="1:11" hidden="1" x14ac:dyDescent="0.25">
      <c r="A148" s="13" t="s">
        <v>198</v>
      </c>
      <c r="B148" s="22" t="str" cm="1">
        <f t="array" ref="B148">INDEX(Franchises!$B$2:$B$138,MATCH(TRUE,ISNUMBER(SEARCH(Franchises!$A$2:$A$138,A148)),0))</f>
        <v>Super Mario</v>
      </c>
      <c r="C148" s="22" t="s">
        <v>76</v>
      </c>
      <c r="D148" s="22" t="s">
        <v>7</v>
      </c>
      <c r="E148" s="23">
        <v>37935</v>
      </c>
      <c r="F148" s="24">
        <v>50</v>
      </c>
      <c r="G148" s="25">
        <v>2170000</v>
      </c>
      <c r="H148" s="26">
        <f>'List-of-best-selling-videogames'!$F148*'List-of-best-selling-videogames'!$G148</f>
        <v>108500000</v>
      </c>
      <c r="I148" s="22" t="s">
        <v>180</v>
      </c>
      <c r="J148" s="22" t="s">
        <v>194</v>
      </c>
      <c r="K148" s="14" t="s">
        <v>708</v>
      </c>
    </row>
    <row r="149" spans="1:11" hidden="1" x14ac:dyDescent="0.25">
      <c r="A149" s="15" t="s">
        <v>199</v>
      </c>
      <c r="B149" s="22" t="str" cm="1">
        <f t="array" ref="B149">INDEX(Franchises!$B$2:$B$138,MATCH(TRUE,ISNUMBER(SEARCH(Franchises!$A$2:$A$138,A149)),0))</f>
        <v>Super Mario</v>
      </c>
      <c r="C149" s="27" t="s">
        <v>76</v>
      </c>
      <c r="D149" s="27" t="s">
        <v>7</v>
      </c>
      <c r="E149" s="28">
        <v>38663</v>
      </c>
      <c r="F149" s="29">
        <v>50</v>
      </c>
      <c r="G149" s="30">
        <v>2080000</v>
      </c>
      <c r="H149" s="31">
        <f>'List-of-best-selling-videogames'!$F149*'List-of-best-selling-videogames'!$G149</f>
        <v>104000000</v>
      </c>
      <c r="I149" s="27" t="s">
        <v>180</v>
      </c>
      <c r="J149" s="27" t="s">
        <v>194</v>
      </c>
      <c r="K149" s="16" t="s">
        <v>708</v>
      </c>
    </row>
    <row r="150" spans="1:11" hidden="1" x14ac:dyDescent="0.25">
      <c r="A150" s="13" t="s">
        <v>200</v>
      </c>
      <c r="B150" s="22" t="str" cm="1">
        <f t="array" ref="B150">INDEX(Franchises!$B$2:$B$138,MATCH(TRUE,ISNUMBER(SEARCH(Franchises!$A$2:$A$138,A150)),0))</f>
        <v>Super Mario</v>
      </c>
      <c r="C150" s="22" t="s">
        <v>104</v>
      </c>
      <c r="D150" s="22" t="s">
        <v>7</v>
      </c>
      <c r="E150" s="23">
        <v>38190</v>
      </c>
      <c r="F150" s="24">
        <v>50</v>
      </c>
      <c r="G150" s="25">
        <v>1910000</v>
      </c>
      <c r="H150" s="26">
        <f>'List-of-best-selling-videogames'!$F150*'List-of-best-selling-videogames'!$G150</f>
        <v>95500000</v>
      </c>
      <c r="I150" s="22" t="s">
        <v>180</v>
      </c>
      <c r="J150" s="22" t="s">
        <v>197</v>
      </c>
      <c r="K150" s="14" t="s">
        <v>708</v>
      </c>
    </row>
    <row r="151" spans="1:11" hidden="1" x14ac:dyDescent="0.25">
      <c r="A151" s="15" t="s">
        <v>201</v>
      </c>
      <c r="B151" s="22" t="str" cm="1">
        <f t="array" ref="B151">INDEX(Franchises!$B$2:$B$138,MATCH(TRUE,ISNUMBER(SEARCH(Franchises!$A$2:$A$138,A151)),0))</f>
        <v>Star Fox</v>
      </c>
      <c r="C151" s="27" t="s">
        <v>8</v>
      </c>
      <c r="D151" s="27" t="s">
        <v>7</v>
      </c>
      <c r="E151" s="28">
        <v>37522</v>
      </c>
      <c r="F151" s="29">
        <v>50</v>
      </c>
      <c r="G151" s="30">
        <v>1820000</v>
      </c>
      <c r="H151" s="31">
        <f>'List-of-best-selling-videogames'!$F151*'List-of-best-selling-videogames'!$G151</f>
        <v>91000000</v>
      </c>
      <c r="I151" s="27" t="s">
        <v>180</v>
      </c>
      <c r="J151" s="27" t="s">
        <v>187</v>
      </c>
      <c r="K151" s="16" t="s">
        <v>708</v>
      </c>
    </row>
    <row r="152" spans="1:11" hidden="1" x14ac:dyDescent="0.25">
      <c r="A152" s="13" t="s">
        <v>202</v>
      </c>
      <c r="B152" s="22" t="str" cm="1">
        <f t="array" ref="B152">INDEX(Franchises!$B$2:$B$138,MATCH(TRUE,ISNUMBER(SEARCH(Franchises!$A$2:$A$138,A152)),0))</f>
        <v>Sonic</v>
      </c>
      <c r="C152" s="22" t="s">
        <v>203</v>
      </c>
      <c r="D152" s="22" t="s">
        <v>204</v>
      </c>
      <c r="E152" s="23">
        <v>37245</v>
      </c>
      <c r="F152" s="24">
        <v>50</v>
      </c>
      <c r="G152" s="25">
        <v>1730000</v>
      </c>
      <c r="H152" s="26">
        <f>'List-of-best-selling-videogames'!$F152*'List-of-best-selling-videogames'!$G152</f>
        <v>86500000</v>
      </c>
      <c r="I152" s="22" t="s">
        <v>180</v>
      </c>
      <c r="J152" s="22" t="s">
        <v>185</v>
      </c>
      <c r="K152" s="14" t="s">
        <v>708</v>
      </c>
    </row>
    <row r="153" spans="1:11" hidden="1" x14ac:dyDescent="0.25">
      <c r="A153" s="15" t="s">
        <v>205</v>
      </c>
      <c r="B153" s="22" t="str" cm="1">
        <f t="array" ref="B153">INDEX(Franchises!$B$2:$B$138,MATCH(TRUE,ISNUMBER(SEARCH(Franchises!$A$2:$A$138,A153)),0))</f>
        <v>Super Mario</v>
      </c>
      <c r="C153" s="27" t="s">
        <v>76</v>
      </c>
      <c r="D153" s="27" t="s">
        <v>7</v>
      </c>
      <c r="E153" s="28">
        <v>38309</v>
      </c>
      <c r="F153" s="29">
        <v>50</v>
      </c>
      <c r="G153" s="30">
        <v>1630000</v>
      </c>
      <c r="H153" s="31">
        <f>'List-of-best-selling-videogames'!$F153*'List-of-best-selling-videogames'!$G153</f>
        <v>81500000</v>
      </c>
      <c r="I153" s="27" t="s">
        <v>180</v>
      </c>
      <c r="J153" s="27" t="s">
        <v>194</v>
      </c>
      <c r="K153" s="16" t="s">
        <v>708</v>
      </c>
    </row>
    <row r="154" spans="1:11" hidden="1" x14ac:dyDescent="0.25">
      <c r="A154" s="13" t="s">
        <v>206</v>
      </c>
      <c r="B154" s="22" t="str" cm="1">
        <f t="array" ref="B154">INDEX(Franchises!$B$2:$B$138,MATCH(TRUE,ISNUMBER(SEARCH(Franchises!$A$2:$A$138,A154)),0))</f>
        <v>Pikmin</v>
      </c>
      <c r="C154" s="22" t="s">
        <v>6</v>
      </c>
      <c r="D154" s="22" t="s">
        <v>7</v>
      </c>
      <c r="E154" s="23">
        <v>37190</v>
      </c>
      <c r="F154" s="24">
        <v>50</v>
      </c>
      <c r="G154" s="25">
        <v>1600000</v>
      </c>
      <c r="H154" s="26">
        <f>'List-of-best-selling-videogames'!$F154*'List-of-best-selling-videogames'!$G154</f>
        <v>80000000</v>
      </c>
      <c r="I154" s="22" t="s">
        <v>180</v>
      </c>
      <c r="J154" s="22" t="s">
        <v>207</v>
      </c>
      <c r="K154" s="14" t="s">
        <v>708</v>
      </c>
    </row>
    <row r="155" spans="1:11" hidden="1" x14ac:dyDescent="0.25">
      <c r="A155" s="15" t="s">
        <v>208</v>
      </c>
      <c r="B155" s="22" t="str" cm="1">
        <f t="array" ref="B155">INDEX(Franchises!$B$2:$B$138,MATCH(TRUE,ISNUMBER(SEARCH(Franchises!$A$2:$A$138,A155)),0))</f>
        <v>Resident Evil</v>
      </c>
      <c r="C155" s="27" t="s">
        <v>209</v>
      </c>
      <c r="D155" s="27" t="s">
        <v>9</v>
      </c>
      <c r="E155" s="28">
        <v>38363</v>
      </c>
      <c r="F155" s="29">
        <v>50</v>
      </c>
      <c r="G155" s="30">
        <v>1600000</v>
      </c>
      <c r="H155" s="31">
        <f>'List-of-best-selling-videogames'!$F155*'List-of-best-selling-videogames'!$G155</f>
        <v>80000000</v>
      </c>
      <c r="I155" s="27" t="s">
        <v>180</v>
      </c>
      <c r="J155" s="27" t="s">
        <v>210</v>
      </c>
      <c r="K155" s="16" t="s">
        <v>708</v>
      </c>
    </row>
    <row r="156" spans="1:11" hidden="1" x14ac:dyDescent="0.25">
      <c r="A156" s="13" t="s">
        <v>211</v>
      </c>
      <c r="B156" s="22" t="str" cm="1">
        <f t="array" ref="B156">INDEX(Franchises!$B$2:$B$138,MATCH(TRUE,ISNUMBER(SEARCH(Franchises!$A$2:$A$138,A156)),0))</f>
        <v>Super Mario</v>
      </c>
      <c r="C156" s="22" t="s">
        <v>212</v>
      </c>
      <c r="D156" s="22" t="s">
        <v>7</v>
      </c>
      <c r="E156" s="23">
        <v>38674</v>
      </c>
      <c r="F156" s="24">
        <v>50</v>
      </c>
      <c r="G156" s="25">
        <v>1600000</v>
      </c>
      <c r="H156" s="26">
        <f>'List-of-best-selling-videogames'!$F156*'List-of-best-selling-videogames'!$G156</f>
        <v>80000000</v>
      </c>
      <c r="I156" s="22" t="s">
        <v>180</v>
      </c>
      <c r="J156" s="22" t="s">
        <v>213</v>
      </c>
      <c r="K156" s="14" t="s">
        <v>708</v>
      </c>
    </row>
    <row r="157" spans="1:11" hidden="1" x14ac:dyDescent="0.25">
      <c r="A157" s="15" t="s">
        <v>214</v>
      </c>
      <c r="B157" s="22" t="str" cm="1">
        <f t="array" ref="B157">INDEX(Franchises!$B$2:$B$138,MATCH(TRUE,ISNUMBER(SEARCH(Franchises!$A$2:$A$138,A157)),0))</f>
        <v>F-Zero</v>
      </c>
      <c r="C157" s="27" t="s">
        <v>215</v>
      </c>
      <c r="D157" s="27" t="s">
        <v>7</v>
      </c>
      <c r="E157" s="28">
        <v>37827</v>
      </c>
      <c r="F157" s="29">
        <v>50</v>
      </c>
      <c r="G157" s="30">
        <v>1500000</v>
      </c>
      <c r="H157" s="31">
        <f>'List-of-best-selling-videogames'!$F157*'List-of-best-selling-videogames'!$G157</f>
        <v>75000000</v>
      </c>
      <c r="I157" s="27" t="s">
        <v>180</v>
      </c>
      <c r="J157" s="27" t="s">
        <v>183</v>
      </c>
      <c r="K157" s="16" t="s">
        <v>708</v>
      </c>
    </row>
    <row r="158" spans="1:11" hidden="1" x14ac:dyDescent="0.25">
      <c r="A158" s="13" t="s">
        <v>216</v>
      </c>
      <c r="B158" s="22" t="str" cm="1">
        <f t="array" ref="B158">INDEX(Franchises!$B$2:$B$138,MATCH(TRUE,ISNUMBER(SEARCH(Franchises!$A$2:$A$138,A158)),0))</f>
        <v>Legend of zelda</v>
      </c>
      <c r="C158" s="22" t="s">
        <v>6</v>
      </c>
      <c r="D158" s="22" t="s">
        <v>7</v>
      </c>
      <c r="E158" s="23">
        <v>39053</v>
      </c>
      <c r="F158" s="24">
        <v>50</v>
      </c>
      <c r="G158" s="25">
        <v>1430000</v>
      </c>
      <c r="H158" s="26">
        <f>'List-of-best-selling-videogames'!$F158*'List-of-best-selling-videogames'!$G158</f>
        <v>71500000</v>
      </c>
      <c r="I158" s="22" t="s">
        <v>180</v>
      </c>
      <c r="J158" s="22" t="s">
        <v>187</v>
      </c>
      <c r="K158" s="14" t="s">
        <v>708</v>
      </c>
    </row>
    <row r="159" spans="1:11" hidden="1" x14ac:dyDescent="0.25">
      <c r="A159" s="15" t="s">
        <v>653</v>
      </c>
      <c r="B159" s="22" t="str" cm="1">
        <f t="array" ref="B159">INDEX(Franchises!$B$2:$B$138,MATCH(TRUE,ISNUMBER(SEARCH(Franchises!$A$2:$A$138,A159)),0))</f>
        <v>Pokemon</v>
      </c>
      <c r="C159" s="27" t="s">
        <v>195</v>
      </c>
      <c r="D159" s="27" t="s">
        <v>652</v>
      </c>
      <c r="E159" s="28">
        <v>38568</v>
      </c>
      <c r="F159" s="29">
        <v>50</v>
      </c>
      <c r="G159" s="30">
        <v>1420000</v>
      </c>
      <c r="H159" s="31">
        <f>'List-of-best-selling-videogames'!$F159*'List-of-best-selling-videogames'!$G159</f>
        <v>71000000</v>
      </c>
      <c r="I159" s="27" t="s">
        <v>180</v>
      </c>
      <c r="J159" s="27" t="s">
        <v>197</v>
      </c>
      <c r="K159" s="16" t="s">
        <v>708</v>
      </c>
    </row>
    <row r="160" spans="1:11" hidden="1" x14ac:dyDescent="0.25">
      <c r="A160" s="13" t="s">
        <v>217</v>
      </c>
      <c r="B160" s="22" t="str" cm="1">
        <f t="array" ref="B160">INDEX(Franchises!$B$2:$B$138,MATCH(TRUE,ISNUMBER(SEARCH(Franchises!$A$2:$A$138,A160)),0))</f>
        <v>Sonic</v>
      </c>
      <c r="C160" s="22" t="s">
        <v>218</v>
      </c>
      <c r="D160" s="22" t="s">
        <v>204</v>
      </c>
      <c r="E160" s="23">
        <v>37570</v>
      </c>
      <c r="F160" s="24">
        <v>50</v>
      </c>
      <c r="G160" s="25">
        <v>1370000</v>
      </c>
      <c r="H160" s="26">
        <f>'List-of-best-selling-videogames'!$F160*'List-of-best-selling-videogames'!$G160</f>
        <v>68500000</v>
      </c>
      <c r="I160" s="22" t="s">
        <v>180</v>
      </c>
      <c r="J160" s="22" t="s">
        <v>219</v>
      </c>
      <c r="K160" s="14" t="s">
        <v>708</v>
      </c>
    </row>
    <row r="161" spans="1:11" hidden="1" x14ac:dyDescent="0.25">
      <c r="A161" s="15" t="s">
        <v>220</v>
      </c>
      <c r="B161" s="22" t="str" cm="1">
        <f t="array" ref="B161">INDEX(Franchises!$B$2:$B$138,MATCH(TRUE,ISNUMBER(SEARCH(Franchises!$A$2:$A$138,A161)),0))</f>
        <v>Resident Evil</v>
      </c>
      <c r="C161" s="27" t="s">
        <v>209</v>
      </c>
      <c r="D161" s="27" t="s">
        <v>9</v>
      </c>
      <c r="E161" s="28">
        <v>37337</v>
      </c>
      <c r="F161" s="29">
        <v>50</v>
      </c>
      <c r="G161" s="30">
        <v>1350000</v>
      </c>
      <c r="H161" s="31">
        <f>'List-of-best-selling-videogames'!$F161*'List-of-best-selling-videogames'!$G161</f>
        <v>67500000</v>
      </c>
      <c r="I161" s="27" t="s">
        <v>180</v>
      </c>
      <c r="J161" s="27" t="s">
        <v>210</v>
      </c>
      <c r="K161" s="16" t="s">
        <v>708</v>
      </c>
    </row>
    <row r="162" spans="1:11" hidden="1" x14ac:dyDescent="0.25">
      <c r="A162" s="13" t="s">
        <v>221</v>
      </c>
      <c r="B162" s="22" t="str" cm="1">
        <f t="array" ref="B162">INDEX(Franchises!$B$2:$B$138,MATCH(TRUE,ISNUMBER(SEARCH(Franchises!$A$2:$A$138,A162)),0))</f>
        <v>Kirby</v>
      </c>
      <c r="C162" s="22" t="s">
        <v>42</v>
      </c>
      <c r="D162" s="22" t="s">
        <v>7</v>
      </c>
      <c r="E162" s="23">
        <v>37813</v>
      </c>
      <c r="F162" s="24">
        <v>50</v>
      </c>
      <c r="G162" s="25">
        <v>1350000</v>
      </c>
      <c r="H162" s="26">
        <f>'List-of-best-selling-videogames'!$F162*'List-of-best-selling-videogames'!$G162</f>
        <v>67500000</v>
      </c>
      <c r="I162" s="22" t="s">
        <v>180</v>
      </c>
      <c r="J162" s="22" t="s">
        <v>183</v>
      </c>
      <c r="K162" s="14" t="s">
        <v>708</v>
      </c>
    </row>
    <row r="163" spans="1:11" hidden="1" x14ac:dyDescent="0.25">
      <c r="A163" s="15" t="s">
        <v>222</v>
      </c>
      <c r="B163" s="22" t="str" cm="1">
        <f t="array" ref="B163">INDEX(Franchises!$B$2:$B$138,MATCH(TRUE,ISNUMBER(SEARCH(Franchises!$A$2:$A$138,A163)),0))</f>
        <v>Final Fantasy</v>
      </c>
      <c r="C163" s="27" t="s">
        <v>223</v>
      </c>
      <c r="D163" s="27" t="s">
        <v>7</v>
      </c>
      <c r="E163" s="28">
        <v>37841</v>
      </c>
      <c r="F163" s="29">
        <v>50</v>
      </c>
      <c r="G163" s="30">
        <v>1300000</v>
      </c>
      <c r="H163" s="31">
        <f>'List-of-best-selling-videogames'!$F163*'List-of-best-selling-videogames'!$G163</f>
        <v>65000000</v>
      </c>
      <c r="I163" s="27" t="s">
        <v>180</v>
      </c>
      <c r="J163" s="27" t="s">
        <v>197</v>
      </c>
      <c r="K163" s="16" t="s">
        <v>860</v>
      </c>
    </row>
    <row r="164" spans="1:11" hidden="1" x14ac:dyDescent="0.25">
      <c r="A164" s="13" t="s">
        <v>225</v>
      </c>
      <c r="B164" s="22" t="str" cm="1">
        <f t="array" ref="B164">INDEX(Franchises!$B$2:$B$138,MATCH(TRUE,ISNUMBER(SEARCH(Franchises!$A$2:$A$138,A164)),0))</f>
        <v>Super Mario</v>
      </c>
      <c r="C164" s="22" t="s">
        <v>81</v>
      </c>
      <c r="D164" s="22" t="s">
        <v>7</v>
      </c>
      <c r="E164" s="23">
        <v>37830</v>
      </c>
      <c r="F164" s="24">
        <v>50</v>
      </c>
      <c r="G164" s="25">
        <v>1270000</v>
      </c>
      <c r="H164" s="26">
        <f>'List-of-best-selling-videogames'!$F164*'List-of-best-selling-videogames'!$G164</f>
        <v>63500000</v>
      </c>
      <c r="I164" s="22" t="s">
        <v>180</v>
      </c>
      <c r="J164" s="22" t="s">
        <v>213</v>
      </c>
      <c r="K164" s="14" t="s">
        <v>708</v>
      </c>
    </row>
    <row r="165" spans="1:11" hidden="1" x14ac:dyDescent="0.25">
      <c r="A165" s="15" t="s">
        <v>226</v>
      </c>
      <c r="B165" s="22" t="str" cm="1">
        <f t="array" ref="B165">INDEX(Franchises!$B$2:$B$138,MATCH(TRUE,ISNUMBER(SEARCH(Franchises!$A$2:$A$138,A165)),0))</f>
        <v>Resident Evil</v>
      </c>
      <c r="C165" s="27" t="s">
        <v>9</v>
      </c>
      <c r="D165" s="27" t="s">
        <v>9</v>
      </c>
      <c r="E165" s="28">
        <v>37572</v>
      </c>
      <c r="F165" s="29">
        <v>50</v>
      </c>
      <c r="G165" s="30">
        <v>1250000</v>
      </c>
      <c r="H165" s="31">
        <f>'List-of-best-selling-videogames'!$F165*'List-of-best-selling-videogames'!$G165</f>
        <v>62500000</v>
      </c>
      <c r="I165" s="27" t="s">
        <v>180</v>
      </c>
      <c r="J165" s="27" t="s">
        <v>210</v>
      </c>
      <c r="K165" s="16" t="s">
        <v>708</v>
      </c>
    </row>
    <row r="166" spans="1:11" hidden="1" x14ac:dyDescent="0.25">
      <c r="A166" s="13" t="s">
        <v>227</v>
      </c>
      <c r="B166" s="22" t="str" cm="1">
        <f t="array" ref="B166">INDEX(Franchises!$B$2:$B$138,MATCH(TRUE,ISNUMBER(SEARCH(Franchises!$A$2:$A$138,A166)),0))</f>
        <v>Donkey Kong</v>
      </c>
      <c r="C166" s="22" t="s">
        <v>120</v>
      </c>
      <c r="D166" s="22" t="s">
        <v>7</v>
      </c>
      <c r="E166" s="23">
        <v>37967</v>
      </c>
      <c r="F166" s="24">
        <v>50</v>
      </c>
      <c r="G166" s="25">
        <v>1180000</v>
      </c>
      <c r="H166" s="26">
        <f>'List-of-best-selling-videogames'!$F166*'List-of-best-selling-videogames'!$G166</f>
        <v>59000000</v>
      </c>
      <c r="I166" s="22" t="s">
        <v>180</v>
      </c>
      <c r="J166" s="22" t="s">
        <v>228</v>
      </c>
      <c r="K166" s="14" t="s">
        <v>708</v>
      </c>
    </row>
    <row r="167" spans="1:11" hidden="1" x14ac:dyDescent="0.25">
      <c r="A167" s="15" t="s">
        <v>229</v>
      </c>
      <c r="B167" s="22" t="str" cm="1">
        <f t="array" ref="B167">INDEX(Franchises!$B$2:$B$138,MATCH(TRUE,ISNUMBER(SEARCH(Franchises!$A$2:$A$138,A167)),0))</f>
        <v>Super Mario</v>
      </c>
      <c r="C167" s="27" t="s">
        <v>81</v>
      </c>
      <c r="D167" s="27" t="s">
        <v>7</v>
      </c>
      <c r="E167" s="28">
        <v>38288</v>
      </c>
      <c r="F167" s="29">
        <v>50</v>
      </c>
      <c r="G167" s="30">
        <v>1160000</v>
      </c>
      <c r="H167" s="31">
        <f>'List-of-best-selling-videogames'!$F167*'List-of-best-selling-videogames'!$G167</f>
        <v>58000000</v>
      </c>
      <c r="I167" s="27" t="s">
        <v>180</v>
      </c>
      <c r="J167" s="27" t="s">
        <v>213</v>
      </c>
      <c r="K167" s="16" t="s">
        <v>708</v>
      </c>
    </row>
    <row r="168" spans="1:11" hidden="1" x14ac:dyDescent="0.25">
      <c r="A168" s="13" t="s">
        <v>230</v>
      </c>
      <c r="B168" s="22" t="str" cm="1">
        <f t="array" ref="B168">INDEX(Franchises!$B$2:$B$138,MATCH(TRUE,ISNUMBER(SEARCH(Franchises!$A$2:$A$138,A168)),0))</f>
        <v>Star Wars</v>
      </c>
      <c r="C168" s="22" t="s">
        <v>231</v>
      </c>
      <c r="D168" s="22" t="s">
        <v>71</v>
      </c>
      <c r="E168" s="23">
        <v>37213</v>
      </c>
      <c r="F168" s="24">
        <v>50</v>
      </c>
      <c r="G168" s="25">
        <v>1130000</v>
      </c>
      <c r="H168" s="26">
        <f>'List-of-best-selling-videogames'!$F168*'List-of-best-selling-videogames'!$G168</f>
        <v>56500000</v>
      </c>
      <c r="I168" s="22" t="s">
        <v>180</v>
      </c>
      <c r="J168" s="22" t="s">
        <v>232</v>
      </c>
      <c r="K168" s="14" t="s">
        <v>708</v>
      </c>
    </row>
    <row r="169" spans="1:11" hidden="1" x14ac:dyDescent="0.25">
      <c r="A169" s="15" t="s">
        <v>233</v>
      </c>
      <c r="B169" s="22" t="str" cm="1">
        <f t="array" ref="B169">INDEX(Franchises!$B$2:$B$138,MATCH(TRUE,ISNUMBER(SEARCH(Franchises!$A$2:$A$138,A169)),0))</f>
        <v>Pikmin</v>
      </c>
      <c r="C169" s="27" t="s">
        <v>6</v>
      </c>
      <c r="D169" s="27" t="s">
        <v>7</v>
      </c>
      <c r="E169" s="28">
        <v>38106</v>
      </c>
      <c r="F169" s="29">
        <v>50</v>
      </c>
      <c r="G169" s="30">
        <v>1120000</v>
      </c>
      <c r="H169" s="31">
        <f>'List-of-best-selling-videogames'!$F169*'List-of-best-selling-videogames'!$G169</f>
        <v>56000000</v>
      </c>
      <c r="I169" s="27" t="s">
        <v>180</v>
      </c>
      <c r="J169" s="27" t="s">
        <v>207</v>
      </c>
      <c r="K169" s="16" t="s">
        <v>708</v>
      </c>
    </row>
    <row r="170" spans="1:11" hidden="1" x14ac:dyDescent="0.25">
      <c r="A170" s="13" t="s">
        <v>234</v>
      </c>
      <c r="B170" s="22" t="str" cm="1">
        <f t="array" ref="B170">INDEX(Franchises!$B$2:$B$138,MATCH(TRUE,ISNUMBER(SEARCH(Franchises!$A$2:$A$138,A170)),0))</f>
        <v>Metroid</v>
      </c>
      <c r="C170" s="22" t="s">
        <v>190</v>
      </c>
      <c r="D170" s="22" t="s">
        <v>7</v>
      </c>
      <c r="E170" s="23">
        <v>38306</v>
      </c>
      <c r="F170" s="24">
        <v>50</v>
      </c>
      <c r="G170" s="25">
        <v>1100000</v>
      </c>
      <c r="H170" s="26">
        <f>'List-of-best-selling-videogames'!$F170*'List-of-best-selling-videogames'!$G170</f>
        <v>55000000</v>
      </c>
      <c r="I170" s="22" t="s">
        <v>180</v>
      </c>
      <c r="J170" s="22" t="s">
        <v>187</v>
      </c>
      <c r="K170" s="14" t="s">
        <v>708</v>
      </c>
    </row>
    <row r="171" spans="1:11" hidden="1" x14ac:dyDescent="0.25">
      <c r="A171" s="15" t="s">
        <v>235</v>
      </c>
      <c r="B171" s="22" t="str" cm="1">
        <f t="array" ref="B171">INDEX(Franchises!$B$2:$B$138,MATCH(TRUE,ISNUMBER(SEARCH(Franchises!$A$2:$A$138,A171)),0))</f>
        <v>Soulcalibur</v>
      </c>
      <c r="C171" s="27" t="s">
        <v>120</v>
      </c>
      <c r="D171" s="27" t="s">
        <v>120</v>
      </c>
      <c r="E171" s="28">
        <v>37707</v>
      </c>
      <c r="F171" s="29">
        <v>50</v>
      </c>
      <c r="G171" s="30">
        <v>1090000</v>
      </c>
      <c r="H171" s="31">
        <f>'List-of-best-selling-videogames'!$F171*'List-of-best-selling-videogames'!$G171</f>
        <v>54500000</v>
      </c>
      <c r="I171" s="27" t="s">
        <v>180</v>
      </c>
      <c r="J171" s="27" t="s">
        <v>181</v>
      </c>
      <c r="K171" s="16" t="s">
        <v>708</v>
      </c>
    </row>
    <row r="172" spans="1:11" hidden="1" x14ac:dyDescent="0.25">
      <c r="A172" s="13" t="s">
        <v>236</v>
      </c>
      <c r="B172" s="22" t="str" cm="1">
        <f t="array" ref="B172">INDEX(Franchises!$B$2:$B$138,MATCH(TRUE,ISNUMBER(SEARCH(Franchises!$A$2:$A$138,A172)),0))</f>
        <v>Star Fox</v>
      </c>
      <c r="C172" s="22" t="s">
        <v>120</v>
      </c>
      <c r="D172" s="22" t="s">
        <v>7</v>
      </c>
      <c r="E172" s="23">
        <v>38397</v>
      </c>
      <c r="F172" s="24">
        <v>50</v>
      </c>
      <c r="G172" s="25">
        <v>1060000</v>
      </c>
      <c r="H172" s="26">
        <f>'List-of-best-selling-videogames'!$F172*'List-of-best-selling-videogames'!$G172</f>
        <v>53000000</v>
      </c>
      <c r="I172" s="22" t="s">
        <v>180</v>
      </c>
      <c r="J172" s="22" t="s">
        <v>237</v>
      </c>
      <c r="K172" s="14" t="s">
        <v>708</v>
      </c>
    </row>
    <row r="173" spans="1:11" hidden="1" x14ac:dyDescent="0.25">
      <c r="A173" s="15" t="s">
        <v>238</v>
      </c>
      <c r="B173" s="22" t="str" cm="1">
        <f t="array" ref="B173">INDEX(Franchises!$B$2:$B$138,MATCH(TRUE,ISNUMBER(SEARCH(Franchises!$A$2:$A$138,A173)),0))</f>
        <v>Super Mario</v>
      </c>
      <c r="C173" s="27" t="s">
        <v>120</v>
      </c>
      <c r="D173" s="27" t="s">
        <v>7</v>
      </c>
      <c r="E173" s="28">
        <v>38554</v>
      </c>
      <c r="F173" s="29">
        <v>50</v>
      </c>
      <c r="G173" s="30">
        <v>1050000</v>
      </c>
      <c r="H173" s="31">
        <f>'List-of-best-selling-videogames'!$F173*'List-of-best-selling-videogames'!$G173</f>
        <v>52500000</v>
      </c>
      <c r="I173" s="27" t="s">
        <v>180</v>
      </c>
      <c r="J173" s="27" t="s">
        <v>213</v>
      </c>
      <c r="K173" s="16" t="s">
        <v>708</v>
      </c>
    </row>
    <row r="174" spans="1:11" hidden="1" x14ac:dyDescent="0.25">
      <c r="A174" s="13" t="s">
        <v>239</v>
      </c>
      <c r="B174" s="22" t="str" cm="1">
        <f t="array" ref="B174">INDEX(Franchises!$B$2:$B$138,MATCH(TRUE,ISNUMBER(SEARCH(Franchises!$A$2:$A$138,A174)),0))</f>
        <v>Super Mario</v>
      </c>
      <c r="C174" s="22" t="s">
        <v>594</v>
      </c>
      <c r="D174" s="22" t="s">
        <v>7</v>
      </c>
      <c r="E174" s="23">
        <v>38852</v>
      </c>
      <c r="F174" s="24">
        <v>35</v>
      </c>
      <c r="G174" s="25">
        <v>30800000</v>
      </c>
      <c r="H174" s="26">
        <f>'List-of-best-selling-videogames'!$F174*'List-of-best-selling-videogames'!$G174</f>
        <v>1078000000</v>
      </c>
      <c r="I174" s="22" t="s">
        <v>240</v>
      </c>
      <c r="J174" s="22" t="s">
        <v>185</v>
      </c>
      <c r="K174" s="14" t="s">
        <v>708</v>
      </c>
    </row>
    <row r="175" spans="1:11" hidden="1" x14ac:dyDescent="0.25">
      <c r="A175" s="15" t="s">
        <v>595</v>
      </c>
      <c r="B175" s="22" t="str" cm="1">
        <f t="array" ref="B175">INDEX(Franchises!$B$2:$B$138,MATCH(TRUE,ISNUMBER(SEARCH(Franchises!$A$2:$A$138,A175)),0))</f>
        <v>Nintendog's</v>
      </c>
      <c r="C175" s="27" t="s">
        <v>596</v>
      </c>
      <c r="D175" s="27" t="s">
        <v>7</v>
      </c>
      <c r="E175" s="28">
        <v>38463</v>
      </c>
      <c r="F175" s="29">
        <v>35</v>
      </c>
      <c r="G175" s="30">
        <v>23960000</v>
      </c>
      <c r="H175" s="31">
        <f>'List-of-best-selling-videogames'!$F175*'List-of-best-selling-videogames'!$G175</f>
        <v>838600000</v>
      </c>
      <c r="I175" s="27" t="s">
        <v>240</v>
      </c>
      <c r="J175" s="27" t="s">
        <v>241</v>
      </c>
      <c r="K175" s="16" t="s">
        <v>708</v>
      </c>
    </row>
    <row r="176" spans="1:11" hidden="1" x14ac:dyDescent="0.25">
      <c r="A176" s="13" t="s">
        <v>242</v>
      </c>
      <c r="B176" s="22" t="str" cm="1">
        <f t="array" ref="B176">INDEX(Franchises!$B$2:$B$138,MATCH(TRUE,ISNUMBER(SEARCH(Franchises!$A$2:$A$138,A176)),0))</f>
        <v>Super Mario</v>
      </c>
      <c r="C176" s="22" t="s">
        <v>596</v>
      </c>
      <c r="D176" s="22" t="s">
        <v>7</v>
      </c>
      <c r="E176" s="23">
        <v>38670</v>
      </c>
      <c r="F176" s="24">
        <v>35</v>
      </c>
      <c r="G176" s="25">
        <v>23600000</v>
      </c>
      <c r="H176" s="26">
        <f>'List-of-best-selling-videogames'!$F176*'List-of-best-selling-videogames'!$G176</f>
        <v>826000000</v>
      </c>
      <c r="I176" s="22" t="s">
        <v>240</v>
      </c>
      <c r="J176" s="22" t="s">
        <v>183</v>
      </c>
      <c r="K176" s="14" t="s">
        <v>708</v>
      </c>
    </row>
    <row r="177" spans="1:11" hidden="1" x14ac:dyDescent="0.25">
      <c r="A177" s="15" t="s">
        <v>243</v>
      </c>
      <c r="B177" s="22" t="str" cm="1">
        <f t="array" ref="B177">INDEX(Franchises!$B$2:$B$138,MATCH(TRUE,ISNUMBER(SEARCH(Franchises!$A$2:$A$138,A177)),0))</f>
        <v>Brain Academy</v>
      </c>
      <c r="C177" s="27" t="s">
        <v>244</v>
      </c>
      <c r="D177" s="27" t="s">
        <v>7</v>
      </c>
      <c r="E177" s="28">
        <v>38491</v>
      </c>
      <c r="F177" s="29">
        <v>35</v>
      </c>
      <c r="G177" s="30">
        <v>19010000</v>
      </c>
      <c r="H177" s="31">
        <f>'List-of-best-selling-videogames'!$F177*'List-of-best-selling-videogames'!$G177</f>
        <v>665350000</v>
      </c>
      <c r="I177" s="27" t="s">
        <v>240</v>
      </c>
      <c r="J177" s="27" t="s">
        <v>245</v>
      </c>
      <c r="K177" s="16" t="s">
        <v>708</v>
      </c>
    </row>
    <row r="178" spans="1:11" hidden="1" x14ac:dyDescent="0.25">
      <c r="A178" s="13" t="s">
        <v>654</v>
      </c>
      <c r="B178" s="22" t="str" cm="1">
        <f t="array" ref="B178">INDEX(Franchises!$B$2:$B$138,MATCH(TRUE,ISNUMBER(SEARCH(Franchises!$A$2:$A$138,A178)),0))</f>
        <v>Pokemon</v>
      </c>
      <c r="C178" s="22" t="s">
        <v>121</v>
      </c>
      <c r="D178" s="22" t="s">
        <v>655</v>
      </c>
      <c r="E178" s="23">
        <v>38988</v>
      </c>
      <c r="F178" s="24">
        <v>35</v>
      </c>
      <c r="G178" s="25">
        <v>17670000</v>
      </c>
      <c r="H178" s="26">
        <f>'List-of-best-selling-videogames'!$F178*'List-of-best-selling-videogames'!$G178</f>
        <v>618450000</v>
      </c>
      <c r="I178" s="22" t="s">
        <v>240</v>
      </c>
      <c r="J178" s="22" t="s">
        <v>197</v>
      </c>
      <c r="K178" s="14" t="s">
        <v>708</v>
      </c>
    </row>
    <row r="179" spans="1:11" hidden="1" x14ac:dyDescent="0.25">
      <c r="A179" s="15" t="s">
        <v>656</v>
      </c>
      <c r="B179" s="22" t="str" cm="1">
        <f t="array" ref="B179">INDEX(Franchises!$B$2:$B$138,MATCH(TRUE,ISNUMBER(SEARCH(Franchises!$A$2:$A$138,A179)),0))</f>
        <v>Pokemon</v>
      </c>
      <c r="C179" s="27" t="s">
        <v>121</v>
      </c>
      <c r="D179" s="27" t="s">
        <v>655</v>
      </c>
      <c r="E179" s="28">
        <v>40439</v>
      </c>
      <c r="F179" s="29">
        <v>35</v>
      </c>
      <c r="G179" s="30">
        <v>15640000</v>
      </c>
      <c r="H179" s="31">
        <f>'List-of-best-selling-videogames'!$F179*'List-of-best-selling-videogames'!$G179</f>
        <v>547400000</v>
      </c>
      <c r="I179" s="27" t="s">
        <v>240</v>
      </c>
      <c r="J179" s="27" t="s">
        <v>197</v>
      </c>
      <c r="K179" s="16" t="s">
        <v>708</v>
      </c>
    </row>
    <row r="180" spans="1:11" hidden="1" x14ac:dyDescent="0.25">
      <c r="A180" s="13" t="s">
        <v>246</v>
      </c>
      <c r="B180" s="22" t="str" cm="1">
        <f t="array" ref="B180">INDEX(Franchises!$B$2:$B$138,MATCH(TRUE,ISNUMBER(SEARCH(Franchises!$A$2:$A$138,A180)),0))</f>
        <v>Brain Academy</v>
      </c>
      <c r="C180" s="22" t="s">
        <v>244</v>
      </c>
      <c r="D180" s="22" t="s">
        <v>7</v>
      </c>
      <c r="E180" s="23">
        <v>38715</v>
      </c>
      <c r="F180" s="24">
        <v>35</v>
      </c>
      <c r="G180" s="25">
        <v>14880000</v>
      </c>
      <c r="H180" s="26">
        <f>'List-of-best-selling-videogames'!$F180*'List-of-best-selling-videogames'!$G180</f>
        <v>520800000</v>
      </c>
      <c r="I180" s="22" t="s">
        <v>240</v>
      </c>
      <c r="J180" s="22" t="s">
        <v>245</v>
      </c>
      <c r="K180" s="14" t="s">
        <v>708</v>
      </c>
    </row>
    <row r="181" spans="1:11" hidden="1" x14ac:dyDescent="0.25">
      <c r="A181" s="15" t="s">
        <v>657</v>
      </c>
      <c r="B181" s="22" t="str" cm="1">
        <f t="array" ref="B181">INDEX(Franchises!$B$2:$B$138,MATCH(TRUE,ISNUMBER(SEARCH(Franchises!$A$2:$A$138,A181)),0))</f>
        <v>Pokemon</v>
      </c>
      <c r="C181" s="27" t="s">
        <v>121</v>
      </c>
      <c r="D181" s="27" t="s">
        <v>655</v>
      </c>
      <c r="E181" s="28">
        <v>40068</v>
      </c>
      <c r="F181" s="29">
        <v>35</v>
      </c>
      <c r="G181" s="30">
        <v>12720000</v>
      </c>
      <c r="H181" s="31">
        <f>'List-of-best-selling-videogames'!$F181*'List-of-best-selling-videogames'!$G181</f>
        <v>445200000</v>
      </c>
      <c r="I181" s="27" t="s">
        <v>240</v>
      </c>
      <c r="J181" s="27" t="s">
        <v>197</v>
      </c>
      <c r="K181" s="16" t="s">
        <v>708</v>
      </c>
    </row>
    <row r="182" spans="1:11" hidden="1" x14ac:dyDescent="0.25">
      <c r="A182" s="13" t="s">
        <v>247</v>
      </c>
      <c r="B182" s="22" t="str" cm="1">
        <f t="array" ref="B182">INDEX(Franchises!$B$2:$B$138,MATCH(TRUE,ISNUMBER(SEARCH(Franchises!$A$2:$A$138,A182)),0))</f>
        <v>Animal Crossing</v>
      </c>
      <c r="C182" s="22" t="s">
        <v>597</v>
      </c>
      <c r="D182" s="22" t="s">
        <v>7</v>
      </c>
      <c r="E182" s="23">
        <v>38679</v>
      </c>
      <c r="F182" s="24">
        <v>35</v>
      </c>
      <c r="G182" s="25">
        <v>11750000</v>
      </c>
      <c r="H182" s="26">
        <f>'List-of-best-selling-videogames'!$F182*'List-of-best-selling-videogames'!$G182</f>
        <v>411250000</v>
      </c>
      <c r="I182" s="22" t="s">
        <v>240</v>
      </c>
      <c r="J182" s="22" t="s">
        <v>192</v>
      </c>
      <c r="K182" s="14" t="s">
        <v>708</v>
      </c>
    </row>
    <row r="183" spans="1:11" hidden="1" x14ac:dyDescent="0.25">
      <c r="A183" s="15" t="s">
        <v>248</v>
      </c>
      <c r="B183" s="22" t="str" cm="1">
        <f t="array" ref="B183">INDEX(Franchises!$B$2:$B$138,MATCH(TRUE,ISNUMBER(SEARCH(Franchises!$A$2:$A$138,A183)),0))</f>
        <v>Super Mario</v>
      </c>
      <c r="C183" s="27" t="s">
        <v>6</v>
      </c>
      <c r="D183" s="27" t="s">
        <v>7</v>
      </c>
      <c r="E183" s="28">
        <v>38312</v>
      </c>
      <c r="F183" s="29">
        <v>35</v>
      </c>
      <c r="G183" s="30">
        <v>11060000</v>
      </c>
      <c r="H183" s="31">
        <f>'List-of-best-selling-videogames'!$F183*'List-of-best-selling-videogames'!$G183</f>
        <v>387100000</v>
      </c>
      <c r="I183" s="27" t="s">
        <v>240</v>
      </c>
      <c r="J183" s="27" t="s">
        <v>185</v>
      </c>
      <c r="K183" s="16" t="s">
        <v>708</v>
      </c>
    </row>
    <row r="184" spans="1:11" hidden="1" x14ac:dyDescent="0.25">
      <c r="A184" s="13" t="s">
        <v>249</v>
      </c>
      <c r="B184" s="22" t="str" cm="1">
        <f t="array" ref="B184">INDEX(Franchises!$B$2:$B$138,MATCH(TRUE,ISNUMBER(SEARCH(Franchises!$A$2:$A$138,A184)),0))</f>
        <v>Super Mario</v>
      </c>
      <c r="C184" s="22" t="s">
        <v>76</v>
      </c>
      <c r="D184" s="22" t="s">
        <v>7</v>
      </c>
      <c r="E184" s="23">
        <v>39394</v>
      </c>
      <c r="F184" s="24">
        <v>35</v>
      </c>
      <c r="G184" s="25">
        <v>9310000</v>
      </c>
      <c r="H184" s="26">
        <f>'List-of-best-selling-videogames'!$F184*'List-of-best-selling-videogames'!$G184</f>
        <v>325850000</v>
      </c>
      <c r="I184" s="22" t="s">
        <v>240</v>
      </c>
      <c r="J184" s="22" t="s">
        <v>194</v>
      </c>
      <c r="K184" s="14" t="s">
        <v>708</v>
      </c>
    </row>
    <row r="185" spans="1:11" hidden="1" x14ac:dyDescent="0.25">
      <c r="A185" s="15" t="s">
        <v>658</v>
      </c>
      <c r="B185" s="22" t="str" cm="1">
        <f t="array" ref="B185">INDEX(Franchises!$B$2:$B$138,MATCH(TRUE,ISNUMBER(SEARCH(Franchises!$A$2:$A$138,A185)),0))</f>
        <v>Pokemon</v>
      </c>
      <c r="C185" s="27" t="s">
        <v>121</v>
      </c>
      <c r="D185" s="27" t="s">
        <v>655</v>
      </c>
      <c r="E185" s="28">
        <v>41083</v>
      </c>
      <c r="F185" s="29">
        <v>35</v>
      </c>
      <c r="G185" s="30">
        <v>8520000</v>
      </c>
      <c r="H185" s="31">
        <f>'List-of-best-selling-videogames'!$F185*'List-of-best-selling-videogames'!$G185</f>
        <v>298200000</v>
      </c>
      <c r="I185" s="27" t="s">
        <v>240</v>
      </c>
      <c r="J185" s="27" t="s">
        <v>197</v>
      </c>
      <c r="K185" s="16" t="s">
        <v>708</v>
      </c>
    </row>
    <row r="186" spans="1:11" hidden="1" x14ac:dyDescent="0.25">
      <c r="A186" s="13" t="s">
        <v>659</v>
      </c>
      <c r="B186" s="22" t="str" cm="1">
        <f t="array" ref="B186">INDEX(Franchises!$B$2:$B$138,MATCH(TRUE,ISNUMBER(SEARCH(Franchises!$A$2:$A$138,A186)),0))</f>
        <v>Pokemon</v>
      </c>
      <c r="C186" s="22" t="s">
        <v>121</v>
      </c>
      <c r="D186" s="22" t="s">
        <v>655</v>
      </c>
      <c r="E186" s="23">
        <v>39704</v>
      </c>
      <c r="F186" s="24">
        <v>35</v>
      </c>
      <c r="G186" s="25">
        <v>7600000</v>
      </c>
      <c r="H186" s="26">
        <f>'List-of-best-selling-videogames'!$F186*'List-of-best-selling-videogames'!$G186</f>
        <v>266000000</v>
      </c>
      <c r="I186" s="22" t="s">
        <v>240</v>
      </c>
      <c r="J186" s="22" t="s">
        <v>197</v>
      </c>
      <c r="K186" s="14" t="s">
        <v>708</v>
      </c>
    </row>
    <row r="187" spans="1:11" hidden="1" x14ac:dyDescent="0.25">
      <c r="A187" s="15" t="s">
        <v>250</v>
      </c>
      <c r="B187" s="22" t="str" cm="1">
        <f t="array" ref="B187">INDEX(Franchises!$B$2:$B$138,MATCH(TRUE,ISNUMBER(SEARCH(Franchises!$A$2:$A$138,A187)),0))</f>
        <v>Brain Academy</v>
      </c>
      <c r="C187" s="27" t="s">
        <v>594</v>
      </c>
      <c r="D187" s="27" t="s">
        <v>7</v>
      </c>
      <c r="E187" s="28">
        <v>38533</v>
      </c>
      <c r="F187" s="29">
        <v>35</v>
      </c>
      <c r="G187" s="30">
        <v>6150000</v>
      </c>
      <c r="H187" s="31">
        <f>'List-of-best-selling-videogames'!$F187*'List-of-best-selling-videogames'!$G187</f>
        <v>215250000</v>
      </c>
      <c r="I187" s="27" t="s">
        <v>240</v>
      </c>
      <c r="J187" s="27" t="s">
        <v>245</v>
      </c>
      <c r="K187" s="16" t="s">
        <v>708</v>
      </c>
    </row>
    <row r="188" spans="1:11" hidden="1" x14ac:dyDescent="0.25">
      <c r="A188" s="13" t="s">
        <v>251</v>
      </c>
      <c r="B188" s="22" t="str" cm="1">
        <f t="array" ref="B188">INDEX(Franchises!$B$2:$B$138,MATCH(TRUE,ISNUMBER(SEARCH(Franchises!$A$2:$A$138,A188)),0))</f>
        <v>Dragon Quest</v>
      </c>
      <c r="C188" s="22" t="s">
        <v>252</v>
      </c>
      <c r="D188" s="22" t="s">
        <v>598</v>
      </c>
      <c r="E188" s="23">
        <v>40005</v>
      </c>
      <c r="F188" s="24">
        <v>35</v>
      </c>
      <c r="G188" s="25">
        <v>5310000</v>
      </c>
      <c r="H188" s="26">
        <f>'List-of-best-selling-videogames'!$F188*'List-of-best-selling-videogames'!$G188</f>
        <v>185850000</v>
      </c>
      <c r="I188" s="22" t="s">
        <v>240</v>
      </c>
      <c r="J188" s="22" t="s">
        <v>197</v>
      </c>
      <c r="K188" s="14" t="s">
        <v>708</v>
      </c>
    </row>
    <row r="189" spans="1:11" hidden="1" x14ac:dyDescent="0.25">
      <c r="A189" s="15" t="s">
        <v>660</v>
      </c>
      <c r="B189" s="22" t="str" cm="1">
        <f t="array" ref="B189">INDEX(Franchises!$B$2:$B$138,MATCH(TRUE,ISNUMBER(SEARCH(Franchises!$A$2:$A$138,A189)),0))</f>
        <v>Pokemon</v>
      </c>
      <c r="C189" s="27" t="s">
        <v>20</v>
      </c>
      <c r="D189" s="27" t="s">
        <v>646</v>
      </c>
      <c r="E189" s="28">
        <v>39338</v>
      </c>
      <c r="F189" s="29">
        <v>35</v>
      </c>
      <c r="G189" s="30">
        <v>4880000</v>
      </c>
      <c r="H189" s="31">
        <f>'List-of-best-selling-videogames'!$F189*'List-of-best-selling-videogames'!$G189</f>
        <v>170800000</v>
      </c>
      <c r="I189" s="27" t="s">
        <v>240</v>
      </c>
      <c r="J189" s="27" t="s">
        <v>253</v>
      </c>
      <c r="K189" s="16" t="s">
        <v>708</v>
      </c>
    </row>
    <row r="190" spans="1:11" hidden="1" x14ac:dyDescent="0.25">
      <c r="A190" s="13" t="s">
        <v>254</v>
      </c>
      <c r="B190" s="22" t="str" cm="1">
        <f t="array" ref="B190">INDEX(Franchises!$B$2:$B$138,MATCH(TRUE,ISNUMBER(SEARCH(Franchises!$A$2:$A$138,A190)),0))</f>
        <v>Legend of zelda</v>
      </c>
      <c r="C190" s="22" t="s">
        <v>599</v>
      </c>
      <c r="D190" s="22" t="s">
        <v>7</v>
      </c>
      <c r="E190" s="23">
        <v>39256</v>
      </c>
      <c r="F190" s="24">
        <v>35</v>
      </c>
      <c r="G190" s="25">
        <v>4760000</v>
      </c>
      <c r="H190" s="26">
        <f>'List-of-best-selling-videogames'!$F190*'List-of-best-selling-videogames'!$G190</f>
        <v>166600000</v>
      </c>
      <c r="I190" s="22" t="s">
        <v>240</v>
      </c>
      <c r="J190" s="22" t="s">
        <v>187</v>
      </c>
      <c r="K190" s="14" t="s">
        <v>708</v>
      </c>
    </row>
    <row r="191" spans="1:11" hidden="1" x14ac:dyDescent="0.25">
      <c r="A191" s="15" t="s">
        <v>255</v>
      </c>
      <c r="B191" s="22" t="str" cm="1">
        <f t="array" ref="B191">INDEX(Franchises!$B$2:$B$138,MATCH(TRUE,ISNUMBER(SEARCH(Franchises!$A$2:$A$138,A191)),0))</f>
        <v>Star Wars</v>
      </c>
      <c r="C191" s="27" t="s">
        <v>256</v>
      </c>
      <c r="D191" s="27" t="s">
        <v>71</v>
      </c>
      <c r="E191" s="28">
        <v>39392</v>
      </c>
      <c r="F191" s="29">
        <v>35</v>
      </c>
      <c r="G191" s="30">
        <v>4700000</v>
      </c>
      <c r="H191" s="31">
        <f>'List-of-best-selling-videogames'!$F191*'List-of-best-selling-videogames'!$G191</f>
        <v>164500000</v>
      </c>
      <c r="I191" s="27" t="s">
        <v>240</v>
      </c>
      <c r="J191" s="27" t="s">
        <v>187</v>
      </c>
      <c r="K191" s="16" t="s">
        <v>708</v>
      </c>
    </row>
    <row r="192" spans="1:11" hidden="1" x14ac:dyDescent="0.25">
      <c r="A192" s="13" t="s">
        <v>257</v>
      </c>
      <c r="B192" s="22" t="str" cm="1">
        <f t="array" ref="B192">INDEX(Franchises!$B$2:$B$138,MATCH(TRUE,ISNUMBER(SEARCH(Franchises!$A$2:$A$138,A192)),0))</f>
        <v>Super Mario</v>
      </c>
      <c r="C192" s="22" t="s">
        <v>135</v>
      </c>
      <c r="D192" s="22" t="s">
        <v>7</v>
      </c>
      <c r="E192" s="23">
        <v>39855</v>
      </c>
      <c r="F192" s="24">
        <v>35</v>
      </c>
      <c r="G192" s="25">
        <v>4560000</v>
      </c>
      <c r="H192" s="26">
        <f>'List-of-best-selling-videogames'!$F192*'List-of-best-selling-videogames'!$G192</f>
        <v>159600000</v>
      </c>
      <c r="I192" s="22" t="s">
        <v>240</v>
      </c>
      <c r="J192" s="22" t="s">
        <v>197</v>
      </c>
      <c r="K192" s="14" t="s">
        <v>708</v>
      </c>
    </row>
    <row r="193" spans="1:11" hidden="1" x14ac:dyDescent="0.25">
      <c r="A193" s="15" t="s">
        <v>258</v>
      </c>
      <c r="B193" s="22" t="str" cm="1">
        <f t="array" ref="B193">INDEX(Franchises!$B$2:$B$138,MATCH(TRUE,ISNUMBER(SEARCH(Franchises!$A$2:$A$138,A193)),0))</f>
        <v>Super Mario</v>
      </c>
      <c r="C193" s="27" t="s">
        <v>259</v>
      </c>
      <c r="D193" s="27" t="s">
        <v>600</v>
      </c>
      <c r="E193" s="28">
        <v>39464</v>
      </c>
      <c r="F193" s="29">
        <v>35</v>
      </c>
      <c r="G193" s="30">
        <v>4220000</v>
      </c>
      <c r="H193" s="31">
        <f>'List-of-best-selling-videogames'!$F193*'List-of-best-selling-videogames'!$G193</f>
        <v>147700000</v>
      </c>
      <c r="I193" s="27" t="s">
        <v>240</v>
      </c>
      <c r="J193" s="27" t="s">
        <v>213</v>
      </c>
      <c r="K193" s="16" t="s">
        <v>708</v>
      </c>
    </row>
    <row r="194" spans="1:11" hidden="1" x14ac:dyDescent="0.25">
      <c r="A194" s="13" t="s">
        <v>260</v>
      </c>
      <c r="B194" s="22" t="str" cm="1">
        <f t="array" ref="B194">INDEX(Franchises!$B$2:$B$138,MATCH(TRUE,ISNUMBER(SEARCH(Franchises!$A$2:$A$138,A194)),0))</f>
        <v>Professor Layton</v>
      </c>
      <c r="C194" s="22" t="s">
        <v>252</v>
      </c>
      <c r="D194" s="22" t="s">
        <v>601</v>
      </c>
      <c r="E194" s="23">
        <v>39415</v>
      </c>
      <c r="F194" s="24">
        <v>35</v>
      </c>
      <c r="G194" s="25">
        <v>3940000</v>
      </c>
      <c r="H194" s="26">
        <f>'List-of-best-selling-videogames'!$F194*'List-of-best-selling-videogames'!$G194</f>
        <v>137900000</v>
      </c>
      <c r="I194" s="22" t="s">
        <v>240</v>
      </c>
      <c r="J194" s="22" t="s">
        <v>261</v>
      </c>
      <c r="K194" s="14" t="s">
        <v>708</v>
      </c>
    </row>
    <row r="195" spans="1:11" hidden="1" x14ac:dyDescent="0.25">
      <c r="A195" s="15" t="s">
        <v>262</v>
      </c>
      <c r="B195" s="22" t="str" cm="1">
        <f t="array" ref="B195">INDEX(Franchises!$B$2:$B$138,MATCH(TRUE,ISNUMBER(SEARCH(Franchises!$A$2:$A$138,A195)),0))</f>
        <v>English Training</v>
      </c>
      <c r="C195" s="27" t="s">
        <v>244</v>
      </c>
      <c r="D195" s="27" t="s">
        <v>7</v>
      </c>
      <c r="E195" s="28">
        <v>38743</v>
      </c>
      <c r="F195" s="29">
        <v>35</v>
      </c>
      <c r="G195" s="30">
        <v>3910000</v>
      </c>
      <c r="H195" s="31">
        <f>'List-of-best-selling-videogames'!$F195*'List-of-best-selling-videogames'!$G195</f>
        <v>136850000</v>
      </c>
      <c r="I195" s="27" t="s">
        <v>240</v>
      </c>
      <c r="J195" s="27" t="s">
        <v>245</v>
      </c>
      <c r="K195" s="16" t="s">
        <v>708</v>
      </c>
    </row>
    <row r="196" spans="1:11" hidden="1" x14ac:dyDescent="0.25">
      <c r="A196" s="13" t="s">
        <v>263</v>
      </c>
      <c r="B196" s="22" t="str" cm="1">
        <f t="array" ref="B196">INDEX(Franchises!$B$2:$B$138,MATCH(TRUE,ISNUMBER(SEARCH(Franchises!$A$2:$A$138,A196)),0))</f>
        <v>Tomodachi Life</v>
      </c>
      <c r="C196" s="22" t="s">
        <v>602</v>
      </c>
      <c r="D196" s="22" t="s">
        <v>7</v>
      </c>
      <c r="E196" s="23">
        <v>39982</v>
      </c>
      <c r="F196" s="24">
        <v>35</v>
      </c>
      <c r="G196" s="25">
        <v>3760000</v>
      </c>
      <c r="H196" s="26">
        <f>'List-of-best-selling-videogames'!$F196*'List-of-best-selling-videogames'!$G196</f>
        <v>131600000</v>
      </c>
      <c r="I196" s="22" t="s">
        <v>240</v>
      </c>
      <c r="J196" s="22" t="s">
        <v>264</v>
      </c>
      <c r="K196" s="14" t="s">
        <v>708</v>
      </c>
    </row>
    <row r="197" spans="1:11" hidden="1" x14ac:dyDescent="0.25">
      <c r="A197" s="15" t="s">
        <v>661</v>
      </c>
      <c r="B197" s="22" t="str" cm="1">
        <f t="array" ref="B197">INDEX(Franchises!$B$2:$B$138,MATCH(TRUE,ISNUMBER(SEARCH(Franchises!$A$2:$A$138,A197)),0))</f>
        <v>Pokemon</v>
      </c>
      <c r="C197" s="27" t="s">
        <v>20</v>
      </c>
      <c r="D197" s="27" t="s">
        <v>646</v>
      </c>
      <c r="E197" s="28">
        <v>38673</v>
      </c>
      <c r="F197" s="29">
        <v>35</v>
      </c>
      <c r="G197" s="30">
        <v>3490000</v>
      </c>
      <c r="H197" s="31">
        <f>'List-of-best-selling-videogames'!$F197*'List-of-best-selling-videogames'!$G197</f>
        <v>122150000</v>
      </c>
      <c r="I197" s="27" t="s">
        <v>240</v>
      </c>
      <c r="J197" s="27" t="s">
        <v>265</v>
      </c>
      <c r="K197" s="16" t="s">
        <v>708</v>
      </c>
    </row>
    <row r="198" spans="1:11" hidden="1" x14ac:dyDescent="0.25">
      <c r="A198" s="13" t="s">
        <v>266</v>
      </c>
      <c r="B198" s="22" t="str" cm="1">
        <f t="array" ref="B198">INDEX(Franchises!$B$2:$B$138,MATCH(TRUE,ISNUMBER(SEARCH(Franchises!$A$2:$A$138,A198)),0))</f>
        <v>Professor Layton</v>
      </c>
      <c r="C198" s="22" t="s">
        <v>252</v>
      </c>
      <c r="D198" s="22" t="s">
        <v>601</v>
      </c>
      <c r="E198" s="23">
        <v>39128</v>
      </c>
      <c r="F198" s="24">
        <v>35</v>
      </c>
      <c r="G198" s="25">
        <v>3460000</v>
      </c>
      <c r="H198" s="26">
        <f>'List-of-best-selling-videogames'!$F198*'List-of-best-selling-videogames'!$G198</f>
        <v>121100000</v>
      </c>
      <c r="I198" s="22" t="s">
        <v>240</v>
      </c>
      <c r="J198" s="22" t="s">
        <v>267</v>
      </c>
      <c r="K198" s="14" t="s">
        <v>708</v>
      </c>
    </row>
    <row r="199" spans="1:11" hidden="1" x14ac:dyDescent="0.25">
      <c r="A199" s="15" t="s">
        <v>268</v>
      </c>
      <c r="B199" s="22" t="str" cm="1">
        <f t="array" ref="B199">INDEX(Franchises!$B$2:$B$138,MATCH(TRUE,ISNUMBER(SEARCH(Franchises!$A$2:$A$138,A199)),0))</f>
        <v>Yoshi's Story</v>
      </c>
      <c r="C199" s="27" t="s">
        <v>269</v>
      </c>
      <c r="D199" s="27" t="s">
        <v>7</v>
      </c>
      <c r="E199" s="28">
        <v>39034</v>
      </c>
      <c r="F199" s="29">
        <v>35</v>
      </c>
      <c r="G199" s="30">
        <v>3360000</v>
      </c>
      <c r="H199" s="31">
        <f>'List-of-best-selling-videogames'!$F199*'List-of-best-selling-videogames'!$G199</f>
        <v>117600000</v>
      </c>
      <c r="I199" s="27" t="s">
        <v>240</v>
      </c>
      <c r="J199" s="27" t="s">
        <v>253</v>
      </c>
      <c r="K199" s="16" t="s">
        <v>708</v>
      </c>
    </row>
    <row r="200" spans="1:11" hidden="1" x14ac:dyDescent="0.25">
      <c r="A200" s="13" t="s">
        <v>270</v>
      </c>
      <c r="B200" s="22" t="str" cm="1">
        <f t="array" ref="B200">INDEX(Franchises!$B$2:$B$138,MATCH(TRUE,ISNUMBER(SEARCH(Franchises!$A$2:$A$138,A200)),0))</f>
        <v>Flash Focus</v>
      </c>
      <c r="C200" s="22" t="s">
        <v>271</v>
      </c>
      <c r="D200" s="22" t="s">
        <v>7</v>
      </c>
      <c r="E200" s="23">
        <v>39233</v>
      </c>
      <c r="F200" s="24">
        <v>35</v>
      </c>
      <c r="G200" s="25">
        <v>3230000</v>
      </c>
      <c r="H200" s="26">
        <f>'List-of-best-selling-videogames'!$F200*'List-of-best-selling-videogames'!$G200</f>
        <v>113050000</v>
      </c>
      <c r="I200" s="22" t="s">
        <v>240</v>
      </c>
      <c r="J200" s="22" t="s">
        <v>245</v>
      </c>
      <c r="K200" s="14" t="s">
        <v>708</v>
      </c>
    </row>
    <row r="201" spans="1:11" hidden="1" x14ac:dyDescent="0.25">
      <c r="A201" s="15" t="s">
        <v>272</v>
      </c>
      <c r="B201" s="22" t="str" cm="1">
        <f t="array" ref="B201">INDEX(Franchises!$B$2:$B$138,MATCH(TRUE,ISNUMBER(SEARCH(Franchises!$A$2:$A$138,A201)),0))</f>
        <v>Rhythm Heaven</v>
      </c>
      <c r="C201" s="27" t="s">
        <v>273</v>
      </c>
      <c r="D201" s="27" t="s">
        <v>7</v>
      </c>
      <c r="E201" s="28">
        <v>39660</v>
      </c>
      <c r="F201" s="29">
        <v>35</v>
      </c>
      <c r="G201" s="30">
        <v>3040000</v>
      </c>
      <c r="H201" s="31">
        <f>'List-of-best-selling-videogames'!$F201*'List-of-best-selling-videogames'!$G201</f>
        <v>106400000</v>
      </c>
      <c r="I201" s="27" t="s">
        <v>240</v>
      </c>
      <c r="J201" s="27" t="s">
        <v>185</v>
      </c>
      <c r="K201" s="16" t="s">
        <v>708</v>
      </c>
    </row>
    <row r="202" spans="1:11" hidden="1" x14ac:dyDescent="0.25">
      <c r="A202" s="13" t="s">
        <v>274</v>
      </c>
      <c r="B202" s="22" t="str" cm="1">
        <f t="array" ref="B202">INDEX(Franchises!$B$2:$B$138,MATCH(TRUE,ISNUMBER(SEARCH(Franchises!$A$2:$A$138,A202)),0))</f>
        <v>Professor Kageyama</v>
      </c>
      <c r="C202" s="22" t="s">
        <v>160</v>
      </c>
      <c r="D202" s="22" t="s">
        <v>603</v>
      </c>
      <c r="E202" s="23">
        <v>39058</v>
      </c>
      <c r="F202" s="24">
        <v>35</v>
      </c>
      <c r="G202" s="25">
        <v>3000000</v>
      </c>
      <c r="H202" s="26">
        <f>'List-of-best-selling-videogames'!$F202*'List-of-best-selling-videogames'!$G202</f>
        <v>105000000</v>
      </c>
      <c r="I202" s="22" t="s">
        <v>240</v>
      </c>
      <c r="J202" s="22" t="s">
        <v>245</v>
      </c>
      <c r="K202" s="14" t="s">
        <v>708</v>
      </c>
    </row>
    <row r="203" spans="1:11" hidden="1" x14ac:dyDescent="0.25">
      <c r="A203" s="15" t="s">
        <v>275</v>
      </c>
      <c r="B203" s="22" t="str" cm="1">
        <f t="array" ref="B203">INDEX(Franchises!$B$2:$B$138,MATCH(TRUE,ISNUMBER(SEARCH(Franchises!$A$2:$A$138,A203)),0))</f>
        <v>Kirby</v>
      </c>
      <c r="C203" s="27" t="s">
        <v>42</v>
      </c>
      <c r="D203" s="27" t="s">
        <v>7</v>
      </c>
      <c r="E203" s="28">
        <v>39720</v>
      </c>
      <c r="F203" s="29">
        <v>35</v>
      </c>
      <c r="G203" s="30">
        <v>2990000</v>
      </c>
      <c r="H203" s="31">
        <f>'List-of-best-selling-videogames'!$F203*'List-of-best-selling-videogames'!$G203</f>
        <v>104650000</v>
      </c>
      <c r="I203" s="27" t="s">
        <v>240</v>
      </c>
      <c r="J203" s="27" t="s">
        <v>276</v>
      </c>
      <c r="K203" s="16" t="s">
        <v>708</v>
      </c>
    </row>
    <row r="204" spans="1:11" hidden="1" x14ac:dyDescent="0.25">
      <c r="A204" s="13" t="s">
        <v>277</v>
      </c>
      <c r="B204" s="22" t="str" cm="1">
        <f t="array" ref="B204">INDEX(Franchises!$B$2:$B$138,MATCH(TRUE,ISNUMBER(SEARCH(Franchises!$A$2:$A$138,A204)),0))</f>
        <v>Super Mario</v>
      </c>
      <c r="C204" s="22" t="s">
        <v>159</v>
      </c>
      <c r="D204" s="22" t="s">
        <v>7</v>
      </c>
      <c r="E204" s="23">
        <v>40496</v>
      </c>
      <c r="F204" s="24">
        <v>35</v>
      </c>
      <c r="G204" s="25">
        <v>2980000</v>
      </c>
      <c r="H204" s="26">
        <f>'List-of-best-selling-videogames'!$F204*'List-of-best-selling-videogames'!$G204</f>
        <v>104300000</v>
      </c>
      <c r="I204" s="22" t="s">
        <v>240</v>
      </c>
      <c r="J204" s="22" t="s">
        <v>245</v>
      </c>
      <c r="K204" s="14" t="s">
        <v>708</v>
      </c>
    </row>
    <row r="205" spans="1:11" hidden="1" x14ac:dyDescent="0.25">
      <c r="A205" s="15" t="s">
        <v>278</v>
      </c>
      <c r="B205" s="22" t="str" cm="1">
        <f t="array" ref="B205">INDEX(Franchises!$B$2:$B$138,MATCH(TRUE,ISNUMBER(SEARCH(Franchises!$A$2:$A$138,A205)),0))</f>
        <v>Style Savvy</v>
      </c>
      <c r="C205" s="27" t="s">
        <v>279</v>
      </c>
      <c r="D205" s="27" t="s">
        <v>7</v>
      </c>
      <c r="E205" s="28">
        <v>39744</v>
      </c>
      <c r="F205" s="29">
        <v>35</v>
      </c>
      <c r="G205" s="30">
        <v>2980000</v>
      </c>
      <c r="H205" s="31">
        <f>'List-of-best-selling-videogames'!$F205*'List-of-best-selling-videogames'!$G205</f>
        <v>104300000</v>
      </c>
      <c r="I205" s="27" t="s">
        <v>240</v>
      </c>
      <c r="J205" s="27" t="s">
        <v>185</v>
      </c>
      <c r="K205" s="16" t="s">
        <v>708</v>
      </c>
    </row>
    <row r="206" spans="1:11" hidden="1" x14ac:dyDescent="0.25">
      <c r="A206" s="13" t="s">
        <v>280</v>
      </c>
      <c r="B206" s="22" t="str" cm="1">
        <f t="array" ref="B206">INDEX(Franchises!$B$2:$B$138,MATCH(TRUE,ISNUMBER(SEARCH(Franchises!$A$2:$A$138,A206)),0))</f>
        <v>Legend of zelda</v>
      </c>
      <c r="C206" s="22" t="s">
        <v>599</v>
      </c>
      <c r="D206" s="22" t="s">
        <v>7</v>
      </c>
      <c r="E206" s="23">
        <v>40154</v>
      </c>
      <c r="F206" s="24">
        <v>35</v>
      </c>
      <c r="G206" s="25">
        <v>2960000</v>
      </c>
      <c r="H206" s="26">
        <f>'List-of-best-selling-videogames'!$F206*'List-of-best-selling-videogames'!$G206</f>
        <v>103600000</v>
      </c>
      <c r="I206" s="22" t="s">
        <v>240</v>
      </c>
      <c r="J206" s="22" t="s">
        <v>245</v>
      </c>
      <c r="K206" s="14" t="s">
        <v>708</v>
      </c>
    </row>
    <row r="207" spans="1:11" hidden="1" x14ac:dyDescent="0.25">
      <c r="A207" s="15" t="s">
        <v>662</v>
      </c>
      <c r="B207" s="22" t="str" cm="1">
        <f t="array" ref="B207">INDEX(Franchises!$B$2:$B$138,MATCH(TRUE,ISNUMBER(SEARCH(Franchises!$A$2:$A$138,A207)),0))</f>
        <v>Pokemon</v>
      </c>
      <c r="C207" s="27" t="s">
        <v>42</v>
      </c>
      <c r="D207" s="27" t="s">
        <v>646</v>
      </c>
      <c r="E207" s="28">
        <v>38799</v>
      </c>
      <c r="F207" s="29">
        <v>35</v>
      </c>
      <c r="G207" s="30">
        <v>2930000</v>
      </c>
      <c r="H207" s="31">
        <f>'List-of-best-selling-videogames'!$F207*'List-of-best-selling-videogames'!$G207</f>
        <v>102550000</v>
      </c>
      <c r="I207" s="27" t="s">
        <v>240</v>
      </c>
      <c r="J207" s="27" t="s">
        <v>281</v>
      </c>
      <c r="K207" s="16" t="s">
        <v>708</v>
      </c>
    </row>
    <row r="208" spans="1:11" hidden="1" x14ac:dyDescent="0.25">
      <c r="A208" s="13" t="s">
        <v>282</v>
      </c>
      <c r="B208" s="22" t="str" cm="1">
        <f t="array" ref="B208">INDEX(Franchises!$B$2:$B$138,MATCH(TRUE,ISNUMBER(SEARCH(Franchises!$A$2:$A$138,A208)),0))</f>
        <v>Professor Layton</v>
      </c>
      <c r="C208" s="22" t="s">
        <v>252</v>
      </c>
      <c r="D208" s="22" t="s">
        <v>601</v>
      </c>
      <c r="E208" s="23">
        <v>39779</v>
      </c>
      <c r="F208" s="24">
        <v>35</v>
      </c>
      <c r="G208" s="25">
        <v>2830000</v>
      </c>
      <c r="H208" s="26">
        <f>'List-of-best-selling-videogames'!$F208*'List-of-best-selling-videogames'!$G208</f>
        <v>99050000</v>
      </c>
      <c r="I208" s="22" t="s">
        <v>240</v>
      </c>
      <c r="J208" s="22" t="s">
        <v>187</v>
      </c>
      <c r="K208" s="14" t="s">
        <v>708</v>
      </c>
    </row>
    <row r="209" spans="1:11" hidden="1" x14ac:dyDescent="0.25">
      <c r="A209" s="15" t="s">
        <v>283</v>
      </c>
      <c r="B209" s="22" t="str" cm="1">
        <f t="array" ref="B209">INDEX(Franchises!$B$2:$B$138,MATCH(TRUE,ISNUMBER(SEARCH(Franchises!$A$2:$A$138,A209)),0))</f>
        <v>Cooking Mama</v>
      </c>
      <c r="C209" s="27" t="s">
        <v>284</v>
      </c>
      <c r="D209" s="27" t="s">
        <v>604</v>
      </c>
      <c r="E209" s="28">
        <v>38799</v>
      </c>
      <c r="F209" s="29">
        <v>35</v>
      </c>
      <c r="G209" s="30">
        <v>2820000</v>
      </c>
      <c r="H209" s="31">
        <f>'List-of-best-selling-videogames'!$F209*'List-of-best-selling-videogames'!$G209</f>
        <v>98700000</v>
      </c>
      <c r="I209" s="27" t="s">
        <v>240</v>
      </c>
      <c r="J209" s="27" t="s">
        <v>224</v>
      </c>
      <c r="K209" s="16" t="s">
        <v>708</v>
      </c>
    </row>
    <row r="210" spans="1:11" hidden="1" x14ac:dyDescent="0.25">
      <c r="A210" s="13" t="s">
        <v>285</v>
      </c>
      <c r="B210" s="22" t="str" cm="1">
        <f t="array" ref="B210">INDEX(Franchises!$B$2:$B$138,MATCH(TRUE,ISNUMBER(SEARCH(Franchises!$A$2:$A$138,A210)),0))</f>
        <v>Tetris</v>
      </c>
      <c r="C210" s="22" t="s">
        <v>605</v>
      </c>
      <c r="D210" s="22" t="s">
        <v>7</v>
      </c>
      <c r="E210" s="23">
        <v>38796</v>
      </c>
      <c r="F210" s="24">
        <v>35</v>
      </c>
      <c r="G210" s="25">
        <v>2740000</v>
      </c>
      <c r="H210" s="26">
        <f>'List-of-best-selling-videogames'!$F210*'List-of-best-selling-videogames'!$G210</f>
        <v>95900000</v>
      </c>
      <c r="I210" s="22" t="s">
        <v>240</v>
      </c>
      <c r="J210" s="22" t="s">
        <v>245</v>
      </c>
      <c r="K210" s="14" t="s">
        <v>708</v>
      </c>
    </row>
    <row r="211" spans="1:11" hidden="1" x14ac:dyDescent="0.25">
      <c r="A211" s="15" t="s">
        <v>286</v>
      </c>
      <c r="B211" s="22" t="str" cm="1">
        <f t="array" ref="B211">INDEX(Franchises!$B$2:$B$138,MATCH(TRUE,ISNUMBER(SEARCH(Franchises!$A$2:$A$138,A211)),0))</f>
        <v>Clubhouse Games</v>
      </c>
      <c r="C211" s="27" t="s">
        <v>287</v>
      </c>
      <c r="D211" s="27" t="s">
        <v>7</v>
      </c>
      <c r="E211" s="28">
        <v>38659</v>
      </c>
      <c r="F211" s="29">
        <v>35</v>
      </c>
      <c r="G211" s="30">
        <v>2570000</v>
      </c>
      <c r="H211" s="31">
        <f>'List-of-best-selling-videogames'!$F211*'List-of-best-selling-videogames'!$G211</f>
        <v>89950000</v>
      </c>
      <c r="I211" s="27" t="s">
        <v>240</v>
      </c>
      <c r="J211" s="27" t="s">
        <v>281</v>
      </c>
      <c r="K211" s="16" t="s">
        <v>708</v>
      </c>
    </row>
    <row r="212" spans="1:11" hidden="1" x14ac:dyDescent="0.25">
      <c r="A212" s="13" t="s">
        <v>288</v>
      </c>
      <c r="B212" s="22" t="str" cm="1">
        <f t="array" ref="B212">INDEX(Franchises!$B$2:$B$138,MATCH(TRUE,ISNUMBER(SEARCH(Franchises!$A$2:$A$138,A212)),0))</f>
        <v>Wario</v>
      </c>
      <c r="C212" s="22" t="s">
        <v>606</v>
      </c>
      <c r="D212" s="22" t="s">
        <v>7</v>
      </c>
      <c r="E212" s="23">
        <v>38323</v>
      </c>
      <c r="F212" s="24">
        <v>35</v>
      </c>
      <c r="G212" s="25">
        <v>2470000</v>
      </c>
      <c r="H212" s="26">
        <f>'List-of-best-selling-videogames'!$F212*'List-of-best-selling-videogames'!$G212</f>
        <v>86450000</v>
      </c>
      <c r="I212" s="22" t="s">
        <v>240</v>
      </c>
      <c r="J212" s="22" t="s">
        <v>245</v>
      </c>
      <c r="K212" s="14" t="s">
        <v>708</v>
      </c>
    </row>
    <row r="213" spans="1:11" hidden="1" x14ac:dyDescent="0.25">
      <c r="A213" s="15" t="s">
        <v>663</v>
      </c>
      <c r="B213" s="22" t="str" cm="1">
        <f t="array" ref="B213">INDEX(Franchises!$B$2:$B$138,MATCH(TRUE,ISNUMBER(SEARCH(Franchises!$A$2:$A$138,A213)),0))</f>
        <v>Pokemon</v>
      </c>
      <c r="C213" s="27" t="s">
        <v>289</v>
      </c>
      <c r="D213" s="27" t="s">
        <v>646</v>
      </c>
      <c r="E213" s="28">
        <v>39527</v>
      </c>
      <c r="F213" s="29">
        <v>35</v>
      </c>
      <c r="G213" s="30">
        <v>2350000</v>
      </c>
      <c r="H213" s="31">
        <f>'List-of-best-selling-videogames'!$F213*'List-of-best-selling-videogames'!$G213</f>
        <v>82250000</v>
      </c>
      <c r="I213" s="27" t="s">
        <v>240</v>
      </c>
      <c r="J213" s="27" t="s">
        <v>245</v>
      </c>
      <c r="K213" s="16" t="s">
        <v>708</v>
      </c>
    </row>
    <row r="214" spans="1:11" hidden="1" x14ac:dyDescent="0.25">
      <c r="A214" s="13" t="s">
        <v>290</v>
      </c>
      <c r="B214" s="22" t="str" cm="1">
        <f t="array" ref="B214">INDEX(Franchises!$B$2:$B$138,MATCH(TRUE,ISNUMBER(SEARCH(Franchises!$A$2:$A$138,A214)),0))</f>
        <v>Art Academy</v>
      </c>
      <c r="C214" s="22" t="s">
        <v>607</v>
      </c>
      <c r="D214" s="22" t="s">
        <v>7</v>
      </c>
      <c r="E214" s="23">
        <v>40348</v>
      </c>
      <c r="F214" s="24">
        <v>35</v>
      </c>
      <c r="G214" s="25">
        <v>2330000</v>
      </c>
      <c r="H214" s="26">
        <f>'List-of-best-selling-videogames'!$F214*'List-of-best-selling-videogames'!$G214</f>
        <v>81550000</v>
      </c>
      <c r="I214" s="22" t="s">
        <v>240</v>
      </c>
      <c r="J214" s="22" t="s">
        <v>232</v>
      </c>
      <c r="K214" s="14" t="s">
        <v>690</v>
      </c>
    </row>
    <row r="215" spans="1:11" hidden="1" x14ac:dyDescent="0.25">
      <c r="A215" s="15" t="s">
        <v>291</v>
      </c>
      <c r="B215" s="22" t="str" cm="1">
        <f t="array" ref="B215">INDEX(Franchises!$B$2:$B$138,MATCH(TRUE,ISNUMBER(SEARCH(Franchises!$A$2:$A$138,A215)),0))</f>
        <v>Kirby</v>
      </c>
      <c r="C215" s="27" t="s">
        <v>153</v>
      </c>
      <c r="D215" s="27" t="s">
        <v>7</v>
      </c>
      <c r="E215" s="28">
        <v>39023</v>
      </c>
      <c r="F215" s="29">
        <v>35</v>
      </c>
      <c r="G215" s="30">
        <v>2270000</v>
      </c>
      <c r="H215" s="31">
        <f>'List-of-best-selling-videogames'!$F215*'List-of-best-selling-videogames'!$G215</f>
        <v>79450000</v>
      </c>
      <c r="I215" s="27" t="s">
        <v>240</v>
      </c>
      <c r="J215" s="27" t="s">
        <v>224</v>
      </c>
      <c r="K215" s="16" t="s">
        <v>708</v>
      </c>
    </row>
    <row r="216" spans="1:11" hidden="1" x14ac:dyDescent="0.25">
      <c r="A216" s="13" t="s">
        <v>292</v>
      </c>
      <c r="B216" s="22" t="str" cm="1">
        <f t="array" ref="B216">INDEX(Franchises!$B$2:$B$138,MATCH(TRUE,ISNUMBER(SEARCH(Franchises!$A$2:$A$138,A216)),0))</f>
        <v>Personal Trainer: Cooking</v>
      </c>
      <c r="C216" s="22" t="s">
        <v>293</v>
      </c>
      <c r="D216" s="22" t="s">
        <v>7</v>
      </c>
      <c r="E216" s="23">
        <v>39619</v>
      </c>
      <c r="F216" s="24">
        <v>35</v>
      </c>
      <c r="G216" s="25">
        <v>2170000</v>
      </c>
      <c r="H216" s="26">
        <f>'List-of-best-selling-videogames'!$F216*'List-of-best-selling-videogames'!$G216</f>
        <v>75950000</v>
      </c>
      <c r="I216" s="22" t="s">
        <v>240</v>
      </c>
      <c r="J216" s="22" t="s">
        <v>265</v>
      </c>
      <c r="K216" s="14" t="s">
        <v>708</v>
      </c>
    </row>
    <row r="217" spans="1:11" x14ac:dyDescent="0.25">
      <c r="A217" s="15" t="s">
        <v>294</v>
      </c>
      <c r="B217" s="22" t="str" cm="1">
        <f t="array" ref="B217">INDEX(Franchises!$B$2:$B$138,MATCH(TRUE,ISNUMBER(SEARCH(Franchises!$A$2:$A$138,A217)),0))</f>
        <v>Super Mario</v>
      </c>
      <c r="C217" s="27" t="s">
        <v>149</v>
      </c>
      <c r="D217" s="27" t="s">
        <v>7</v>
      </c>
      <c r="E217" s="28">
        <v>38925</v>
      </c>
      <c r="F217" s="29">
        <v>35</v>
      </c>
      <c r="G217" s="30">
        <v>2030000</v>
      </c>
      <c r="H217" s="31">
        <f>'List-of-best-selling-videogames'!$F217*'List-of-best-selling-videogames'!$G217</f>
        <v>71050000</v>
      </c>
      <c r="I217" s="27" t="s">
        <v>240</v>
      </c>
      <c r="J217" s="27" t="s">
        <v>213</v>
      </c>
      <c r="K217" s="16" t="s">
        <v>708</v>
      </c>
    </row>
    <row r="218" spans="1:11" hidden="1" x14ac:dyDescent="0.25">
      <c r="A218" s="13" t="s">
        <v>295</v>
      </c>
      <c r="B218" s="22" t="str" cm="1">
        <f t="array" ref="B218">INDEX(Franchises!$B$2:$B$138,MATCH(TRUE,ISNUMBER(SEARCH(Franchises!$A$2:$A$138,A218)),0))</f>
        <v>Final Fantasy</v>
      </c>
      <c r="C218" s="22" t="s">
        <v>296</v>
      </c>
      <c r="D218" s="22" t="s">
        <v>149</v>
      </c>
      <c r="E218" s="23">
        <v>38953</v>
      </c>
      <c r="F218" s="24">
        <v>35</v>
      </c>
      <c r="G218" s="25">
        <v>2000000</v>
      </c>
      <c r="H218" s="26">
        <f>'List-of-best-selling-videogames'!$F218*'List-of-best-selling-videogames'!$G218</f>
        <v>70000000</v>
      </c>
      <c r="I218" s="22" t="s">
        <v>240</v>
      </c>
      <c r="J218" s="22" t="s">
        <v>265</v>
      </c>
      <c r="K218" s="14" t="s">
        <v>708</v>
      </c>
    </row>
    <row r="219" spans="1:11" hidden="1" x14ac:dyDescent="0.25">
      <c r="A219" s="15" t="s">
        <v>297</v>
      </c>
      <c r="B219" s="22" t="str" cm="1">
        <f t="array" ref="B219">INDEX(Franchises!$B$2:$B$138,MATCH(TRUE,ISNUMBER(SEARCH(Franchises!$A$2:$A$138,A219)),0))</f>
        <v>Professor Layton</v>
      </c>
      <c r="C219" s="27" t="s">
        <v>252</v>
      </c>
      <c r="D219" s="27" t="s">
        <v>601</v>
      </c>
      <c r="E219" s="28">
        <v>40143</v>
      </c>
      <c r="F219" s="29">
        <v>35</v>
      </c>
      <c r="G219" s="30">
        <v>1910000</v>
      </c>
      <c r="H219" s="31">
        <f>'List-of-best-selling-videogames'!$F219*'List-of-best-selling-videogames'!$G219</f>
        <v>66850000</v>
      </c>
      <c r="I219" s="27" t="s">
        <v>240</v>
      </c>
      <c r="J219" s="27" t="s">
        <v>213</v>
      </c>
      <c r="K219" s="16" t="s">
        <v>708</v>
      </c>
    </row>
    <row r="220" spans="1:11" hidden="1" x14ac:dyDescent="0.25">
      <c r="A220" s="13" t="s">
        <v>298</v>
      </c>
      <c r="B220" s="22" t="str" cm="1">
        <f t="array" ref="B220">INDEX(Franchises!$B$2:$B$138,MATCH(TRUE,ISNUMBER(SEARCH(Franchises!$A$2:$A$138,A220)),0))</f>
        <v>Super Mario</v>
      </c>
      <c r="C220" s="22" t="s">
        <v>135</v>
      </c>
      <c r="D220" s="22" t="s">
        <v>7</v>
      </c>
      <c r="E220" s="23">
        <v>38684</v>
      </c>
      <c r="F220" s="24">
        <v>35</v>
      </c>
      <c r="G220" s="25">
        <v>1730000</v>
      </c>
      <c r="H220" s="26">
        <f>'List-of-best-selling-videogames'!$F220*'List-of-best-selling-videogames'!$G220</f>
        <v>60550000</v>
      </c>
      <c r="I220" s="22" t="s">
        <v>240</v>
      </c>
      <c r="J220" s="22" t="s">
        <v>197</v>
      </c>
      <c r="K220" s="14" t="s">
        <v>708</v>
      </c>
    </row>
    <row r="221" spans="1:11" hidden="1" x14ac:dyDescent="0.25">
      <c r="A221" s="15" t="s">
        <v>299</v>
      </c>
      <c r="B221" s="22" t="str" cm="1">
        <f t="array" ref="B221">INDEX(Franchises!$B$2:$B$138,MATCH(TRUE,ISNUMBER(SEARCH(Franchises!$A$2:$A$138,A221)),0))</f>
        <v>Super Mario</v>
      </c>
      <c r="C221" s="27" t="s">
        <v>40</v>
      </c>
      <c r="D221" s="27" t="s">
        <v>7</v>
      </c>
      <c r="E221" s="28">
        <v>38645</v>
      </c>
      <c r="F221" s="29">
        <v>35</v>
      </c>
      <c r="G221" s="30">
        <v>1700000</v>
      </c>
      <c r="H221" s="31">
        <f>'List-of-best-selling-videogames'!$F221*'List-of-best-selling-videogames'!$G221</f>
        <v>59500000</v>
      </c>
      <c r="I221" s="27" t="s">
        <v>240</v>
      </c>
      <c r="J221" s="27" t="s">
        <v>245</v>
      </c>
      <c r="K221" s="16" t="s">
        <v>708</v>
      </c>
    </row>
    <row r="222" spans="1:11" hidden="1" x14ac:dyDescent="0.25">
      <c r="A222" s="13" t="s">
        <v>300</v>
      </c>
      <c r="B222" s="22" t="str" cm="1">
        <f t="array" ref="B222">INDEX(Franchises!$B$2:$B$138,MATCH(TRUE,ISNUMBER(SEARCH(Franchises!$A$2:$A$138,A222)),0))</f>
        <v>Common Sense Training</v>
      </c>
      <c r="C222" s="22" t="s">
        <v>42</v>
      </c>
      <c r="D222" s="22" t="s">
        <v>7</v>
      </c>
      <c r="E222" s="23">
        <v>39016</v>
      </c>
      <c r="F222" s="24">
        <v>35</v>
      </c>
      <c r="G222" s="25">
        <v>1680000</v>
      </c>
      <c r="H222" s="26">
        <f>'List-of-best-selling-videogames'!$F222*'List-of-best-selling-videogames'!$G222</f>
        <v>58800000</v>
      </c>
      <c r="I222" s="22" t="s">
        <v>240</v>
      </c>
      <c r="J222" s="22" t="s">
        <v>264</v>
      </c>
      <c r="K222" s="14" t="s">
        <v>708</v>
      </c>
    </row>
    <row r="223" spans="1:11" hidden="1" x14ac:dyDescent="0.25">
      <c r="A223" s="15" t="s">
        <v>301</v>
      </c>
      <c r="B223" s="22" t="str" cm="1">
        <f t="array" ref="B223">INDEX(Franchises!$B$2:$B$138,MATCH(TRUE,ISNUMBER(SEARCH(Franchises!$A$2:$A$138,A223)),0))</f>
        <v>Donkey Kong</v>
      </c>
      <c r="C223" s="27" t="s">
        <v>8</v>
      </c>
      <c r="D223" s="27" t="s">
        <v>7</v>
      </c>
      <c r="E223" s="28">
        <v>39118</v>
      </c>
      <c r="F223" s="29">
        <v>35</v>
      </c>
      <c r="G223" s="30">
        <v>1590000</v>
      </c>
      <c r="H223" s="31">
        <f>'List-of-best-selling-videogames'!$F223*'List-of-best-selling-videogames'!$G223</f>
        <v>55650000</v>
      </c>
      <c r="I223" s="27" t="s">
        <v>240</v>
      </c>
      <c r="J223" s="27" t="s">
        <v>197</v>
      </c>
      <c r="K223" s="16" t="s">
        <v>708</v>
      </c>
    </row>
    <row r="224" spans="1:11" hidden="1" x14ac:dyDescent="0.25">
      <c r="A224" s="13" t="s">
        <v>302</v>
      </c>
      <c r="B224" s="22" t="str" cm="1">
        <f t="array" ref="B224">INDEX(Franchises!$B$2:$B$138,MATCH(TRUE,ISNUMBER(SEARCH(Franchises!$A$2:$A$138,A224)),0))</f>
        <v>Super Mario</v>
      </c>
      <c r="C224" s="22" t="s">
        <v>159</v>
      </c>
      <c r="D224" s="22" t="s">
        <v>7</v>
      </c>
      <c r="E224" s="23">
        <v>38985</v>
      </c>
      <c r="F224" s="24">
        <v>35</v>
      </c>
      <c r="G224" s="25">
        <v>1520000</v>
      </c>
      <c r="H224" s="26">
        <f>'List-of-best-selling-videogames'!$F224*'List-of-best-selling-videogames'!$G224</f>
        <v>53200000</v>
      </c>
      <c r="I224" s="22" t="s">
        <v>240</v>
      </c>
      <c r="J224" s="22" t="s">
        <v>185</v>
      </c>
      <c r="K224" s="14" t="s">
        <v>245</v>
      </c>
    </row>
    <row r="225" spans="1:11" hidden="1" x14ac:dyDescent="0.25">
      <c r="A225" s="15" t="s">
        <v>303</v>
      </c>
      <c r="B225" s="22" t="str" cm="1">
        <f t="array" ref="B225">INDEX(Franchises!$B$2:$B$138,MATCH(TRUE,ISNUMBER(SEARCH(Franchises!$A$2:$A$138,A225)),0))</f>
        <v>Dragon Quest</v>
      </c>
      <c r="C225" s="27" t="s">
        <v>304</v>
      </c>
      <c r="D225" s="27" t="s">
        <v>149</v>
      </c>
      <c r="E225" s="28">
        <v>39646</v>
      </c>
      <c r="F225" s="29">
        <v>35</v>
      </c>
      <c r="G225" s="30">
        <v>1490000</v>
      </c>
      <c r="H225" s="31">
        <f>'List-of-best-selling-videogames'!$F225*'List-of-best-selling-videogames'!$G225</f>
        <v>52150000</v>
      </c>
      <c r="I225" s="27" t="s">
        <v>240</v>
      </c>
      <c r="J225" s="27" t="s">
        <v>185</v>
      </c>
      <c r="K225" s="16" t="s">
        <v>708</v>
      </c>
    </row>
    <row r="226" spans="1:11" hidden="1" x14ac:dyDescent="0.25">
      <c r="A226" s="13" t="s">
        <v>305</v>
      </c>
      <c r="B226" s="22" t="str" cm="1">
        <f t="array" ref="B226">INDEX(Franchises!$B$2:$B$138,MATCH(TRUE,ISNUMBER(SEARCH(Franchises!$A$2:$A$138,A226)),0))</f>
        <v>Dragon Quest</v>
      </c>
      <c r="C226" s="22" t="s">
        <v>40</v>
      </c>
      <c r="D226" s="22" t="s">
        <v>149</v>
      </c>
      <c r="E226" s="23">
        <v>39079</v>
      </c>
      <c r="F226" s="24">
        <v>35</v>
      </c>
      <c r="G226" s="25">
        <v>1490000</v>
      </c>
      <c r="H226" s="26">
        <f>'List-of-best-selling-videogames'!$F226*'List-of-best-selling-videogames'!$G226</f>
        <v>52150000</v>
      </c>
      <c r="I226" s="22" t="s">
        <v>240</v>
      </c>
      <c r="J226" s="22" t="s">
        <v>183</v>
      </c>
      <c r="K226" s="14" t="s">
        <v>708</v>
      </c>
    </row>
    <row r="227" spans="1:11" hidden="1" x14ac:dyDescent="0.25">
      <c r="A227" s="15" t="s">
        <v>306</v>
      </c>
      <c r="B227" s="22" t="str" cm="1">
        <f t="array" ref="B227">INDEX(Franchises!$B$2:$B$138,MATCH(TRUE,ISNUMBER(SEARCH(Franchises!$A$2:$A$138,A227)),0))</f>
        <v>Kingdom Hearts</v>
      </c>
      <c r="C227" s="27" t="s">
        <v>307</v>
      </c>
      <c r="D227" s="27" t="s">
        <v>149</v>
      </c>
      <c r="E227" s="28">
        <v>39963</v>
      </c>
      <c r="F227" s="29">
        <v>35</v>
      </c>
      <c r="G227" s="30">
        <v>1490000</v>
      </c>
      <c r="H227" s="31">
        <f>'List-of-best-selling-videogames'!$F227*'List-of-best-selling-videogames'!$G227</f>
        <v>52150000</v>
      </c>
      <c r="I227" s="27" t="s">
        <v>240</v>
      </c>
      <c r="J227" s="27" t="s">
        <v>245</v>
      </c>
      <c r="K227" s="16" t="s">
        <v>708</v>
      </c>
    </row>
    <row r="228" spans="1:11" hidden="1" x14ac:dyDescent="0.25">
      <c r="A228" s="13" t="s">
        <v>664</v>
      </c>
      <c r="B228" s="22" t="str" cm="1">
        <f t="array" ref="B228">INDEX(Franchises!$B$2:$B$138,MATCH(TRUE,ISNUMBER(SEARCH(Franchises!$A$2:$A$138,A228)),0))</f>
        <v>Pokemon</v>
      </c>
      <c r="C228" s="22" t="s">
        <v>308</v>
      </c>
      <c r="D228" s="22" t="s">
        <v>7</v>
      </c>
      <c r="E228" s="23">
        <v>39338</v>
      </c>
      <c r="F228" s="24">
        <v>35</v>
      </c>
      <c r="G228" s="25">
        <v>1490000</v>
      </c>
      <c r="H228" s="26">
        <f>'List-of-best-selling-videogames'!$F228*'List-of-best-selling-videogames'!$G228</f>
        <v>52150000</v>
      </c>
      <c r="I228" s="22" t="s">
        <v>240</v>
      </c>
      <c r="J228" s="22" t="s">
        <v>197</v>
      </c>
      <c r="K228" s="14" t="s">
        <v>708</v>
      </c>
    </row>
    <row r="229" spans="1:11" hidden="1" x14ac:dyDescent="0.25">
      <c r="A229" s="15" t="s">
        <v>309</v>
      </c>
      <c r="B229" s="22" t="str" cm="1">
        <f t="array" ref="B229">INDEX(Franchises!$B$2:$B$138,MATCH(TRUE,ISNUMBER(SEARCH(Franchises!$A$2:$A$138,A229)),0))</f>
        <v>Dragon Quest</v>
      </c>
      <c r="C229" s="27" t="s">
        <v>308</v>
      </c>
      <c r="D229" s="27" t="s">
        <v>18</v>
      </c>
      <c r="E229" s="28">
        <v>39408</v>
      </c>
      <c r="F229" s="29">
        <v>35</v>
      </c>
      <c r="G229" s="30">
        <v>1460000</v>
      </c>
      <c r="H229" s="31">
        <f>'List-of-best-selling-videogames'!$F229*'List-of-best-selling-videogames'!$G229</f>
        <v>51100000</v>
      </c>
      <c r="I229" s="27" t="s">
        <v>240</v>
      </c>
      <c r="J229" s="27" t="s">
        <v>197</v>
      </c>
      <c r="K229" s="16" t="s">
        <v>708</v>
      </c>
    </row>
    <row r="230" spans="1:11" hidden="1" x14ac:dyDescent="0.25">
      <c r="A230" s="13" t="s">
        <v>310</v>
      </c>
      <c r="B230" s="22" t="str" cm="1">
        <f t="array" ref="B230">INDEX(Franchises!$B$2:$B$138,MATCH(TRUE,ISNUMBER(SEARCH(Franchises!$A$2:$A$138,A230)),0))</f>
        <v>Guitar Hero</v>
      </c>
      <c r="C230" s="22" t="s">
        <v>97</v>
      </c>
      <c r="D230" s="22" t="s">
        <v>97</v>
      </c>
      <c r="E230" s="23">
        <v>39621</v>
      </c>
      <c r="F230" s="24">
        <v>35</v>
      </c>
      <c r="G230" s="25">
        <v>1400000</v>
      </c>
      <c r="H230" s="26">
        <f>'List-of-best-selling-videogames'!$F230*'List-of-best-selling-videogames'!$G230</f>
        <v>49000000</v>
      </c>
      <c r="I230" s="22" t="s">
        <v>240</v>
      </c>
      <c r="J230" s="22" t="s">
        <v>224</v>
      </c>
      <c r="K230" s="14" t="s">
        <v>708</v>
      </c>
    </row>
    <row r="231" spans="1:11" hidden="1" x14ac:dyDescent="0.25">
      <c r="A231" s="15" t="s">
        <v>311</v>
      </c>
      <c r="B231" s="22" t="str" cm="1">
        <f t="array" ref="B231">INDEX(Franchises!$B$2:$B$138,MATCH(TRUE,ISNUMBER(SEARCH(Franchises!$A$2:$A$138,A231)),0))</f>
        <v>Dragon Quest</v>
      </c>
      <c r="C231" s="27" t="s">
        <v>304</v>
      </c>
      <c r="D231" s="27" t="s">
        <v>7</v>
      </c>
      <c r="E231" s="28">
        <v>40206</v>
      </c>
      <c r="F231" s="29">
        <v>35</v>
      </c>
      <c r="G231" s="30">
        <v>1350000</v>
      </c>
      <c r="H231" s="31">
        <f>'List-of-best-selling-videogames'!$F231*'List-of-best-selling-videogames'!$G231</f>
        <v>47250000</v>
      </c>
      <c r="I231" s="27" t="s">
        <v>240</v>
      </c>
      <c r="J231" s="27" t="s">
        <v>253</v>
      </c>
      <c r="K231" s="16" t="s">
        <v>708</v>
      </c>
    </row>
    <row r="232" spans="1:11" hidden="1" x14ac:dyDescent="0.25">
      <c r="A232" s="13" t="s">
        <v>312</v>
      </c>
      <c r="B232" s="22" t="str" cm="1">
        <f t="array" ref="B232">INDEX(Franchises!$B$2:$B$138,MATCH(TRUE,ISNUMBER(SEARCH(Franchises!$A$2:$A$138,A232)),0))</f>
        <v>Disney</v>
      </c>
      <c r="C232" s="22" t="s">
        <v>313</v>
      </c>
      <c r="D232" s="22" t="s">
        <v>314</v>
      </c>
      <c r="E232" s="23">
        <v>39000</v>
      </c>
      <c r="F232" s="24">
        <v>35</v>
      </c>
      <c r="G232" s="25">
        <v>1300000</v>
      </c>
      <c r="H232" s="26">
        <f>'List-of-best-selling-videogames'!$F232*'List-of-best-selling-videogames'!$G232</f>
        <v>45500000</v>
      </c>
      <c r="I232" s="22" t="s">
        <v>240</v>
      </c>
      <c r="J232" s="22" t="s">
        <v>197</v>
      </c>
      <c r="K232" s="14" t="s">
        <v>708</v>
      </c>
    </row>
    <row r="233" spans="1:11" hidden="1" x14ac:dyDescent="0.25">
      <c r="A233" s="15" t="s">
        <v>315</v>
      </c>
      <c r="B233" s="22" t="str" cm="1">
        <f t="array" ref="B233">INDEX(Franchises!$B$2:$B$138,MATCH(TRUE,ISNUMBER(SEARCH(Franchises!$A$2:$A$138,A233)),0))</f>
        <v>The Sims</v>
      </c>
      <c r="C233" s="27" t="s">
        <v>40</v>
      </c>
      <c r="D233" s="27" t="s">
        <v>117</v>
      </c>
      <c r="E233" s="28">
        <v>39343</v>
      </c>
      <c r="F233" s="29">
        <v>35</v>
      </c>
      <c r="G233" s="30">
        <v>1300000</v>
      </c>
      <c r="H233" s="31">
        <f>'List-of-best-selling-videogames'!$F233*'List-of-best-selling-videogames'!$G233</f>
        <v>45500000</v>
      </c>
      <c r="I233" s="27" t="s">
        <v>240</v>
      </c>
      <c r="J233" s="27" t="s">
        <v>228</v>
      </c>
      <c r="K233" s="16" t="s">
        <v>708</v>
      </c>
    </row>
    <row r="234" spans="1:11" hidden="1" x14ac:dyDescent="0.25">
      <c r="A234" s="13" t="s">
        <v>316</v>
      </c>
      <c r="B234" s="22" t="str" cm="1">
        <f t="array" ref="B234">INDEX(Franchises!$B$2:$B$138,MATCH(TRUE,ISNUMBER(SEARCH(Franchises!$A$2:$A$138,A234)),0))</f>
        <v>Dragon Quest</v>
      </c>
      <c r="C234" s="22" t="s">
        <v>40</v>
      </c>
      <c r="D234" s="22" t="s">
        <v>149</v>
      </c>
      <c r="E234" s="23">
        <v>40296</v>
      </c>
      <c r="F234" s="24">
        <v>35</v>
      </c>
      <c r="G234" s="25">
        <v>1250000</v>
      </c>
      <c r="H234" s="26">
        <f>'List-of-best-selling-videogames'!$F234*'List-of-best-selling-videogames'!$G234</f>
        <v>43750000</v>
      </c>
      <c r="I234" s="22" t="s">
        <v>240</v>
      </c>
      <c r="J234" s="22" t="s">
        <v>197</v>
      </c>
      <c r="K234" s="14" t="s">
        <v>708</v>
      </c>
    </row>
    <row r="235" spans="1:11" hidden="1" x14ac:dyDescent="0.25">
      <c r="A235" s="15" t="s">
        <v>317</v>
      </c>
      <c r="B235" s="22" t="str" cm="1">
        <f t="array" ref="B235">INDEX(Franchises!$B$2:$B$138,MATCH(TRUE,ISNUMBER(SEARCH(Franchises!$A$2:$A$138,A235)),0))</f>
        <v>Kirby</v>
      </c>
      <c r="C235" s="27" t="s">
        <v>42</v>
      </c>
      <c r="D235" s="27" t="s">
        <v>7</v>
      </c>
      <c r="E235" s="28">
        <v>40759</v>
      </c>
      <c r="F235" s="29">
        <v>35</v>
      </c>
      <c r="G235" s="30">
        <v>1220000</v>
      </c>
      <c r="H235" s="31">
        <f>'List-of-best-selling-videogames'!$F235*'List-of-best-selling-videogames'!$G235</f>
        <v>42700000</v>
      </c>
      <c r="I235" s="27" t="s">
        <v>240</v>
      </c>
      <c r="J235" s="27" t="s">
        <v>318</v>
      </c>
      <c r="K235" s="16" t="s">
        <v>708</v>
      </c>
    </row>
    <row r="236" spans="1:11" hidden="1" x14ac:dyDescent="0.25">
      <c r="A236" s="13" t="s">
        <v>319</v>
      </c>
      <c r="B236" s="22" t="str" cm="1">
        <f t="array" ref="B236">INDEX(Franchises!$B$2:$B$138,MATCH(TRUE,ISNUMBER(SEARCH(Franchises!$A$2:$A$138,A236)),0))</f>
        <v>Disney</v>
      </c>
      <c r="C236" s="22" t="s">
        <v>320</v>
      </c>
      <c r="D236" s="22" t="s">
        <v>314</v>
      </c>
      <c r="E236" s="23">
        <v>39308</v>
      </c>
      <c r="F236" s="24">
        <v>35</v>
      </c>
      <c r="G236" s="25">
        <v>1200000</v>
      </c>
      <c r="H236" s="26">
        <f>'List-of-best-selling-videogames'!$F236*'List-of-best-selling-videogames'!$G236</f>
        <v>42000000</v>
      </c>
      <c r="I236" s="22" t="s">
        <v>240</v>
      </c>
      <c r="J236" s="22" t="s">
        <v>267</v>
      </c>
      <c r="K236" s="14" t="s">
        <v>708</v>
      </c>
    </row>
    <row r="237" spans="1:11" hidden="1" x14ac:dyDescent="0.25">
      <c r="A237" s="15" t="s">
        <v>608</v>
      </c>
      <c r="B237" s="22" t="str" cm="1">
        <f t="array" ref="B237">INDEX(Franchises!$B$2:$B$138,MATCH(TRUE,ISNUMBER(SEARCH(Franchises!$A$2:$A$138,A237)),0))</f>
        <v>Inazuma Eleven</v>
      </c>
      <c r="C237" s="27" t="s">
        <v>252</v>
      </c>
      <c r="D237" s="27" t="s">
        <v>7</v>
      </c>
      <c r="E237" s="28">
        <v>40087</v>
      </c>
      <c r="F237" s="29">
        <v>35</v>
      </c>
      <c r="G237" s="30">
        <v>1180000</v>
      </c>
      <c r="H237" s="31">
        <f>'List-of-best-selling-videogames'!$F237*'List-of-best-selling-videogames'!$G237</f>
        <v>41300000</v>
      </c>
      <c r="I237" s="27" t="s">
        <v>240</v>
      </c>
      <c r="J237" s="27" t="s">
        <v>197</v>
      </c>
      <c r="K237" s="16" t="s">
        <v>708</v>
      </c>
    </row>
    <row r="238" spans="1:11" hidden="1" x14ac:dyDescent="0.25">
      <c r="A238" s="13" t="s">
        <v>321</v>
      </c>
      <c r="B238" s="22" t="str" cm="1">
        <f t="array" ref="B238">INDEX(Franchises!$B$2:$B$138,MATCH(TRUE,ISNUMBER(SEARCH(Franchises!$A$2:$A$138,A238)),0))</f>
        <v>Love and Berry</v>
      </c>
      <c r="C238" s="22" t="s">
        <v>204</v>
      </c>
      <c r="D238" s="22" t="s">
        <v>204</v>
      </c>
      <c r="E238" s="23">
        <v>39043</v>
      </c>
      <c r="F238" s="24">
        <v>35</v>
      </c>
      <c r="G238" s="25">
        <v>1120000</v>
      </c>
      <c r="H238" s="26">
        <f>'List-of-best-selling-videogames'!$F238*'List-of-best-selling-videogames'!$G238</f>
        <v>39200000</v>
      </c>
      <c r="I238" s="22" t="s">
        <v>240</v>
      </c>
      <c r="J238" s="22" t="s">
        <v>185</v>
      </c>
      <c r="K238" s="14" t="s">
        <v>708</v>
      </c>
    </row>
    <row r="239" spans="1:11" hidden="1" x14ac:dyDescent="0.25">
      <c r="A239" s="15" t="s">
        <v>322</v>
      </c>
      <c r="B239" s="22" t="str" cm="1">
        <f t="array" ref="B239">INDEX(Franchises!$B$2:$B$138,MATCH(TRUE,ISNUMBER(SEARCH(Franchises!$A$2:$A$138,A239)),0))</f>
        <v xml:space="preserve">Tamagotchi </v>
      </c>
      <c r="C239" s="27" t="s">
        <v>323</v>
      </c>
      <c r="D239" s="27" t="s">
        <v>41</v>
      </c>
      <c r="E239" s="28">
        <v>38610</v>
      </c>
      <c r="F239" s="29">
        <v>35</v>
      </c>
      <c r="G239" s="30">
        <v>1120000</v>
      </c>
      <c r="H239" s="31">
        <f>'List-of-best-selling-videogames'!$F239*'List-of-best-selling-videogames'!$G239</f>
        <v>39200000</v>
      </c>
      <c r="I239" s="27" t="s">
        <v>240</v>
      </c>
      <c r="J239" s="27" t="s">
        <v>228</v>
      </c>
      <c r="K239" s="16" t="s">
        <v>708</v>
      </c>
    </row>
    <row r="240" spans="1:11" hidden="1" x14ac:dyDescent="0.25">
      <c r="A240" s="13" t="s">
        <v>324</v>
      </c>
      <c r="B240" s="22" t="str" cm="1">
        <f t="array" ref="B240">INDEX(Franchises!$B$2:$B$138,MATCH(TRUE,ISNUMBER(SEARCH(Franchises!$A$2:$A$138,A240)),0))</f>
        <v>Metroid</v>
      </c>
      <c r="C240" s="22" t="s">
        <v>159</v>
      </c>
      <c r="D240" s="22" t="s">
        <v>7</v>
      </c>
      <c r="E240" s="23">
        <v>38869</v>
      </c>
      <c r="F240" s="24">
        <v>35</v>
      </c>
      <c r="G240" s="25">
        <v>1080000</v>
      </c>
      <c r="H240" s="26">
        <f>'List-of-best-selling-videogames'!$F240*'List-of-best-selling-videogames'!$G240</f>
        <v>37800000</v>
      </c>
      <c r="I240" s="22" t="s">
        <v>240</v>
      </c>
      <c r="J240" s="22" t="s">
        <v>194</v>
      </c>
      <c r="K240" s="14" t="s">
        <v>708</v>
      </c>
    </row>
    <row r="241" spans="1:11" hidden="1" x14ac:dyDescent="0.25">
      <c r="A241" s="15" t="s">
        <v>325</v>
      </c>
      <c r="B241" s="22" t="str" cm="1">
        <f t="array" ref="B241">INDEX(Franchises!$B$2:$B$138,MATCH(TRUE,ISNUMBER(SEARCH(Franchises!$A$2:$A$138,A241)),0))</f>
        <v>Final Fantasy</v>
      </c>
      <c r="C241" s="27" t="s">
        <v>149</v>
      </c>
      <c r="D241" s="27" t="s">
        <v>149</v>
      </c>
      <c r="E241" s="28">
        <v>39198</v>
      </c>
      <c r="F241" s="29">
        <v>35</v>
      </c>
      <c r="G241" s="30">
        <v>1040000</v>
      </c>
      <c r="H241" s="31">
        <f>'List-of-best-selling-videogames'!$F241*'List-of-best-selling-videogames'!$G241</f>
        <v>36400000</v>
      </c>
      <c r="I241" s="27" t="s">
        <v>240</v>
      </c>
      <c r="J241" s="27" t="s">
        <v>197</v>
      </c>
      <c r="K241" s="16" t="s">
        <v>708</v>
      </c>
    </row>
    <row r="242" spans="1:11" hidden="1" x14ac:dyDescent="0.25">
      <c r="A242" s="13" t="s">
        <v>326</v>
      </c>
      <c r="B242" s="22" t="str" cm="1">
        <f t="array" ref="B242">INDEX(Franchises!$B$2:$B$138,MATCH(TRUE,ISNUMBER(SEARCH(Franchises!$A$2:$A$138,A242)),0))</f>
        <v>Drawn to Life</v>
      </c>
      <c r="C242" s="22" t="s">
        <v>327</v>
      </c>
      <c r="D242" s="22" t="s">
        <v>89</v>
      </c>
      <c r="E242" s="23">
        <v>39335</v>
      </c>
      <c r="F242" s="24">
        <v>35</v>
      </c>
      <c r="G242" s="25">
        <v>1000000</v>
      </c>
      <c r="H242" s="26">
        <f>'List-of-best-selling-videogames'!$F242*'List-of-best-selling-videogames'!$G242</f>
        <v>35000000</v>
      </c>
      <c r="I242" s="22" t="s">
        <v>240</v>
      </c>
      <c r="J242" s="22" t="s">
        <v>197</v>
      </c>
      <c r="K242" s="14" t="s">
        <v>708</v>
      </c>
    </row>
    <row r="243" spans="1:11" hidden="1" x14ac:dyDescent="0.25">
      <c r="A243" s="15" t="s">
        <v>328</v>
      </c>
      <c r="B243" s="22" t="str" cm="1">
        <f t="array" ref="B243">INDEX(Franchises!$B$2:$B$138,MATCH(TRUE,ISNUMBER(SEARCH(Franchises!$A$2:$A$138,A243)),0))</f>
        <v>Scribblenauts</v>
      </c>
      <c r="C243" s="27" t="s">
        <v>327</v>
      </c>
      <c r="D243" s="27" t="s">
        <v>329</v>
      </c>
      <c r="E243" s="28">
        <v>40071</v>
      </c>
      <c r="F243" s="29">
        <v>35</v>
      </c>
      <c r="G243" s="30">
        <v>1000000</v>
      </c>
      <c r="H243" s="31">
        <f>'List-of-best-selling-videogames'!$F243*'List-of-best-selling-videogames'!$G243</f>
        <v>35000000</v>
      </c>
      <c r="I243" s="27" t="s">
        <v>240</v>
      </c>
      <c r="J243" s="27" t="s">
        <v>330</v>
      </c>
      <c r="K243" s="16" t="s">
        <v>708</v>
      </c>
    </row>
    <row r="244" spans="1:11" hidden="1" x14ac:dyDescent="0.25">
      <c r="A244" s="13" t="s">
        <v>331</v>
      </c>
      <c r="B244" s="22" t="str" cm="1">
        <f t="array" ref="B244">INDEX(Franchises!$B$2:$B$138,MATCH(TRUE,ISNUMBER(SEARCH(Franchises!$A$2:$A$138,A244)),0))</f>
        <v>Spectrobes</v>
      </c>
      <c r="C244" s="22" t="s">
        <v>160</v>
      </c>
      <c r="D244" s="22" t="s">
        <v>332</v>
      </c>
      <c r="E244" s="23">
        <v>39147</v>
      </c>
      <c r="F244" s="24">
        <v>35</v>
      </c>
      <c r="G244" s="25">
        <v>1000000</v>
      </c>
      <c r="H244" s="26">
        <f>'List-of-best-selling-videogames'!$F244*'List-of-best-selling-videogames'!$G244</f>
        <v>35000000</v>
      </c>
      <c r="I244" s="22" t="s">
        <v>240</v>
      </c>
      <c r="J244" s="22" t="s">
        <v>688</v>
      </c>
      <c r="K244" s="14" t="s">
        <v>197</v>
      </c>
    </row>
    <row r="245" spans="1:11" hidden="1" x14ac:dyDescent="0.25">
      <c r="A245" s="15" t="s">
        <v>609</v>
      </c>
      <c r="B245" s="22" t="str" cm="1">
        <f t="array" ref="B245">INDEX(Franchises!$B$2:$B$138,MATCH(TRUE,ISNUMBER(SEARCH(Franchises!$A$2:$A$138,A245)),0))</f>
        <v>Wii Series</v>
      </c>
      <c r="C245" s="27" t="s">
        <v>597</v>
      </c>
      <c r="D245" s="27" t="s">
        <v>7</v>
      </c>
      <c r="E245" s="28">
        <v>39040</v>
      </c>
      <c r="F245" s="29">
        <v>50</v>
      </c>
      <c r="G245" s="30">
        <v>82900000</v>
      </c>
      <c r="H245" s="31">
        <f>'List-of-best-selling-videogames'!$F245*'List-of-best-selling-videogames'!$G245</f>
        <v>4145000000</v>
      </c>
      <c r="I245" s="27" t="s">
        <v>333</v>
      </c>
      <c r="J245" s="27" t="s">
        <v>213</v>
      </c>
      <c r="K245" s="16" t="s">
        <v>708</v>
      </c>
    </row>
    <row r="246" spans="1:11" hidden="1" x14ac:dyDescent="0.25">
      <c r="A246" s="13" t="s">
        <v>610</v>
      </c>
      <c r="B246" s="22" t="str" cm="1">
        <f t="array" ref="B246">INDEX(Franchises!$B$2:$B$138,MATCH(TRUE,ISNUMBER(SEARCH(Franchises!$A$2:$A$138,A246)),0))</f>
        <v>Super Mario</v>
      </c>
      <c r="C246" s="22" t="s">
        <v>596</v>
      </c>
      <c r="D246" s="22" t="s">
        <v>7</v>
      </c>
      <c r="E246" s="23">
        <v>39548</v>
      </c>
      <c r="F246" s="24">
        <v>50</v>
      </c>
      <c r="G246" s="25">
        <v>37380000</v>
      </c>
      <c r="H246" s="26">
        <f>'List-of-best-selling-videogames'!$F246*'List-of-best-selling-videogames'!$G246</f>
        <v>1869000000</v>
      </c>
      <c r="I246" s="22" t="s">
        <v>333</v>
      </c>
      <c r="J246" s="22" t="s">
        <v>183</v>
      </c>
      <c r="K246" s="14" t="s">
        <v>708</v>
      </c>
    </row>
    <row r="247" spans="1:11" hidden="1" x14ac:dyDescent="0.25">
      <c r="A247" s="15" t="s">
        <v>611</v>
      </c>
      <c r="B247" s="22" t="str" cm="1">
        <f t="array" ref="B247">INDEX(Franchises!$B$2:$B$138,MATCH(TRUE,ISNUMBER(SEARCH(Franchises!$A$2:$A$138,A247)),0))</f>
        <v>Wii Series</v>
      </c>
      <c r="C247" s="27" t="s">
        <v>597</v>
      </c>
      <c r="D247" s="27" t="s">
        <v>7</v>
      </c>
      <c r="E247" s="28">
        <v>39989</v>
      </c>
      <c r="F247" s="29">
        <v>50</v>
      </c>
      <c r="G247" s="30">
        <v>33140000</v>
      </c>
      <c r="H247" s="31">
        <f>'List-of-best-selling-videogames'!$F247*'List-of-best-selling-videogames'!$G247</f>
        <v>1657000000</v>
      </c>
      <c r="I247" s="27" t="s">
        <v>333</v>
      </c>
      <c r="J247" s="27" t="s">
        <v>213</v>
      </c>
      <c r="K247" s="16" t="s">
        <v>708</v>
      </c>
    </row>
    <row r="248" spans="1:11" hidden="1" x14ac:dyDescent="0.25">
      <c r="A248" s="13" t="s">
        <v>612</v>
      </c>
      <c r="B248" s="22" t="str" cm="1">
        <f t="array" ref="B248">INDEX(Franchises!$B$2:$B$138,MATCH(TRUE,ISNUMBER(SEARCH(Franchises!$A$2:$A$138,A248)),0))</f>
        <v>Super Mario</v>
      </c>
      <c r="C248" s="22" t="s">
        <v>594</v>
      </c>
      <c r="D248" s="22" t="s">
        <v>7</v>
      </c>
      <c r="E248" s="23">
        <v>40129</v>
      </c>
      <c r="F248" s="24">
        <v>50</v>
      </c>
      <c r="G248" s="25">
        <v>30320000</v>
      </c>
      <c r="H248" s="26">
        <f>'List-of-best-selling-videogames'!$F248*'List-of-best-selling-videogames'!$G248</f>
        <v>1516000000</v>
      </c>
      <c r="I248" s="22" t="s">
        <v>333</v>
      </c>
      <c r="J248" s="22" t="s">
        <v>185</v>
      </c>
      <c r="K248" s="14" t="s">
        <v>708</v>
      </c>
    </row>
    <row r="249" spans="1:11" hidden="1" x14ac:dyDescent="0.25">
      <c r="A249" s="15" t="s">
        <v>334</v>
      </c>
      <c r="B249" s="22" t="str" cm="1">
        <f t="array" ref="B249">INDEX(Franchises!$B$2:$B$138,MATCH(TRUE,ISNUMBER(SEARCH(Franchises!$A$2:$A$138,A249)),0))</f>
        <v>Wii Series</v>
      </c>
      <c r="C249" s="27" t="s">
        <v>597</v>
      </c>
      <c r="D249" s="27" t="s">
        <v>7</v>
      </c>
      <c r="E249" s="28">
        <v>39053</v>
      </c>
      <c r="F249" s="29">
        <v>50</v>
      </c>
      <c r="G249" s="30">
        <v>28020000</v>
      </c>
      <c r="H249" s="31">
        <f>'List-of-best-selling-videogames'!$F249*'List-of-best-selling-videogames'!$G249</f>
        <v>1401000000</v>
      </c>
      <c r="I249" s="27" t="s">
        <v>333</v>
      </c>
      <c r="J249" s="27" t="s">
        <v>194</v>
      </c>
      <c r="K249" s="16" t="s">
        <v>708</v>
      </c>
    </row>
    <row r="250" spans="1:11" hidden="1" x14ac:dyDescent="0.25">
      <c r="A250" s="13" t="s">
        <v>335</v>
      </c>
      <c r="B250" s="22" t="str" cm="1">
        <f t="array" ref="B250">INDEX(Franchises!$B$2:$B$138,MATCH(TRUE,ISNUMBER(SEARCH(Franchises!$A$2:$A$138,A250)),0))</f>
        <v>Wii Series</v>
      </c>
      <c r="C250" s="22" t="s">
        <v>613</v>
      </c>
      <c r="D250" s="22" t="s">
        <v>7</v>
      </c>
      <c r="E250" s="23">
        <v>39417</v>
      </c>
      <c r="F250" s="24">
        <v>50</v>
      </c>
      <c r="G250" s="25">
        <v>22670000</v>
      </c>
      <c r="H250" s="26">
        <f>'List-of-best-selling-videogames'!$F250*'List-of-best-selling-videogames'!$G250</f>
        <v>1133500000</v>
      </c>
      <c r="I250" s="22" t="s">
        <v>333</v>
      </c>
      <c r="J250" s="22" t="s">
        <v>336</v>
      </c>
      <c r="K250" s="14" t="s">
        <v>708</v>
      </c>
    </row>
    <row r="251" spans="1:11" hidden="1" x14ac:dyDescent="0.25">
      <c r="A251" s="15" t="s">
        <v>337</v>
      </c>
      <c r="B251" s="22" t="str" cm="1">
        <f t="array" ref="B251">INDEX(Franchises!$B$2:$B$138,MATCH(TRUE,ISNUMBER(SEARCH(Franchises!$A$2:$A$138,A251)),0))</f>
        <v>Wii Series</v>
      </c>
      <c r="C251" s="27" t="s">
        <v>613</v>
      </c>
      <c r="D251" s="27" t="s">
        <v>7</v>
      </c>
      <c r="E251" s="28">
        <v>40087</v>
      </c>
      <c r="F251" s="29">
        <v>50</v>
      </c>
      <c r="G251" s="30">
        <v>21130000</v>
      </c>
      <c r="H251" s="31">
        <f>'List-of-best-selling-videogames'!$F251*'List-of-best-selling-videogames'!$G251</f>
        <v>1056500000</v>
      </c>
      <c r="I251" s="27" t="s">
        <v>333</v>
      </c>
      <c r="J251" s="27" t="s">
        <v>336</v>
      </c>
      <c r="K251" s="16" t="s">
        <v>708</v>
      </c>
    </row>
    <row r="252" spans="1:11" hidden="1" x14ac:dyDescent="0.25">
      <c r="A252" s="13" t="s">
        <v>338</v>
      </c>
      <c r="B252" s="22" t="str" cm="1">
        <f t="array" ref="B252">INDEX(Franchises!$B$2:$B$138,MATCH(TRUE,ISNUMBER(SEARCH(Franchises!$A$2:$A$138,A252)),0))</f>
        <v>Super Smash Bros.</v>
      </c>
      <c r="C252" s="22" t="s">
        <v>614</v>
      </c>
      <c r="D252" s="22" t="s">
        <v>7</v>
      </c>
      <c r="E252" s="23">
        <v>39478</v>
      </c>
      <c r="F252" s="24">
        <v>50</v>
      </c>
      <c r="G252" s="25">
        <v>13320000</v>
      </c>
      <c r="H252" s="26">
        <f>'List-of-best-selling-videogames'!$F252*'List-of-best-selling-videogames'!$G252</f>
        <v>666000000</v>
      </c>
      <c r="I252" s="22" t="s">
        <v>333</v>
      </c>
      <c r="J252" s="22" t="s">
        <v>181</v>
      </c>
      <c r="K252" s="14" t="s">
        <v>708</v>
      </c>
    </row>
    <row r="253" spans="1:11" hidden="1" x14ac:dyDescent="0.25">
      <c r="A253" s="15" t="s">
        <v>339</v>
      </c>
      <c r="B253" s="22" t="str" cm="1">
        <f t="array" ref="B253">INDEX(Franchises!$B$2:$B$138,MATCH(TRUE,ISNUMBER(SEARCH(Franchises!$A$2:$A$138,A253)),0))</f>
        <v>Super Mario</v>
      </c>
      <c r="C253" s="27" t="s">
        <v>596</v>
      </c>
      <c r="D253" s="27" t="s">
        <v>7</v>
      </c>
      <c r="E253" s="28">
        <v>39387</v>
      </c>
      <c r="F253" s="29">
        <v>50</v>
      </c>
      <c r="G253" s="30">
        <v>12800000</v>
      </c>
      <c r="H253" s="31">
        <f>'List-of-best-selling-videogames'!$F253*'List-of-best-selling-videogames'!$G253</f>
        <v>640000000</v>
      </c>
      <c r="I253" s="27" t="s">
        <v>333</v>
      </c>
      <c r="J253" s="27" t="s">
        <v>185</v>
      </c>
      <c r="K253" s="16" t="s">
        <v>187</v>
      </c>
    </row>
    <row r="254" spans="1:11" hidden="1" x14ac:dyDescent="0.25">
      <c r="A254" s="13" t="s">
        <v>340</v>
      </c>
      <c r="B254" s="22" t="str" cm="1">
        <f t="array" ref="B254">INDEX(Franchises!$B$2:$B$138,MATCH(TRUE,ISNUMBER(SEARCH(Franchises!$A$2:$A$138,A254)),0))</f>
        <v>Just Dance</v>
      </c>
      <c r="C254" s="22" t="s">
        <v>341</v>
      </c>
      <c r="D254" s="22" t="s">
        <v>342</v>
      </c>
      <c r="E254" s="23">
        <v>40823</v>
      </c>
      <c r="F254" s="24">
        <v>50</v>
      </c>
      <c r="G254" s="25">
        <v>9920000</v>
      </c>
      <c r="H254" s="26">
        <f>'List-of-best-selling-videogames'!$F254*'List-of-best-selling-videogames'!$G254</f>
        <v>496000000</v>
      </c>
      <c r="I254" s="22" t="s">
        <v>333</v>
      </c>
      <c r="J254" s="22" t="s">
        <v>276</v>
      </c>
      <c r="K254" s="14" t="s">
        <v>708</v>
      </c>
    </row>
    <row r="255" spans="1:11" hidden="1" x14ac:dyDescent="0.25">
      <c r="A255" s="15" t="s">
        <v>343</v>
      </c>
      <c r="B255" s="22" t="str" cm="1">
        <f t="array" ref="B255">INDEX(Franchises!$B$2:$B$138,MATCH(TRUE,ISNUMBER(SEARCH(Franchises!$A$2:$A$138,A255)),0))</f>
        <v>Wii Series</v>
      </c>
      <c r="C255" s="27" t="s">
        <v>615</v>
      </c>
      <c r="D255" s="27" t="s">
        <v>7</v>
      </c>
      <c r="E255" s="28">
        <v>40367</v>
      </c>
      <c r="F255" s="29">
        <v>50</v>
      </c>
      <c r="G255" s="30">
        <v>9350000</v>
      </c>
      <c r="H255" s="31">
        <f>'List-of-best-selling-videogames'!$F255*'List-of-best-selling-videogames'!$G255</f>
        <v>467500000</v>
      </c>
      <c r="I255" s="27" t="s">
        <v>333</v>
      </c>
      <c r="J255" s="27" t="s">
        <v>194</v>
      </c>
      <c r="K255" s="16" t="s">
        <v>708</v>
      </c>
    </row>
    <row r="256" spans="1:11" hidden="1" x14ac:dyDescent="0.25">
      <c r="A256" s="13" t="s">
        <v>344</v>
      </c>
      <c r="B256" s="22" t="str" cm="1">
        <f t="array" ref="B256">INDEX(Franchises!$B$2:$B$138,MATCH(TRUE,ISNUMBER(SEARCH(Franchises!$A$2:$A$138,A256)),0))</f>
        <v>Super Mario</v>
      </c>
      <c r="C256" s="22" t="s">
        <v>76</v>
      </c>
      <c r="D256" s="22" t="s">
        <v>7</v>
      </c>
      <c r="E256" s="23">
        <v>39231</v>
      </c>
      <c r="F256" s="24">
        <v>50</v>
      </c>
      <c r="G256" s="25">
        <v>8850000</v>
      </c>
      <c r="H256" s="26">
        <f>'List-of-best-selling-videogames'!$F256*'List-of-best-selling-videogames'!$G256</f>
        <v>442500000</v>
      </c>
      <c r="I256" s="22" t="s">
        <v>333</v>
      </c>
      <c r="J256" s="22" t="s">
        <v>194</v>
      </c>
      <c r="K256" s="14" t="s">
        <v>708</v>
      </c>
    </row>
    <row r="257" spans="1:11" hidden="1" x14ac:dyDescent="0.25">
      <c r="A257" s="15" t="s">
        <v>345</v>
      </c>
      <c r="B257" s="22" t="str" cm="1">
        <f t="array" ref="B257">INDEX(Franchises!$B$2:$B$138,MATCH(TRUE,ISNUMBER(SEARCH(Franchises!$A$2:$A$138,A257)),0))</f>
        <v>Super Mario</v>
      </c>
      <c r="C257" s="27" t="s">
        <v>596</v>
      </c>
      <c r="D257" s="27" t="s">
        <v>7</v>
      </c>
      <c r="E257" s="28">
        <v>40321</v>
      </c>
      <c r="F257" s="29">
        <v>50</v>
      </c>
      <c r="G257" s="30">
        <v>7410000</v>
      </c>
      <c r="H257" s="31">
        <f>'List-of-best-selling-videogames'!$F257*'List-of-best-selling-videogames'!$G257</f>
        <v>370500000</v>
      </c>
      <c r="I257" s="27" t="s">
        <v>333</v>
      </c>
      <c r="J257" s="27" t="s">
        <v>185</v>
      </c>
      <c r="K257" s="16" t="s">
        <v>187</v>
      </c>
    </row>
    <row r="258" spans="1:11" hidden="1" x14ac:dyDescent="0.25">
      <c r="A258" s="13" t="s">
        <v>346</v>
      </c>
      <c r="B258" s="22" t="str" cm="1">
        <f t="array" ref="B258">INDEX(Franchises!$B$2:$B$138,MATCH(TRUE,ISNUMBER(SEARCH(Franchises!$A$2:$A$138,A258)),0))</f>
        <v>Donkey Kong</v>
      </c>
      <c r="C258" s="22" t="s">
        <v>190</v>
      </c>
      <c r="D258" s="22" t="s">
        <v>7</v>
      </c>
      <c r="E258" s="23">
        <v>40503</v>
      </c>
      <c r="F258" s="24">
        <v>50</v>
      </c>
      <c r="G258" s="25">
        <v>6530000</v>
      </c>
      <c r="H258" s="26">
        <f>'List-of-best-selling-videogames'!$F258*'List-of-best-selling-videogames'!$G258</f>
        <v>326500000</v>
      </c>
      <c r="I258" s="22" t="s">
        <v>333</v>
      </c>
      <c r="J258" s="22" t="s">
        <v>185</v>
      </c>
      <c r="K258" s="14" t="s">
        <v>708</v>
      </c>
    </row>
    <row r="259" spans="1:11" hidden="1" x14ac:dyDescent="0.25">
      <c r="A259" s="15" t="s">
        <v>347</v>
      </c>
      <c r="B259" s="22" t="str" cm="1">
        <f t="array" ref="B259">INDEX(Franchises!$B$2:$B$138,MATCH(TRUE,ISNUMBER(SEARCH(Franchises!$A$2:$A$138,A259)),0))</f>
        <v>Super Mario</v>
      </c>
      <c r="C259" s="27" t="s">
        <v>259</v>
      </c>
      <c r="D259" s="27" t="s">
        <v>616</v>
      </c>
      <c r="E259" s="28">
        <v>40122</v>
      </c>
      <c r="F259" s="29">
        <v>50</v>
      </c>
      <c r="G259" s="30">
        <v>6530000</v>
      </c>
      <c r="H259" s="31">
        <f>'List-of-best-selling-videogames'!$F259*'List-of-best-selling-videogames'!$G259</f>
        <v>326500000</v>
      </c>
      <c r="I259" s="27" t="s">
        <v>333</v>
      </c>
      <c r="J259" s="27" t="s">
        <v>213</v>
      </c>
      <c r="K259" s="16" t="s">
        <v>708</v>
      </c>
    </row>
    <row r="260" spans="1:11" hidden="1" x14ac:dyDescent="0.25">
      <c r="A260" s="13" t="s">
        <v>348</v>
      </c>
      <c r="B260" s="22" t="str" cm="1">
        <f t="array" ref="B260">INDEX(Franchises!$B$2:$B$138,MATCH(TRUE,ISNUMBER(SEARCH(Franchises!$A$2:$A$138,A260)),0))</f>
        <v>Legend of zelda</v>
      </c>
      <c r="C260" s="22" t="s">
        <v>599</v>
      </c>
      <c r="D260" s="22" t="s">
        <v>7</v>
      </c>
      <c r="E260" s="23">
        <v>39405</v>
      </c>
      <c r="F260" s="24">
        <v>50</v>
      </c>
      <c r="G260" s="25">
        <v>5790000</v>
      </c>
      <c r="H260" s="26">
        <f>'List-of-best-selling-videogames'!$F260*'List-of-best-selling-videogames'!$G260</f>
        <v>289500000</v>
      </c>
      <c r="I260" s="22" t="s">
        <v>333</v>
      </c>
      <c r="J260" s="22" t="s">
        <v>349</v>
      </c>
      <c r="K260" s="14" t="s">
        <v>708</v>
      </c>
    </row>
    <row r="261" spans="1:11" hidden="1" x14ac:dyDescent="0.25">
      <c r="A261" s="15" t="s">
        <v>350</v>
      </c>
      <c r="B261" s="22" t="str" cm="1">
        <f t="array" ref="B261">INDEX(Franchises!$B$2:$B$138,MATCH(TRUE,ISNUMBER(SEARCH(Franchises!$A$2:$A$138,A261)),0))</f>
        <v>Just Dance</v>
      </c>
      <c r="C261" s="27" t="s">
        <v>341</v>
      </c>
      <c r="D261" s="27" t="s">
        <v>342</v>
      </c>
      <c r="E261" s="28">
        <v>40463</v>
      </c>
      <c r="F261" s="29">
        <v>50</v>
      </c>
      <c r="G261" s="30">
        <v>5000000</v>
      </c>
      <c r="H261" s="31">
        <f>'List-of-best-selling-videogames'!$F261*'List-of-best-selling-videogames'!$G261</f>
        <v>250000000</v>
      </c>
      <c r="I261" s="27" t="s">
        <v>333</v>
      </c>
      <c r="J261" s="27" t="s">
        <v>276</v>
      </c>
      <c r="K261" s="16" t="s">
        <v>708</v>
      </c>
    </row>
    <row r="262" spans="1:11" hidden="1" x14ac:dyDescent="0.25">
      <c r="A262" s="13" t="s">
        <v>351</v>
      </c>
      <c r="B262" s="22" t="str" cm="1">
        <f t="array" ref="B262">INDEX(Franchises!$B$2:$B$138,MATCH(TRUE,ISNUMBER(SEARCH(Franchises!$A$2:$A$138,A262)),0))</f>
        <v>Animal Crossing</v>
      </c>
      <c r="C262" s="22" t="s">
        <v>597</v>
      </c>
      <c r="D262" s="22" t="s">
        <v>7</v>
      </c>
      <c r="E262" s="23">
        <v>39768</v>
      </c>
      <c r="F262" s="24">
        <v>50</v>
      </c>
      <c r="G262" s="25">
        <v>4320000</v>
      </c>
      <c r="H262" s="26">
        <f>'List-of-best-selling-videogames'!$F262*'List-of-best-selling-videogames'!$G262</f>
        <v>216000000</v>
      </c>
      <c r="I262" s="22" t="s">
        <v>333</v>
      </c>
      <c r="J262" s="22" t="s">
        <v>267</v>
      </c>
      <c r="K262" s="14" t="s">
        <v>708</v>
      </c>
    </row>
    <row r="263" spans="1:11" hidden="1" x14ac:dyDescent="0.25">
      <c r="A263" s="15" t="s">
        <v>352</v>
      </c>
      <c r="B263" s="22" t="str" cm="1">
        <f t="array" ref="B263">INDEX(Franchises!$B$2:$B$138,MATCH(TRUE,ISNUMBER(SEARCH(Franchises!$A$2:$A$138,A263)),0))</f>
        <v>Just Dance</v>
      </c>
      <c r="C263" s="27" t="s">
        <v>341</v>
      </c>
      <c r="D263" s="27" t="s">
        <v>342</v>
      </c>
      <c r="E263" s="28">
        <v>40134</v>
      </c>
      <c r="F263" s="29">
        <v>50</v>
      </c>
      <c r="G263" s="30">
        <v>4300000</v>
      </c>
      <c r="H263" s="31">
        <f>'List-of-best-selling-videogames'!$F263*'List-of-best-selling-videogames'!$G263</f>
        <v>215000000</v>
      </c>
      <c r="I263" s="27" t="s">
        <v>333</v>
      </c>
      <c r="J263" s="27" t="s">
        <v>276</v>
      </c>
      <c r="K263" s="16" t="s">
        <v>708</v>
      </c>
    </row>
    <row r="264" spans="1:11" hidden="1" x14ac:dyDescent="0.25">
      <c r="A264" s="13" t="s">
        <v>353</v>
      </c>
      <c r="B264" s="22" t="str" cm="1">
        <f t="array" ref="B264">INDEX(Franchises!$B$2:$B$138,MATCH(TRUE,ISNUMBER(SEARCH(Franchises!$A$2:$A$138,A264)),0))</f>
        <v>Super Mario</v>
      </c>
      <c r="C264" s="22" t="s">
        <v>104</v>
      </c>
      <c r="D264" s="22" t="s">
        <v>7</v>
      </c>
      <c r="E264" s="23">
        <v>39181</v>
      </c>
      <c r="F264" s="24">
        <v>50</v>
      </c>
      <c r="G264" s="25">
        <v>4320000</v>
      </c>
      <c r="H264" s="26">
        <f>'List-of-best-selling-videogames'!$F264*'List-of-best-selling-videogames'!$G264</f>
        <v>216000000</v>
      </c>
      <c r="I264" s="22" t="s">
        <v>333</v>
      </c>
      <c r="J264" s="22" t="s">
        <v>232</v>
      </c>
      <c r="K264" s="14" t="s">
        <v>197</v>
      </c>
    </row>
    <row r="265" spans="1:11" hidden="1" x14ac:dyDescent="0.25">
      <c r="A265" s="15" t="s">
        <v>354</v>
      </c>
      <c r="B265" s="22" t="str" cm="1">
        <f t="array" ref="B265">INDEX(Franchises!$B$2:$B$138,MATCH(TRUE,ISNUMBER(SEARCH(Franchises!$A$2:$A$138,A265)),0))</f>
        <v>Legend of zelda</v>
      </c>
      <c r="C265" s="27" t="s">
        <v>599</v>
      </c>
      <c r="D265" s="27" t="s">
        <v>7</v>
      </c>
      <c r="E265" s="28">
        <v>40865</v>
      </c>
      <c r="F265" s="29">
        <v>50</v>
      </c>
      <c r="G265" s="30">
        <v>3670000</v>
      </c>
      <c r="H265" s="31">
        <f>'List-of-best-selling-videogames'!$F265*'List-of-best-selling-videogames'!$G265</f>
        <v>183500000</v>
      </c>
      <c r="I265" s="27" t="s">
        <v>333</v>
      </c>
      <c r="J265" s="27" t="s">
        <v>187</v>
      </c>
      <c r="K265" s="16" t="s">
        <v>708</v>
      </c>
    </row>
    <row r="266" spans="1:11" hidden="1" x14ac:dyDescent="0.25">
      <c r="A266" s="13" t="s">
        <v>355</v>
      </c>
      <c r="B266" s="22" t="str" cm="1">
        <f t="array" ref="B266">INDEX(Franchises!$B$2:$B$138,MATCH(TRUE,ISNUMBER(SEARCH(Franchises!$A$2:$A$138,A266)),0))</f>
        <v>Wii Series</v>
      </c>
      <c r="C266" s="22" t="s">
        <v>594</v>
      </c>
      <c r="D266" s="22" t="s">
        <v>7</v>
      </c>
      <c r="E266" s="23">
        <v>39198</v>
      </c>
      <c r="F266" s="24">
        <v>50</v>
      </c>
      <c r="G266" s="25">
        <v>3340000</v>
      </c>
      <c r="H266" s="26">
        <f>'List-of-best-selling-videogames'!$F266*'List-of-best-selling-videogames'!$G266</f>
        <v>167000000</v>
      </c>
      <c r="I266" s="22" t="s">
        <v>333</v>
      </c>
      <c r="J266" s="22" t="s">
        <v>617</v>
      </c>
      <c r="K266" s="14" t="s">
        <v>708</v>
      </c>
    </row>
    <row r="267" spans="1:11" hidden="1" x14ac:dyDescent="0.25">
      <c r="A267" s="15" t="s">
        <v>356</v>
      </c>
      <c r="B267" s="22" t="str" cm="1">
        <f t="array" ref="B267">INDEX(Franchises!$B$2:$B$138,MATCH(TRUE,ISNUMBER(SEARCH(Franchises!$A$2:$A$138,A267)),0))</f>
        <v>Super Mario</v>
      </c>
      <c r="C267" s="27" t="s">
        <v>357</v>
      </c>
      <c r="D267" s="27" t="s">
        <v>7</v>
      </c>
      <c r="E267" s="28">
        <v>40970</v>
      </c>
      <c r="F267" s="29">
        <v>50</v>
      </c>
      <c r="G267" s="30">
        <v>3110000</v>
      </c>
      <c r="H267" s="31">
        <f>'List-of-best-selling-videogames'!$F267*'List-of-best-selling-videogames'!$G267</f>
        <v>155500000</v>
      </c>
      <c r="I267" s="27" t="s">
        <v>333</v>
      </c>
      <c r="J267" s="27" t="s">
        <v>194</v>
      </c>
      <c r="K267" s="16" t="s">
        <v>708</v>
      </c>
    </row>
    <row r="268" spans="1:11" hidden="1" x14ac:dyDescent="0.25">
      <c r="A268" s="13" t="s">
        <v>358</v>
      </c>
      <c r="B268" s="22" t="str" cm="1">
        <f t="array" ref="B268">INDEX(Franchises!$B$2:$B$138,MATCH(TRUE,ISNUMBER(SEARCH(Franchises!$A$2:$A$138,A268)),0))</f>
        <v>Wii Series</v>
      </c>
      <c r="C268" s="22" t="s">
        <v>597</v>
      </c>
      <c r="D268" s="22" t="s">
        <v>7</v>
      </c>
      <c r="E268" s="23">
        <v>39737</v>
      </c>
      <c r="F268" s="24">
        <v>50</v>
      </c>
      <c r="G268" s="25">
        <v>2860000</v>
      </c>
      <c r="H268" s="26">
        <f>'List-of-best-selling-videogames'!$F268*'List-of-best-selling-videogames'!$G268</f>
        <v>143000000</v>
      </c>
      <c r="I268" s="22" t="s">
        <v>333</v>
      </c>
      <c r="J268" s="22" t="s">
        <v>228</v>
      </c>
      <c r="K268" s="14" t="s">
        <v>708</v>
      </c>
    </row>
    <row r="269" spans="1:11" hidden="1" x14ac:dyDescent="0.25">
      <c r="A269" s="15" t="s">
        <v>359</v>
      </c>
      <c r="B269" s="22" t="str" cm="1">
        <f t="array" ref="B269">INDEX(Franchises!$B$2:$B$138,MATCH(TRUE,ISNUMBER(SEARCH(Franchises!$A$2:$A$138,A269)),0))</f>
        <v>Super Mario</v>
      </c>
      <c r="C269" s="27" t="s">
        <v>212</v>
      </c>
      <c r="D269" s="27" t="s">
        <v>7</v>
      </c>
      <c r="E269" s="28">
        <v>39227</v>
      </c>
      <c r="F269" s="29">
        <v>50</v>
      </c>
      <c r="G269" s="30">
        <v>2600000</v>
      </c>
      <c r="H269" s="31">
        <f>'List-of-best-selling-videogames'!$F269*'List-of-best-selling-videogames'!$G269</f>
        <v>130000000</v>
      </c>
      <c r="I269" s="27" t="s">
        <v>333</v>
      </c>
      <c r="J269" s="27" t="s">
        <v>213</v>
      </c>
      <c r="K269" s="16" t="s">
        <v>708</v>
      </c>
    </row>
    <row r="270" spans="1:11" hidden="1" x14ac:dyDescent="0.25">
      <c r="A270" s="13" t="s">
        <v>360</v>
      </c>
      <c r="B270" s="22" t="str" cm="1">
        <f t="array" ref="B270">INDEX(Franchises!$B$2:$B$138,MATCH(TRUE,ISNUMBER(SEARCH(Franchises!$A$2:$A$138,A270)),0))</f>
        <v>Super Mario</v>
      </c>
      <c r="C270" s="22" t="s">
        <v>259</v>
      </c>
      <c r="D270" s="22" t="s">
        <v>616</v>
      </c>
      <c r="E270" s="23">
        <v>40860</v>
      </c>
      <c r="F270" s="24">
        <v>50</v>
      </c>
      <c r="G270" s="25">
        <v>2400000</v>
      </c>
      <c r="H270" s="26">
        <f>'List-of-best-selling-videogames'!$F270*'List-of-best-selling-videogames'!$G270</f>
        <v>120000000</v>
      </c>
      <c r="I270" s="22" t="s">
        <v>333</v>
      </c>
      <c r="J270" s="22" t="s">
        <v>213</v>
      </c>
      <c r="K270" s="14" t="s">
        <v>708</v>
      </c>
    </row>
    <row r="271" spans="1:11" hidden="1" x14ac:dyDescent="0.25">
      <c r="A271" s="15" t="s">
        <v>361</v>
      </c>
      <c r="B271" s="22" t="str" cm="1">
        <f t="array" ref="B271">INDEX(Franchises!$B$2:$B$138,MATCH(TRUE,ISNUMBER(SEARCH(Franchises!$A$2:$A$138,A271)),0))</f>
        <v>Wario</v>
      </c>
      <c r="C271" s="27" t="s">
        <v>606</v>
      </c>
      <c r="D271" s="27" t="s">
        <v>7</v>
      </c>
      <c r="E271" s="28">
        <v>39053</v>
      </c>
      <c r="F271" s="29">
        <v>50</v>
      </c>
      <c r="G271" s="30">
        <v>2350000</v>
      </c>
      <c r="H271" s="31">
        <f>'List-of-best-selling-videogames'!$F271*'List-of-best-selling-videogames'!$G271</f>
        <v>117500000</v>
      </c>
      <c r="I271" s="27" t="s">
        <v>333</v>
      </c>
      <c r="J271" s="27" t="s">
        <v>194</v>
      </c>
      <c r="K271" s="16" t="s">
        <v>691</v>
      </c>
    </row>
    <row r="272" spans="1:11" hidden="1" x14ac:dyDescent="0.25">
      <c r="A272" s="13" t="s">
        <v>362</v>
      </c>
      <c r="B272" s="22" t="str" cm="1">
        <f t="array" ref="B272">INDEX(Franchises!$B$2:$B$138,MATCH(TRUE,ISNUMBER(SEARCH(Franchises!$A$2:$A$138,A272)),0))</f>
        <v>Super Mario</v>
      </c>
      <c r="C272" s="22" t="s">
        <v>363</v>
      </c>
      <c r="D272" s="22" t="s">
        <v>7</v>
      </c>
      <c r="E272" s="23">
        <v>39618</v>
      </c>
      <c r="F272" s="24">
        <v>50</v>
      </c>
      <c r="G272" s="25">
        <v>2320000</v>
      </c>
      <c r="H272" s="26">
        <f>'List-of-best-selling-videogames'!$F272*'List-of-best-selling-videogames'!$G272</f>
        <v>116000000</v>
      </c>
      <c r="I272" s="22" t="s">
        <v>333</v>
      </c>
      <c r="J272" s="22" t="s">
        <v>213</v>
      </c>
      <c r="K272" s="14" t="s">
        <v>708</v>
      </c>
    </row>
    <row r="273" spans="1:11" hidden="1" x14ac:dyDescent="0.25">
      <c r="A273" s="15" t="s">
        <v>364</v>
      </c>
      <c r="B273" s="22" t="str" cm="1">
        <f t="array" ref="B273">INDEX(Franchises!$B$2:$B$138,MATCH(TRUE,ISNUMBER(SEARCH(Franchises!$A$2:$A$138,A273)),0))</f>
        <v>Super Mario</v>
      </c>
      <c r="C273" s="27" t="s">
        <v>6</v>
      </c>
      <c r="D273" s="27" t="s">
        <v>7</v>
      </c>
      <c r="E273" s="28">
        <v>40472</v>
      </c>
      <c r="F273" s="29">
        <v>50</v>
      </c>
      <c r="G273" s="30">
        <v>2240000</v>
      </c>
      <c r="H273" s="31">
        <f>'List-of-best-selling-videogames'!$F273*'List-of-best-selling-videogames'!$G273</f>
        <v>112000000</v>
      </c>
      <c r="I273" s="27" t="s">
        <v>333</v>
      </c>
      <c r="J273" s="27" t="s">
        <v>185</v>
      </c>
      <c r="K273" s="16" t="s">
        <v>219</v>
      </c>
    </row>
    <row r="274" spans="1:11" hidden="1" x14ac:dyDescent="0.25">
      <c r="A274" s="13" t="s">
        <v>365</v>
      </c>
      <c r="B274" s="22" t="str" cm="1">
        <f t="array" ref="B274">INDEX(Franchises!$B$2:$B$138,MATCH(TRUE,ISNUMBER(SEARCH(Franchises!$A$2:$A$138,A274)),0))</f>
        <v>Guitar Hero</v>
      </c>
      <c r="C274" s="22" t="s">
        <v>138</v>
      </c>
      <c r="D274" s="22" t="s">
        <v>97</v>
      </c>
      <c r="E274" s="23">
        <v>39383</v>
      </c>
      <c r="F274" s="24">
        <v>50</v>
      </c>
      <c r="G274" s="25">
        <v>2000000</v>
      </c>
      <c r="H274" s="26">
        <f>'List-of-best-selling-videogames'!$F274*'List-of-best-selling-videogames'!$G274</f>
        <v>100000000</v>
      </c>
      <c r="I274" s="22" t="s">
        <v>333</v>
      </c>
      <c r="J274" s="22" t="s">
        <v>618</v>
      </c>
      <c r="K274" s="14" t="s">
        <v>708</v>
      </c>
    </row>
    <row r="275" spans="1:11" hidden="1" x14ac:dyDescent="0.25">
      <c r="A275" s="15" t="s">
        <v>366</v>
      </c>
      <c r="B275" s="22" t="str" cm="1">
        <f t="array" ref="B275">INDEX(Franchises!$B$2:$B$138,MATCH(TRUE,ISNUMBER(SEARCH(Franchises!$A$2:$A$138,A275)),0))</f>
        <v>Michael Jackson</v>
      </c>
      <c r="C275" s="27" t="s">
        <v>341</v>
      </c>
      <c r="D275" s="27" t="s">
        <v>342</v>
      </c>
      <c r="E275" s="28">
        <v>40488</v>
      </c>
      <c r="F275" s="29">
        <v>50</v>
      </c>
      <c r="G275" s="30">
        <v>2000000</v>
      </c>
      <c r="H275" s="31">
        <f>'List-of-best-selling-videogames'!$F275*'List-of-best-selling-videogames'!$G275</f>
        <v>100000000</v>
      </c>
      <c r="I275" s="27" t="s">
        <v>333</v>
      </c>
      <c r="J275" s="27" t="s">
        <v>618</v>
      </c>
      <c r="K275" s="16" t="s">
        <v>708</v>
      </c>
    </row>
    <row r="276" spans="1:11" hidden="1" x14ac:dyDescent="0.25">
      <c r="A276" s="13" t="s">
        <v>367</v>
      </c>
      <c r="B276" s="22" t="str" cm="1">
        <f t="array" ref="B276">INDEX(Franchises!$B$2:$B$138,MATCH(TRUE,ISNUMBER(SEARCH(Franchises!$A$2:$A$138,A276)),0))</f>
        <v>Resident Evil</v>
      </c>
      <c r="C276" s="22" t="s">
        <v>9</v>
      </c>
      <c r="D276" s="22" t="s">
        <v>619</v>
      </c>
      <c r="E276" s="23">
        <v>39233</v>
      </c>
      <c r="F276" s="24">
        <v>50</v>
      </c>
      <c r="G276" s="25">
        <v>2000000</v>
      </c>
      <c r="H276" s="26">
        <f>'List-of-best-selling-videogames'!$F276*'List-of-best-selling-videogames'!$G276</f>
        <v>100000000</v>
      </c>
      <c r="I276" s="22" t="s">
        <v>333</v>
      </c>
      <c r="J276" s="22" t="s">
        <v>210</v>
      </c>
      <c r="K276" s="14" t="s">
        <v>708</v>
      </c>
    </row>
    <row r="277" spans="1:11" hidden="1" x14ac:dyDescent="0.25">
      <c r="A277" s="15" t="s">
        <v>368</v>
      </c>
      <c r="B277" s="22" t="str" cm="1">
        <f t="array" ref="B277">INDEX(Franchises!$B$2:$B$138,MATCH(TRUE,ISNUMBER(SEARCH(Franchises!$A$2:$A$138,A277)),0))</f>
        <v>Deca Sports</v>
      </c>
      <c r="C277" s="27" t="s">
        <v>76</v>
      </c>
      <c r="D277" s="27" t="s">
        <v>620</v>
      </c>
      <c r="E277" s="28">
        <v>39919</v>
      </c>
      <c r="F277" s="29">
        <v>50</v>
      </c>
      <c r="G277" s="30">
        <v>2000000</v>
      </c>
      <c r="H277" s="31">
        <f>'List-of-best-selling-videogames'!$F277*'List-of-best-selling-videogames'!$G277</f>
        <v>100000000</v>
      </c>
      <c r="I277" s="27" t="s">
        <v>333</v>
      </c>
      <c r="J277" s="27" t="s">
        <v>213</v>
      </c>
      <c r="K277" s="16" t="s">
        <v>708</v>
      </c>
    </row>
    <row r="278" spans="1:11" hidden="1" x14ac:dyDescent="0.25">
      <c r="A278" s="13" t="s">
        <v>369</v>
      </c>
      <c r="B278" s="22" t="str" cm="1">
        <f t="array" ref="B278">INDEX(Franchises!$B$2:$B$138,MATCH(TRUE,ISNUMBER(SEARCH(Franchises!$A$2:$A$138,A278)),0))</f>
        <v>Disney</v>
      </c>
      <c r="C278" s="22" t="s">
        <v>370</v>
      </c>
      <c r="D278" s="22" t="s">
        <v>371</v>
      </c>
      <c r="E278" s="23">
        <v>40507</v>
      </c>
      <c r="F278" s="24">
        <v>50</v>
      </c>
      <c r="G278" s="25">
        <v>2000000</v>
      </c>
      <c r="H278" s="26">
        <f>'List-of-best-selling-videogames'!$F278*'List-of-best-selling-videogames'!$G278</f>
        <v>100000000</v>
      </c>
      <c r="I278" s="22" t="s">
        <v>333</v>
      </c>
      <c r="J278" s="22" t="s">
        <v>185</v>
      </c>
      <c r="K278" s="14" t="s">
        <v>708</v>
      </c>
    </row>
    <row r="279" spans="1:11" hidden="1" x14ac:dyDescent="0.25">
      <c r="A279" s="15" t="s">
        <v>372</v>
      </c>
      <c r="B279" s="22" t="str" cm="1">
        <f t="array" ref="B279">INDEX(Franchises!$B$2:$B$138,MATCH(TRUE,ISNUMBER(SEARCH(Franchises!$A$2:$A$138,A279)),0))</f>
        <v>Game Party</v>
      </c>
      <c r="C279" s="27" t="s">
        <v>373</v>
      </c>
      <c r="D279" s="27" t="s">
        <v>374</v>
      </c>
      <c r="E279" s="28">
        <v>39413</v>
      </c>
      <c r="F279" s="29">
        <v>50</v>
      </c>
      <c r="G279" s="30">
        <v>2000000</v>
      </c>
      <c r="H279" s="31">
        <f>'List-of-best-selling-videogames'!$F279*'List-of-best-selling-videogames'!$G279</f>
        <v>100000000</v>
      </c>
      <c r="I279" s="27" t="s">
        <v>333</v>
      </c>
      <c r="J279" s="27" t="s">
        <v>194</v>
      </c>
      <c r="K279" s="16" t="s">
        <v>708</v>
      </c>
    </row>
    <row r="280" spans="1:11" hidden="1" x14ac:dyDescent="0.25">
      <c r="A280" s="13" t="s">
        <v>375</v>
      </c>
      <c r="B280" s="22" t="str" cm="1">
        <f t="array" ref="B280">INDEX(Franchises!$B$2:$B$138,MATCH(TRUE,ISNUMBER(SEARCH(Franchises!$A$2:$A$138,A280)),0))</f>
        <v>Super Mario</v>
      </c>
      <c r="C280" s="22" t="s">
        <v>621</v>
      </c>
      <c r="D280" s="22" t="s">
        <v>7</v>
      </c>
      <c r="E280" s="23">
        <v>40507</v>
      </c>
      <c r="F280" s="24">
        <v>50</v>
      </c>
      <c r="G280" s="25">
        <v>1980000</v>
      </c>
      <c r="H280" s="26">
        <f>'List-of-best-selling-videogames'!$F280*'List-of-best-selling-videogames'!$G280</f>
        <v>99000000</v>
      </c>
      <c r="I280" s="22" t="s">
        <v>333</v>
      </c>
      <c r="J280" s="22" t="s">
        <v>213</v>
      </c>
      <c r="K280" s="14" t="s">
        <v>708</v>
      </c>
    </row>
    <row r="281" spans="1:11" hidden="1" x14ac:dyDescent="0.25">
      <c r="A281" s="15" t="s">
        <v>665</v>
      </c>
      <c r="B281" s="22" t="str" cm="1">
        <f t="array" ref="B281">INDEX(Franchises!$B$2:$B$138,MATCH(TRUE,ISNUMBER(SEARCH(Franchises!$A$2:$A$138,A281)),0))</f>
        <v>Pokemon</v>
      </c>
      <c r="C281" s="27" t="s">
        <v>195</v>
      </c>
      <c r="D281" s="27" t="s">
        <v>7</v>
      </c>
      <c r="E281" s="28">
        <v>39065</v>
      </c>
      <c r="F281" s="29">
        <v>50</v>
      </c>
      <c r="G281" s="30">
        <v>1950000</v>
      </c>
      <c r="H281" s="31">
        <f>'List-of-best-selling-videogames'!$F281*'List-of-best-selling-videogames'!$G281</f>
        <v>97500000</v>
      </c>
      <c r="I281" s="27" t="s">
        <v>333</v>
      </c>
      <c r="J281" s="27" t="s">
        <v>181</v>
      </c>
      <c r="K281" s="16" t="s">
        <v>708</v>
      </c>
    </row>
    <row r="282" spans="1:11" hidden="1" x14ac:dyDescent="0.25">
      <c r="A282" s="13" t="s">
        <v>376</v>
      </c>
      <c r="B282" s="22" t="str" cm="1">
        <f t="array" ref="B282">INDEX(Franchises!$B$2:$B$138,MATCH(TRUE,ISNUMBER(SEARCH(Franchises!$A$2:$A$138,A282)),0))</f>
        <v>Monster Hunter</v>
      </c>
      <c r="C282" s="22" t="s">
        <v>377</v>
      </c>
      <c r="D282" s="22" t="s">
        <v>9</v>
      </c>
      <c r="E282" s="23">
        <v>40026</v>
      </c>
      <c r="F282" s="24">
        <v>50</v>
      </c>
      <c r="G282" s="25">
        <v>1900000</v>
      </c>
      <c r="H282" s="26">
        <f>'List-of-best-selling-videogames'!$F282*'List-of-best-selling-videogames'!$G282</f>
        <v>95000000</v>
      </c>
      <c r="I282" s="22" t="s">
        <v>333</v>
      </c>
      <c r="J282" s="22" t="s">
        <v>232</v>
      </c>
      <c r="K282" s="14" t="s">
        <v>197</v>
      </c>
    </row>
    <row r="283" spans="1:11" hidden="1" x14ac:dyDescent="0.25">
      <c r="A283" s="15" t="s">
        <v>378</v>
      </c>
      <c r="B283" s="22" t="str" cm="1">
        <f t="array" ref="B283">INDEX(Franchises!$B$2:$B$138,MATCH(TRUE,ISNUMBER(SEARCH(Franchises!$A$2:$A$138,A283)),0))</f>
        <v>Kirby</v>
      </c>
      <c r="C283" s="27" t="s">
        <v>379</v>
      </c>
      <c r="D283" s="27" t="s">
        <v>7</v>
      </c>
      <c r="E283" s="28">
        <v>40465</v>
      </c>
      <c r="F283" s="29">
        <v>50</v>
      </c>
      <c r="G283" s="30">
        <v>1850000</v>
      </c>
      <c r="H283" s="31">
        <f>'List-of-best-selling-videogames'!$F283*'List-of-best-selling-videogames'!$G283</f>
        <v>92500000</v>
      </c>
      <c r="I283" s="27" t="s">
        <v>333</v>
      </c>
      <c r="J283" s="27" t="s">
        <v>185</v>
      </c>
      <c r="K283" s="16" t="s">
        <v>708</v>
      </c>
    </row>
    <row r="284" spans="1:11" hidden="1" x14ac:dyDescent="0.25">
      <c r="A284" s="13" t="s">
        <v>380</v>
      </c>
      <c r="B284" s="22" t="str" cm="1">
        <f t="array" ref="B284">INDEX(Franchises!$B$2:$B$138,MATCH(TRUE,ISNUMBER(SEARCH(Franchises!$A$2:$A$138,A284)),0))</f>
        <v>EA Sports</v>
      </c>
      <c r="C284" s="22" t="s">
        <v>381</v>
      </c>
      <c r="D284" s="22" t="s">
        <v>117</v>
      </c>
      <c r="E284" s="23">
        <v>39952</v>
      </c>
      <c r="F284" s="24">
        <v>50</v>
      </c>
      <c r="G284" s="25">
        <v>1800000</v>
      </c>
      <c r="H284" s="26">
        <f>'List-of-best-selling-videogames'!$F284*'List-of-best-selling-videogames'!$G284</f>
        <v>90000000</v>
      </c>
      <c r="I284" s="22" t="s">
        <v>333</v>
      </c>
      <c r="J284" s="22" t="s">
        <v>382</v>
      </c>
      <c r="K284" s="14" t="s">
        <v>708</v>
      </c>
    </row>
    <row r="285" spans="1:11" hidden="1" x14ac:dyDescent="0.25">
      <c r="A285" s="15" t="s">
        <v>383</v>
      </c>
      <c r="B285" s="22" t="str" cm="1">
        <f t="array" ref="B285">INDEX(Franchises!$B$2:$B$138,MATCH(TRUE,ISNUMBER(SEARCH(Franchises!$A$2:$A$138,A285)),0))</f>
        <v>Kirby</v>
      </c>
      <c r="C285" s="27" t="s">
        <v>42</v>
      </c>
      <c r="D285" s="27" t="s">
        <v>7</v>
      </c>
      <c r="E285" s="28">
        <v>40840</v>
      </c>
      <c r="F285" s="29">
        <v>50</v>
      </c>
      <c r="G285" s="30">
        <v>1790000</v>
      </c>
      <c r="H285" s="31">
        <f>'List-of-best-selling-videogames'!$F285*'List-of-best-selling-videogames'!$G285</f>
        <v>89500000</v>
      </c>
      <c r="I285" s="27" t="s">
        <v>333</v>
      </c>
      <c r="J285" s="27" t="s">
        <v>185</v>
      </c>
      <c r="K285" s="16" t="s">
        <v>708</v>
      </c>
    </row>
    <row r="286" spans="1:11" hidden="1" x14ac:dyDescent="0.25">
      <c r="A286" s="13" t="s">
        <v>384</v>
      </c>
      <c r="B286" s="22" t="str" cm="1">
        <f t="array" ref="B286">INDEX(Franchises!$B$2:$B$138,MATCH(TRUE,ISNUMBER(SEARCH(Franchises!$A$2:$A$138,A286)),0))</f>
        <v>Super Mario</v>
      </c>
      <c r="C286" s="22" t="s">
        <v>81</v>
      </c>
      <c r="D286" s="22" t="s">
        <v>7</v>
      </c>
      <c r="E286" s="23">
        <v>39828</v>
      </c>
      <c r="F286" s="24">
        <v>50</v>
      </c>
      <c r="G286" s="25">
        <v>1790000</v>
      </c>
      <c r="H286" s="26">
        <f>'List-of-best-selling-videogames'!$F286*'List-of-best-selling-videogames'!$G286</f>
        <v>89500000</v>
      </c>
      <c r="I286" s="22" t="s">
        <v>333</v>
      </c>
      <c r="J286" s="22" t="s">
        <v>213</v>
      </c>
      <c r="K286" s="14" t="s">
        <v>708</v>
      </c>
    </row>
    <row r="287" spans="1:11" hidden="1" x14ac:dyDescent="0.25">
      <c r="A287" s="15" t="s">
        <v>385</v>
      </c>
      <c r="B287" s="22" t="str" cm="1">
        <f t="array" ref="B287">INDEX(Franchises!$B$2:$B$138,MATCH(TRUE,ISNUMBER(SEARCH(Franchises!$A$2:$A$138,A287)),0))</f>
        <v>Carnival Games</v>
      </c>
      <c r="C287" s="27" t="s">
        <v>386</v>
      </c>
      <c r="D287" s="27" t="s">
        <v>387</v>
      </c>
      <c r="E287" s="28">
        <v>39321</v>
      </c>
      <c r="F287" s="29">
        <v>50</v>
      </c>
      <c r="G287" s="30">
        <v>1500000</v>
      </c>
      <c r="H287" s="31">
        <f>'List-of-best-selling-videogames'!$F287*'List-of-best-selling-videogames'!$G287</f>
        <v>75000000</v>
      </c>
      <c r="I287" s="27" t="s">
        <v>333</v>
      </c>
      <c r="J287" s="27" t="s">
        <v>194</v>
      </c>
      <c r="K287" s="16" t="s">
        <v>708</v>
      </c>
    </row>
    <row r="288" spans="1:11" hidden="1" x14ac:dyDescent="0.25">
      <c r="A288" s="13" t="s">
        <v>388</v>
      </c>
      <c r="B288" s="22" t="str" cm="1">
        <f t="array" ref="B288">INDEX(Franchises!$B$2:$B$138,MATCH(TRUE,ISNUMBER(SEARCH(Franchises!$A$2:$A$138,A288)),0))</f>
        <v>Metroid</v>
      </c>
      <c r="C288" s="22" t="s">
        <v>389</v>
      </c>
      <c r="D288" s="22" t="s">
        <v>7</v>
      </c>
      <c r="E288" s="23">
        <v>39321</v>
      </c>
      <c r="F288" s="24">
        <v>50</v>
      </c>
      <c r="G288" s="25">
        <v>1410000</v>
      </c>
      <c r="H288" s="26">
        <f>'List-of-best-selling-videogames'!$F288*'List-of-best-selling-videogames'!$G288</f>
        <v>70500000</v>
      </c>
      <c r="I288" s="22" t="s">
        <v>333</v>
      </c>
      <c r="J288" s="22" t="s">
        <v>187</v>
      </c>
      <c r="K288" s="14" t="s">
        <v>330</v>
      </c>
    </row>
    <row r="289" spans="1:11" hidden="1" x14ac:dyDescent="0.25">
      <c r="A289" s="15" t="s">
        <v>390</v>
      </c>
      <c r="B289" s="22" t="str" cm="1">
        <f t="array" ref="B289">INDEX(Franchises!$B$2:$B$138,MATCH(TRUE,ISNUMBER(SEARCH(Franchises!$A$2:$A$138,A289)),0))</f>
        <v>Guitar Hero</v>
      </c>
      <c r="C289" s="27" t="s">
        <v>138</v>
      </c>
      <c r="D289" s="27" t="s">
        <v>97</v>
      </c>
      <c r="E289" s="28">
        <v>39747</v>
      </c>
      <c r="F289" s="29">
        <v>50</v>
      </c>
      <c r="G289" s="30">
        <v>1330000</v>
      </c>
      <c r="H289" s="31">
        <f>'List-of-best-selling-videogames'!$F289*'List-of-best-selling-videogames'!$G289</f>
        <v>66500000</v>
      </c>
      <c r="I289" s="27" t="s">
        <v>333</v>
      </c>
      <c r="J289" s="27" t="s">
        <v>228</v>
      </c>
      <c r="K289" s="16" t="s">
        <v>691</v>
      </c>
    </row>
    <row r="290" spans="1:11" hidden="1" x14ac:dyDescent="0.25">
      <c r="A290" s="13" t="s">
        <v>391</v>
      </c>
      <c r="B290" s="22" t="str" cm="1">
        <f t="array" ref="B290">INDEX(Franchises!$B$2:$B$138,MATCH(TRUE,ISNUMBER(SEARCH(Franchises!$A$2:$A$138,A290)),0))</f>
        <v>Resident Evil</v>
      </c>
      <c r="C290" s="22" t="s">
        <v>392</v>
      </c>
      <c r="D290" s="22" t="s">
        <v>622</v>
      </c>
      <c r="E290" s="23">
        <v>39399</v>
      </c>
      <c r="F290" s="24">
        <v>50</v>
      </c>
      <c r="G290" s="25">
        <v>1300000</v>
      </c>
      <c r="H290" s="26">
        <f>'List-of-best-selling-videogames'!$F290*'List-of-best-selling-videogames'!$G290</f>
        <v>65000000</v>
      </c>
      <c r="I290" s="22" t="s">
        <v>333</v>
      </c>
      <c r="J290" s="22" t="s">
        <v>393</v>
      </c>
      <c r="K290" s="14" t="s">
        <v>708</v>
      </c>
    </row>
    <row r="291" spans="1:11" hidden="1" x14ac:dyDescent="0.25">
      <c r="A291" s="15" t="s">
        <v>394</v>
      </c>
      <c r="B291" s="22" t="str" cm="1">
        <f t="array" ref="B291">INDEX(Franchises!$B$2:$B$138,MATCH(TRUE,ISNUMBER(SEARCH(Franchises!$A$2:$A$138,A291)),0))</f>
        <v>Wii Series</v>
      </c>
      <c r="C291" s="27" t="s">
        <v>395</v>
      </c>
      <c r="D291" s="27" t="s">
        <v>7</v>
      </c>
      <c r="E291" s="28">
        <v>40707</v>
      </c>
      <c r="F291" s="29">
        <v>50</v>
      </c>
      <c r="G291" s="30">
        <v>1260000</v>
      </c>
      <c r="H291" s="31">
        <f>'List-of-best-selling-videogames'!$F291*'List-of-best-selling-videogames'!$G291</f>
        <v>63000000</v>
      </c>
      <c r="I291" s="27" t="s">
        <v>333</v>
      </c>
      <c r="J291" s="27" t="s">
        <v>623</v>
      </c>
      <c r="K291" s="16" t="s">
        <v>708</v>
      </c>
    </row>
    <row r="292" spans="1:11" hidden="1" x14ac:dyDescent="0.25">
      <c r="A292" s="13" t="s">
        <v>768</v>
      </c>
      <c r="B292" s="22" t="str" cm="1">
        <f t="array" ref="B292">INDEX(Franchises!$B$2:$B$138,MATCH(TRUE,ISNUMBER(SEARCH(Franchises!$A$2:$A$138,A292)),0))</f>
        <v>Pokemon</v>
      </c>
      <c r="C292" s="22" t="s">
        <v>289</v>
      </c>
      <c r="D292" s="22" t="s">
        <v>196</v>
      </c>
      <c r="E292" s="23">
        <v>40152</v>
      </c>
      <c r="F292" s="24">
        <v>50</v>
      </c>
      <c r="G292" s="25">
        <v>1250000</v>
      </c>
      <c r="H292" s="26">
        <f>'List-of-best-selling-videogames'!$F292*'List-of-best-selling-videogames'!$G292</f>
        <v>62500000</v>
      </c>
      <c r="I292" s="22" t="s">
        <v>333</v>
      </c>
      <c r="J292" s="22" t="s">
        <v>187</v>
      </c>
      <c r="K292" s="14" t="s">
        <v>708</v>
      </c>
    </row>
    <row r="293" spans="1:11" hidden="1" x14ac:dyDescent="0.25">
      <c r="A293" s="15" t="s">
        <v>396</v>
      </c>
      <c r="B293" s="22" t="str" cm="1">
        <f t="array" ref="B293">INDEX(Franchises!$B$2:$B$138,MATCH(TRUE,ISNUMBER(SEARCH(Franchises!$A$2:$A$138,A293)),0))</f>
        <v>Rayman</v>
      </c>
      <c r="C293" s="27" t="s">
        <v>397</v>
      </c>
      <c r="D293" s="27" t="s">
        <v>342</v>
      </c>
      <c r="E293" s="28">
        <v>39040</v>
      </c>
      <c r="F293" s="29">
        <v>50</v>
      </c>
      <c r="G293" s="30">
        <v>1200000</v>
      </c>
      <c r="H293" s="31">
        <f>'List-of-best-selling-videogames'!$F293*'List-of-best-selling-videogames'!$G293</f>
        <v>60000000</v>
      </c>
      <c r="I293" s="27" t="s">
        <v>333</v>
      </c>
      <c r="J293" s="27" t="s">
        <v>194</v>
      </c>
      <c r="K293" s="16" t="s">
        <v>708</v>
      </c>
    </row>
    <row r="294" spans="1:11" hidden="1" x14ac:dyDescent="0.25">
      <c r="A294" s="13" t="s">
        <v>398</v>
      </c>
      <c r="B294" s="22" t="str" cm="1">
        <f t="array" ref="B294">INDEX(Franchises!$B$2:$B$138,MATCH(TRUE,ISNUMBER(SEARCH(Franchises!$A$2:$A$138,A294)),0))</f>
        <v>We Ski</v>
      </c>
      <c r="C294" s="22" t="s">
        <v>399</v>
      </c>
      <c r="D294" s="22" t="s">
        <v>399</v>
      </c>
      <c r="E294" s="23">
        <v>39478</v>
      </c>
      <c r="F294" s="24">
        <v>50</v>
      </c>
      <c r="G294" s="25">
        <v>1200000</v>
      </c>
      <c r="H294" s="26">
        <f>'List-of-best-selling-videogames'!$F294*'List-of-best-selling-videogames'!$G294</f>
        <v>60000000</v>
      </c>
      <c r="I294" s="22" t="s">
        <v>333</v>
      </c>
      <c r="J294" s="22" t="s">
        <v>213</v>
      </c>
      <c r="K294" s="14" t="s">
        <v>708</v>
      </c>
    </row>
    <row r="295" spans="1:11" hidden="1" x14ac:dyDescent="0.25">
      <c r="A295" s="15" t="s">
        <v>400</v>
      </c>
      <c r="B295" s="22" t="str" cm="1">
        <f t="array" ref="B295">INDEX(Franchises!$B$2:$B$138,MATCH(TRUE,ISNUMBER(SEARCH(Franchises!$A$2:$A$138,A295)),0))</f>
        <v>Big Beach Sports</v>
      </c>
      <c r="C295" s="27" t="s">
        <v>401</v>
      </c>
      <c r="D295" s="27" t="s">
        <v>89</v>
      </c>
      <c r="E295" s="28">
        <v>39623</v>
      </c>
      <c r="F295" s="29">
        <v>50</v>
      </c>
      <c r="G295" s="30">
        <v>1200000</v>
      </c>
      <c r="H295" s="31">
        <f>'List-of-best-selling-videogames'!$F295*'List-of-best-selling-videogames'!$G295</f>
        <v>60000000</v>
      </c>
      <c r="I295" s="27" t="s">
        <v>333</v>
      </c>
      <c r="J295" s="27" t="s">
        <v>213</v>
      </c>
      <c r="K295" s="16" t="s">
        <v>708</v>
      </c>
    </row>
    <row r="296" spans="1:11" hidden="1" x14ac:dyDescent="0.25">
      <c r="A296" s="13" t="s">
        <v>402</v>
      </c>
      <c r="B296" s="22" t="str" cm="1">
        <f t="array" ref="B296">INDEX(Franchises!$B$2:$B$138,MATCH(TRUE,ISNUMBER(SEARCH(Franchises!$A$2:$A$138,A296)),0))</f>
        <v>Punch-Out!!</v>
      </c>
      <c r="C296" s="22" t="s">
        <v>212</v>
      </c>
      <c r="D296" s="22" t="s">
        <v>7</v>
      </c>
      <c r="E296" s="23">
        <v>40017</v>
      </c>
      <c r="F296" s="24">
        <v>50</v>
      </c>
      <c r="G296" s="25">
        <v>1140000</v>
      </c>
      <c r="H296" s="26">
        <f>'List-of-best-selling-videogames'!$F296*'List-of-best-selling-videogames'!$G296</f>
        <v>57000000</v>
      </c>
      <c r="I296" s="22" t="s">
        <v>333</v>
      </c>
      <c r="J296" s="22" t="s">
        <v>213</v>
      </c>
      <c r="K296" s="14" t="s">
        <v>708</v>
      </c>
    </row>
    <row r="297" spans="1:11" hidden="1" x14ac:dyDescent="0.25">
      <c r="A297" s="15" t="s">
        <v>403</v>
      </c>
      <c r="B297" s="22" t="str" cm="1">
        <f t="array" ref="B297">INDEX(Franchises!$B$2:$B$138,MATCH(TRUE,ISNUMBER(SEARCH(Franchises!$A$2:$A$138,A297)),0))</f>
        <v>Wario</v>
      </c>
      <c r="C297" s="27" t="s">
        <v>404</v>
      </c>
      <c r="D297" s="27" t="s">
        <v>7</v>
      </c>
      <c r="E297" s="28">
        <v>39653</v>
      </c>
      <c r="F297" s="29">
        <v>50</v>
      </c>
      <c r="G297" s="30">
        <v>1060000</v>
      </c>
      <c r="H297" s="31">
        <f>'List-of-best-selling-videogames'!$F297*'List-of-best-selling-videogames'!$G297</f>
        <v>53000000</v>
      </c>
      <c r="I297" s="27" t="s">
        <v>333</v>
      </c>
      <c r="J297" s="27" t="s">
        <v>185</v>
      </c>
      <c r="K297" s="16" t="s">
        <v>708</v>
      </c>
    </row>
    <row r="298" spans="1:11" hidden="1" x14ac:dyDescent="0.25">
      <c r="A298" s="13" t="s">
        <v>405</v>
      </c>
      <c r="B298" s="22" t="str" cm="1">
        <f t="array" ref="B298">INDEX(Franchises!$B$2:$B$138,MATCH(TRUE,ISNUMBER(SEARCH(Franchises!$A$2:$A$138,A298)),0))</f>
        <v>Active Life</v>
      </c>
      <c r="C298" s="22" t="s">
        <v>307</v>
      </c>
      <c r="D298" s="22" t="s">
        <v>399</v>
      </c>
      <c r="E298" s="23">
        <v>39597</v>
      </c>
      <c r="F298" s="24">
        <v>50</v>
      </c>
      <c r="G298" s="25">
        <v>1030000</v>
      </c>
      <c r="H298" s="26">
        <f>'List-of-best-selling-videogames'!$F298*'List-of-best-selling-videogames'!$G298</f>
        <v>51500000</v>
      </c>
      <c r="I298" s="22" t="s">
        <v>333</v>
      </c>
      <c r="J298" s="22" t="s">
        <v>336</v>
      </c>
      <c r="K298" s="14" t="s">
        <v>708</v>
      </c>
    </row>
    <row r="299" spans="1:11" hidden="1" x14ac:dyDescent="0.25">
      <c r="A299" s="15" t="s">
        <v>406</v>
      </c>
      <c r="B299" s="22" t="str" cm="1">
        <f t="array" ref="B299">INDEX(Franchises!$B$2:$B$138,MATCH(TRUE,ISNUMBER(SEARCH(Franchises!$A$2:$A$138,A299)),0))</f>
        <v>Call of Duty</v>
      </c>
      <c r="C299" s="27" t="s">
        <v>407</v>
      </c>
      <c r="D299" s="27" t="s">
        <v>97</v>
      </c>
      <c r="E299" s="28">
        <v>39762</v>
      </c>
      <c r="F299" s="29">
        <v>50</v>
      </c>
      <c r="G299" s="30">
        <v>1000000</v>
      </c>
      <c r="H299" s="31">
        <f>'List-of-best-selling-videogames'!$F299*'List-of-best-selling-videogames'!$G299</f>
        <v>50000000</v>
      </c>
      <c r="I299" s="27" t="s">
        <v>333</v>
      </c>
      <c r="J299" s="27" t="s">
        <v>408</v>
      </c>
      <c r="K299" s="16" t="s">
        <v>708</v>
      </c>
    </row>
    <row r="300" spans="1:11" hidden="1" x14ac:dyDescent="0.25">
      <c r="A300" s="13" t="s">
        <v>409</v>
      </c>
      <c r="B300" s="22" t="str" cm="1">
        <f t="array" ref="B300">INDEX(Franchises!$B$2:$B$138,MATCH(TRUE,ISNUMBER(SEARCH(Franchises!$A$2:$A$138,A300)),0))</f>
        <v>Red Steel</v>
      </c>
      <c r="C300" s="22" t="s">
        <v>341</v>
      </c>
      <c r="D300" s="22" t="s">
        <v>342</v>
      </c>
      <c r="E300" s="23">
        <v>39040</v>
      </c>
      <c r="F300" s="24">
        <v>50</v>
      </c>
      <c r="G300" s="25">
        <v>1000000</v>
      </c>
      <c r="H300" s="26">
        <f>'List-of-best-selling-videogames'!$F300*'List-of-best-selling-videogames'!$G300</f>
        <v>50000000</v>
      </c>
      <c r="I300" s="22" t="s">
        <v>333</v>
      </c>
      <c r="J300" s="22" t="s">
        <v>408</v>
      </c>
      <c r="K300" s="14" t="s">
        <v>708</v>
      </c>
    </row>
    <row r="301" spans="1:11" hidden="1" x14ac:dyDescent="0.25">
      <c r="A301" s="15" t="s">
        <v>410</v>
      </c>
      <c r="B301" s="22" t="str" cm="1">
        <f t="array" ref="B301">INDEX(Franchises!$B$2:$B$138,MATCH(TRUE,ISNUMBER(SEARCH(Franchises!$A$2:$A$138,A301)),0))</f>
        <v>Rock Band</v>
      </c>
      <c r="C301" s="27" t="s">
        <v>411</v>
      </c>
      <c r="D301" s="27" t="s">
        <v>412</v>
      </c>
      <c r="E301" s="28">
        <v>39621</v>
      </c>
      <c r="F301" s="29">
        <v>50</v>
      </c>
      <c r="G301" s="30">
        <v>1000000</v>
      </c>
      <c r="H301" s="31">
        <f>'List-of-best-selling-videogames'!$F301*'List-of-best-selling-videogames'!$G301</f>
        <v>50000000</v>
      </c>
      <c r="I301" s="27" t="s">
        <v>333</v>
      </c>
      <c r="J301" s="27" t="s">
        <v>276</v>
      </c>
      <c r="K301" s="16" t="s">
        <v>708</v>
      </c>
    </row>
    <row r="302" spans="1:11" hidden="1" x14ac:dyDescent="0.25">
      <c r="A302" s="13" t="s">
        <v>413</v>
      </c>
      <c r="B302" s="22" t="str" cm="1">
        <f t="array" ref="B302">INDEX(Franchises!$B$2:$B$138,MATCH(TRUE,ISNUMBER(SEARCH(Franchises!$A$2:$A$138,A302)),0))</f>
        <v>Zumba Fitness</v>
      </c>
      <c r="C302" s="22" t="s">
        <v>414</v>
      </c>
      <c r="D302" s="22" t="s">
        <v>415</v>
      </c>
      <c r="E302" s="23">
        <v>40500</v>
      </c>
      <c r="F302" s="24">
        <v>50</v>
      </c>
      <c r="G302" s="25">
        <v>1000000</v>
      </c>
      <c r="H302" s="26">
        <f>'List-of-best-selling-videogames'!$F302*'List-of-best-selling-videogames'!$G302</f>
        <v>50000000</v>
      </c>
      <c r="I302" s="22" t="s">
        <v>333</v>
      </c>
      <c r="J302" s="22" t="s">
        <v>382</v>
      </c>
      <c r="K302" s="14" t="s">
        <v>708</v>
      </c>
    </row>
    <row r="303" spans="1:11" hidden="1" x14ac:dyDescent="0.25">
      <c r="A303" s="15" t="s">
        <v>709</v>
      </c>
      <c r="B303" s="22" t="str" cm="1">
        <f t="array" ref="B303">INDEX(Franchises!$B$2:$B$138,MATCH(TRUE,ISNUMBER(SEARCH(Franchises!$A$2:$A$138,A303)),0))</f>
        <v>Super Mario</v>
      </c>
      <c r="C303" s="27" t="s">
        <v>6</v>
      </c>
      <c r="D303" s="27" t="s">
        <v>7</v>
      </c>
      <c r="E303" s="28">
        <v>39391</v>
      </c>
      <c r="F303" s="29">
        <v>50</v>
      </c>
      <c r="G303" s="30">
        <v>1000000</v>
      </c>
      <c r="H303" s="31">
        <f>'List-of-best-selling-videogames'!$F303*'List-of-best-selling-videogames'!$G303</f>
        <v>50000000</v>
      </c>
      <c r="I303" s="27" t="s">
        <v>333</v>
      </c>
      <c r="J303" s="27" t="s">
        <v>185</v>
      </c>
      <c r="K303" s="16" t="s">
        <v>708</v>
      </c>
    </row>
    <row r="304" spans="1:11" hidden="1" x14ac:dyDescent="0.25">
      <c r="A304" s="13" t="s">
        <v>416</v>
      </c>
      <c r="B304" s="22" t="str" cm="1">
        <f t="array" ref="B304">INDEX(Franchises!$B$2:$B$138,MATCH(TRUE,ISNUMBER(SEARCH(Franchises!$A$2:$A$138,A304)),0))</f>
        <v>Game Party</v>
      </c>
      <c r="C304" s="22" t="s">
        <v>373</v>
      </c>
      <c r="D304" s="22" t="s">
        <v>374</v>
      </c>
      <c r="E304" s="23">
        <v>39727</v>
      </c>
      <c r="F304" s="24">
        <v>50</v>
      </c>
      <c r="G304" s="25">
        <v>1000000</v>
      </c>
      <c r="H304" s="26">
        <f>'List-of-best-selling-videogames'!$F304*'List-of-best-selling-videogames'!$G304</f>
        <v>50000000</v>
      </c>
      <c r="I304" s="22" t="s">
        <v>333</v>
      </c>
      <c r="J304" s="22" t="s">
        <v>194</v>
      </c>
      <c r="K304" s="14" t="s">
        <v>708</v>
      </c>
    </row>
    <row r="305" spans="1:11" hidden="1" x14ac:dyDescent="0.25">
      <c r="A305" s="15" t="s">
        <v>624</v>
      </c>
      <c r="B305" s="22" t="str" cm="1">
        <f t="array" ref="B305">INDEX(Franchises!$B$2:$B$138,MATCH(TRUE,ISNUMBER(SEARCH(Franchises!$A$2:$A$138,A305)),0))</f>
        <v>Super Mario</v>
      </c>
      <c r="C305" s="27" t="s">
        <v>417</v>
      </c>
      <c r="D305" s="27" t="s">
        <v>7</v>
      </c>
      <c r="E305" s="28">
        <v>40878</v>
      </c>
      <c r="F305" s="29">
        <v>39</v>
      </c>
      <c r="G305" s="30">
        <v>18970000</v>
      </c>
      <c r="H305" s="31">
        <f>'List-of-best-selling-videogames'!$F305*'List-of-best-selling-videogames'!$G305</f>
        <v>739830000</v>
      </c>
      <c r="I305" s="27" t="s">
        <v>418</v>
      </c>
      <c r="J305" s="27" t="s">
        <v>183</v>
      </c>
      <c r="K305" s="16" t="s">
        <v>708</v>
      </c>
    </row>
    <row r="306" spans="1:11" hidden="1" x14ac:dyDescent="0.25">
      <c r="A306" s="13" t="s">
        <v>666</v>
      </c>
      <c r="B306" s="22" t="str" cm="1">
        <f t="array" ref="B306">INDEX(Franchises!$B$2:$B$138,MATCH(TRUE,ISNUMBER(SEARCH(Franchises!$A$2:$A$138,A306)),0))</f>
        <v>Pokemon</v>
      </c>
      <c r="C306" s="22" t="s">
        <v>121</v>
      </c>
      <c r="D306" s="22" t="s">
        <v>646</v>
      </c>
      <c r="E306" s="23">
        <v>41559</v>
      </c>
      <c r="F306" s="24">
        <v>39</v>
      </c>
      <c r="G306" s="25">
        <v>16620000</v>
      </c>
      <c r="H306" s="26">
        <f>'List-of-best-selling-videogames'!$F306*'List-of-best-selling-videogames'!$G306</f>
        <v>648180000</v>
      </c>
      <c r="I306" s="22" t="s">
        <v>418</v>
      </c>
      <c r="J306" s="22" t="s">
        <v>197</v>
      </c>
      <c r="K306" s="14" t="s">
        <v>708</v>
      </c>
    </row>
    <row r="307" spans="1:11" hidden="1" x14ac:dyDescent="0.25">
      <c r="A307" s="15" t="s">
        <v>667</v>
      </c>
      <c r="B307" s="22" t="str" cm="1">
        <f t="array" ref="B307">INDEX(Franchises!$B$2:$B$138,MATCH(TRUE,ISNUMBER(SEARCH(Franchises!$A$2:$A$138,A307)),0))</f>
        <v>Pokemon</v>
      </c>
      <c r="C307" s="27" t="s">
        <v>121</v>
      </c>
      <c r="D307" s="27" t="s">
        <v>646</v>
      </c>
      <c r="E307" s="28">
        <v>42692</v>
      </c>
      <c r="F307" s="29">
        <v>39</v>
      </c>
      <c r="G307" s="30">
        <v>16280000</v>
      </c>
      <c r="H307" s="31">
        <f>'List-of-best-selling-videogames'!$F307*'List-of-best-selling-videogames'!$G307</f>
        <v>634920000</v>
      </c>
      <c r="I307" s="27" t="s">
        <v>418</v>
      </c>
      <c r="J307" s="27" t="s">
        <v>197</v>
      </c>
      <c r="K307" s="16" t="s">
        <v>708</v>
      </c>
    </row>
    <row r="308" spans="1:11" hidden="1" x14ac:dyDescent="0.25">
      <c r="A308" s="13" t="s">
        <v>668</v>
      </c>
      <c r="B308" s="22" t="str" cm="1">
        <f t="array" ref="B308">INDEX(Franchises!$B$2:$B$138,MATCH(TRUE,ISNUMBER(SEARCH(Franchises!$A$2:$A$138,A308)),0))</f>
        <v>Pokemon</v>
      </c>
      <c r="C308" s="22" t="s">
        <v>121</v>
      </c>
      <c r="D308" s="22" t="s">
        <v>646</v>
      </c>
      <c r="E308" s="23">
        <v>41964</v>
      </c>
      <c r="F308" s="24">
        <v>39</v>
      </c>
      <c r="G308" s="25">
        <v>14500000</v>
      </c>
      <c r="H308" s="26">
        <f>'List-of-best-selling-videogames'!$F308*'List-of-best-selling-videogames'!$G308</f>
        <v>565500000</v>
      </c>
      <c r="I308" s="22" t="s">
        <v>418</v>
      </c>
      <c r="J308" s="22" t="s">
        <v>197</v>
      </c>
      <c r="K308" s="14" t="s">
        <v>708</v>
      </c>
    </row>
    <row r="309" spans="1:11" hidden="1" x14ac:dyDescent="0.25">
      <c r="A309" s="15" t="s">
        <v>625</v>
      </c>
      <c r="B309" s="22" t="str" cm="1">
        <f t="array" ref="B309">INDEX(Franchises!$B$2:$B$138,MATCH(TRUE,ISNUMBER(SEARCH(Franchises!$A$2:$A$138,A309)),0))</f>
        <v>Super Mario</v>
      </c>
      <c r="C309" s="27" t="s">
        <v>6</v>
      </c>
      <c r="D309" s="27" t="s">
        <v>7</v>
      </c>
      <c r="E309" s="28">
        <v>41118</v>
      </c>
      <c r="F309" s="29">
        <v>39</v>
      </c>
      <c r="G309" s="30">
        <v>13400000</v>
      </c>
      <c r="H309" s="31">
        <f>'List-of-best-selling-videogames'!$F309*'List-of-best-selling-videogames'!$G309</f>
        <v>522600000</v>
      </c>
      <c r="I309" s="27" t="s">
        <v>418</v>
      </c>
      <c r="J309" s="27" t="s">
        <v>185</v>
      </c>
      <c r="K309" s="16" t="s">
        <v>708</v>
      </c>
    </row>
    <row r="310" spans="1:11" hidden="1" x14ac:dyDescent="0.25">
      <c r="A310" s="13" t="s">
        <v>626</v>
      </c>
      <c r="B310" s="22" t="str" cm="1">
        <f t="array" ref="B310">INDEX(Franchises!$B$2:$B$138,MATCH(TRUE,ISNUMBER(SEARCH(Franchises!$A$2:$A$138,A310)),0))</f>
        <v>Animal Crossing</v>
      </c>
      <c r="C310" s="22" t="s">
        <v>6</v>
      </c>
      <c r="D310" s="22" t="s">
        <v>7</v>
      </c>
      <c r="E310" s="23">
        <v>41221</v>
      </c>
      <c r="F310" s="24">
        <v>39</v>
      </c>
      <c r="G310" s="25">
        <v>13010000</v>
      </c>
      <c r="H310" s="26">
        <f>'List-of-best-selling-videogames'!$F310*'List-of-best-selling-videogames'!$G310</f>
        <v>507390000</v>
      </c>
      <c r="I310" s="22" t="s">
        <v>418</v>
      </c>
      <c r="J310" s="22" t="s">
        <v>267</v>
      </c>
      <c r="K310" s="14" t="s">
        <v>708</v>
      </c>
    </row>
    <row r="311" spans="1:11" hidden="1" x14ac:dyDescent="0.25">
      <c r="A311" s="15" t="s">
        <v>627</v>
      </c>
      <c r="B311" s="22" t="str" cm="1">
        <f t="array" ref="B311">INDEX(Franchises!$B$2:$B$138,MATCH(TRUE,ISNUMBER(SEARCH(Franchises!$A$2:$A$138,A311)),0))</f>
        <v>Super Mario</v>
      </c>
      <c r="C311" s="27" t="s">
        <v>6</v>
      </c>
      <c r="D311" s="27" t="s">
        <v>7</v>
      </c>
      <c r="E311" s="28">
        <v>40850</v>
      </c>
      <c r="F311" s="29">
        <v>39</v>
      </c>
      <c r="G311" s="30">
        <v>12850000</v>
      </c>
      <c r="H311" s="31">
        <f>'List-of-best-selling-videogames'!$F311*'List-of-best-selling-videogames'!$G311</f>
        <v>501150000</v>
      </c>
      <c r="I311" s="27" t="s">
        <v>418</v>
      </c>
      <c r="J311" s="27" t="s">
        <v>185</v>
      </c>
      <c r="K311" s="16" t="s">
        <v>708</v>
      </c>
    </row>
    <row r="312" spans="1:11" hidden="1" x14ac:dyDescent="0.25">
      <c r="A312" s="13" t="s">
        <v>419</v>
      </c>
      <c r="B312" s="22" t="str" cm="1">
        <f t="array" ref="B312">INDEX(Franchises!$B$2:$B$138,MATCH(TRUE,ISNUMBER(SEARCH(Franchises!$A$2:$A$138,A312)),0))</f>
        <v>Super Smash Bros.</v>
      </c>
      <c r="C312" s="22" t="s">
        <v>420</v>
      </c>
      <c r="D312" s="22" t="s">
        <v>7</v>
      </c>
      <c r="E312" s="23">
        <v>41895</v>
      </c>
      <c r="F312" s="24">
        <v>39</v>
      </c>
      <c r="G312" s="25">
        <v>9630000</v>
      </c>
      <c r="H312" s="26">
        <f>'List-of-best-selling-videogames'!$F312*'List-of-best-selling-videogames'!$G312</f>
        <v>375570000</v>
      </c>
      <c r="I312" s="22" t="s">
        <v>418</v>
      </c>
      <c r="J312" s="22" t="s">
        <v>181</v>
      </c>
      <c r="K312" s="14" t="s">
        <v>708</v>
      </c>
    </row>
    <row r="313" spans="1:11" hidden="1" x14ac:dyDescent="0.25">
      <c r="A313" s="15" t="s">
        <v>669</v>
      </c>
      <c r="B313" s="22" t="str" cm="1">
        <f t="array" ref="B313">INDEX(Franchises!$B$2:$B$138,MATCH(TRUE,ISNUMBER(SEARCH(Franchises!$A$2:$A$138,A313)),0))</f>
        <v>Pokemon</v>
      </c>
      <c r="C313" s="27" t="s">
        <v>121</v>
      </c>
      <c r="D313" s="27" t="s">
        <v>646</v>
      </c>
      <c r="E313" s="28">
        <v>43056</v>
      </c>
      <c r="F313" s="29">
        <v>39</v>
      </c>
      <c r="G313" s="30">
        <v>9090000</v>
      </c>
      <c r="H313" s="31">
        <f>'List-of-best-selling-videogames'!$F313*'List-of-best-selling-videogames'!$G313</f>
        <v>354510000</v>
      </c>
      <c r="I313" s="27" t="s">
        <v>418</v>
      </c>
      <c r="J313" s="27" t="s">
        <v>197</v>
      </c>
      <c r="K313" s="16" t="s">
        <v>708</v>
      </c>
    </row>
    <row r="314" spans="1:11" hidden="1" x14ac:dyDescent="0.25">
      <c r="A314" s="13" t="s">
        <v>421</v>
      </c>
      <c r="B314" s="22" t="str" cm="1">
        <f t="array" ref="B314">INDEX(Franchises!$B$2:$B$138,MATCH(TRUE,ISNUMBER(SEARCH(Franchises!$A$2:$A$138,A314)),0))</f>
        <v>Yo-Kai Watch</v>
      </c>
      <c r="C314" s="22" t="s">
        <v>252</v>
      </c>
      <c r="D314" s="22" t="s">
        <v>7</v>
      </c>
      <c r="E314" s="23">
        <v>41986</v>
      </c>
      <c r="F314" s="24">
        <v>39</v>
      </c>
      <c r="G314" s="25">
        <v>6920000</v>
      </c>
      <c r="H314" s="26">
        <f>'List-of-best-selling-videogames'!$F314*'List-of-best-selling-videogames'!$G314</f>
        <v>269880000</v>
      </c>
      <c r="I314" s="22" t="s">
        <v>418</v>
      </c>
      <c r="J314" s="22" t="s">
        <v>197</v>
      </c>
      <c r="K314" s="14" t="s">
        <v>708</v>
      </c>
    </row>
    <row r="315" spans="1:11" hidden="1" x14ac:dyDescent="0.25">
      <c r="A315" s="15" t="s">
        <v>422</v>
      </c>
      <c r="B315" s="22" t="str" cm="1">
        <f t="array" ref="B315">INDEX(Franchises!$B$2:$B$138,MATCH(TRUE,ISNUMBER(SEARCH(Franchises!$A$2:$A$138,A315)),0))</f>
        <v>Tomodachi Life</v>
      </c>
      <c r="C315" s="27" t="s">
        <v>244</v>
      </c>
      <c r="D315" s="27" t="s">
        <v>7</v>
      </c>
      <c r="E315" s="28">
        <v>41382</v>
      </c>
      <c r="F315" s="29">
        <v>39</v>
      </c>
      <c r="G315" s="30">
        <v>6690000</v>
      </c>
      <c r="H315" s="31">
        <f>'List-of-best-selling-videogames'!$F315*'List-of-best-selling-videogames'!$G315</f>
        <v>260910000</v>
      </c>
      <c r="I315" s="27" t="s">
        <v>418</v>
      </c>
      <c r="J315" s="27" t="s">
        <v>267</v>
      </c>
      <c r="K315" s="16" t="s">
        <v>708</v>
      </c>
    </row>
    <row r="316" spans="1:11" hidden="1" x14ac:dyDescent="0.25">
      <c r="A316" s="13" t="s">
        <v>862</v>
      </c>
      <c r="B316" s="22" t="str" cm="1">
        <f t="array" ref="B316">INDEX(Franchises!$B$2:$B$138,MATCH(TRUE,ISNUMBER(SEARCH(Franchises!$A$2:$A$138,A316)),0))</f>
        <v>Super Mario</v>
      </c>
      <c r="C316" s="22" t="s">
        <v>212</v>
      </c>
      <c r="D316" s="22" t="s">
        <v>7</v>
      </c>
      <c r="E316" s="23">
        <v>41353</v>
      </c>
      <c r="F316" s="24">
        <v>39</v>
      </c>
      <c r="G316" s="25">
        <v>6440000</v>
      </c>
      <c r="H316" s="26">
        <f>'List-of-best-selling-videogames'!$F316*'List-of-best-selling-videogames'!$G316</f>
        <v>251160000</v>
      </c>
      <c r="I316" s="22" t="s">
        <v>418</v>
      </c>
      <c r="J316" s="22" t="s">
        <v>187</v>
      </c>
      <c r="K316" s="14" t="s">
        <v>708</v>
      </c>
    </row>
    <row r="317" spans="1:11" hidden="1" x14ac:dyDescent="0.25">
      <c r="A317" s="15" t="s">
        <v>423</v>
      </c>
      <c r="B317" s="22" t="str" cm="1">
        <f t="array" ref="B317">INDEX(Franchises!$B$2:$B$138,MATCH(TRUE,ISNUMBER(SEARCH(Franchises!$A$2:$A$138,A317)),0))</f>
        <v>Legend of zelda</v>
      </c>
      <c r="C317" s="27" t="s">
        <v>424</v>
      </c>
      <c r="D317" s="27" t="s">
        <v>7</v>
      </c>
      <c r="E317" s="28">
        <v>40710</v>
      </c>
      <c r="F317" s="29">
        <v>39</v>
      </c>
      <c r="G317" s="30">
        <v>6340000</v>
      </c>
      <c r="H317" s="31">
        <f>'List-of-best-selling-videogames'!$F317*'List-of-best-selling-videogames'!$G317</f>
        <v>247260000</v>
      </c>
      <c r="I317" s="27" t="s">
        <v>418</v>
      </c>
      <c r="J317" s="27" t="s">
        <v>187</v>
      </c>
      <c r="K317" s="16" t="s">
        <v>708</v>
      </c>
    </row>
    <row r="318" spans="1:11" hidden="1" x14ac:dyDescent="0.25">
      <c r="A318" s="13" t="s">
        <v>425</v>
      </c>
      <c r="B318" s="22" t="str" cm="1">
        <f t="array" ref="B318">INDEX(Franchises!$B$2:$B$138,MATCH(TRUE,ISNUMBER(SEARCH(Franchises!$A$2:$A$138,A318)),0))</f>
        <v>Nintendog's</v>
      </c>
      <c r="C318" s="22" t="s">
        <v>6</v>
      </c>
      <c r="D318" s="22" t="s">
        <v>7</v>
      </c>
      <c r="E318" s="23">
        <v>40600</v>
      </c>
      <c r="F318" s="24">
        <v>39</v>
      </c>
      <c r="G318" s="25">
        <v>4670000</v>
      </c>
      <c r="H318" s="26">
        <f>'List-of-best-selling-videogames'!$F318*'List-of-best-selling-videogames'!$G318</f>
        <v>182130000</v>
      </c>
      <c r="I318" s="22" t="s">
        <v>418</v>
      </c>
      <c r="J318" s="22" t="s">
        <v>281</v>
      </c>
      <c r="K318" s="14" t="s">
        <v>708</v>
      </c>
    </row>
    <row r="319" spans="1:11" hidden="1" x14ac:dyDescent="0.25">
      <c r="A319" s="15" t="s">
        <v>426</v>
      </c>
      <c r="B319" s="22" t="str" cm="1">
        <f t="array" ref="B319">INDEX(Franchises!$B$2:$B$138,MATCH(TRUE,ISNUMBER(SEARCH(Franchises!$A$2:$A$138,A319)),0))</f>
        <v>Monster Hunter</v>
      </c>
      <c r="C319" s="27" t="s">
        <v>9</v>
      </c>
      <c r="D319" s="27" t="s">
        <v>9</v>
      </c>
      <c r="E319" s="28">
        <v>42336</v>
      </c>
      <c r="F319" s="29">
        <v>39</v>
      </c>
      <c r="G319" s="30">
        <v>4300000</v>
      </c>
      <c r="H319" s="31">
        <f>'List-of-best-selling-videogames'!$F319*'List-of-best-selling-videogames'!$G319</f>
        <v>167700000</v>
      </c>
      <c r="I319" s="27" t="s">
        <v>418</v>
      </c>
      <c r="J319" s="27" t="s">
        <v>232</v>
      </c>
      <c r="K319" s="16" t="s">
        <v>197</v>
      </c>
    </row>
    <row r="320" spans="1:11" hidden="1" x14ac:dyDescent="0.25">
      <c r="A320" s="13" t="s">
        <v>427</v>
      </c>
      <c r="B320" s="22" t="str" cm="1">
        <f t="array" ref="B320">INDEX(Franchises!$B$2:$B$138,MATCH(TRUE,ISNUMBER(SEARCH(Franchises!$A$2:$A$138,A320)),0))</f>
        <v>Legend of zelda</v>
      </c>
      <c r="C320" s="22" t="s">
        <v>9</v>
      </c>
      <c r="D320" s="22" t="s">
        <v>9</v>
      </c>
      <c r="E320" s="23">
        <v>41600</v>
      </c>
      <c r="F320" s="24">
        <v>39</v>
      </c>
      <c r="G320" s="25">
        <v>4210000</v>
      </c>
      <c r="H320" s="26">
        <f>'List-of-best-selling-videogames'!$F320*'List-of-best-selling-videogames'!$G320</f>
        <v>164190000</v>
      </c>
      <c r="I320" s="22" t="s">
        <v>418</v>
      </c>
      <c r="J320" s="22" t="s">
        <v>187</v>
      </c>
      <c r="K320" s="14" t="s">
        <v>708</v>
      </c>
    </row>
    <row r="321" spans="1:11" hidden="1" x14ac:dyDescent="0.25">
      <c r="A321" s="15" t="s">
        <v>428</v>
      </c>
      <c r="B321" s="22" t="str" cm="1">
        <f t="array" ref="B321">INDEX(Franchises!$B$2:$B$138,MATCH(TRUE,ISNUMBER(SEARCH(Franchises!$A$2:$A$138,A321)),0))</f>
        <v>Monster Hunter</v>
      </c>
      <c r="C321" s="27" t="s">
        <v>6</v>
      </c>
      <c r="D321" s="27" t="s">
        <v>7</v>
      </c>
      <c r="E321" s="28">
        <v>42048</v>
      </c>
      <c r="F321" s="29">
        <v>39</v>
      </c>
      <c r="G321" s="30">
        <v>4200000</v>
      </c>
      <c r="H321" s="31">
        <f>'List-of-best-selling-videogames'!$F321*'List-of-best-selling-videogames'!$G321</f>
        <v>163800000</v>
      </c>
      <c r="I321" s="27" t="s">
        <v>418</v>
      </c>
      <c r="J321" s="27" t="s">
        <v>232</v>
      </c>
      <c r="K321" s="16" t="s">
        <v>197</v>
      </c>
    </row>
    <row r="322" spans="1:11" hidden="1" x14ac:dyDescent="0.25">
      <c r="A322" s="13" t="s">
        <v>429</v>
      </c>
      <c r="B322" s="22" t="str" cm="1">
        <f t="array" ref="B322">INDEX(Franchises!$B$2:$B$138,MATCH(TRUE,ISNUMBER(SEARCH(Franchises!$A$2:$A$138,A322)),0))</f>
        <v>Monster Hunter</v>
      </c>
      <c r="C322" s="22" t="s">
        <v>9</v>
      </c>
      <c r="D322" s="22" t="s">
        <v>9</v>
      </c>
      <c r="E322" s="23">
        <v>41531</v>
      </c>
      <c r="F322" s="24">
        <v>39</v>
      </c>
      <c r="G322" s="25">
        <v>4100000</v>
      </c>
      <c r="H322" s="26">
        <f>'List-of-best-selling-videogames'!$F322*'List-of-best-selling-videogames'!$G322</f>
        <v>159900000</v>
      </c>
      <c r="I322" s="22" t="s">
        <v>418</v>
      </c>
      <c r="J322" s="22" t="s">
        <v>232</v>
      </c>
      <c r="K322" s="14" t="s">
        <v>197</v>
      </c>
    </row>
    <row r="323" spans="1:11" hidden="1" x14ac:dyDescent="0.25">
      <c r="A323" s="15" t="s">
        <v>430</v>
      </c>
      <c r="B323" s="22" t="str" cm="1">
        <f t="array" ref="B323">INDEX(Franchises!$B$2:$B$138,MATCH(TRUE,ISNUMBER(SEARCH(Franchises!$A$2:$A$138,A323)),0))</f>
        <v>Super Mario</v>
      </c>
      <c r="C323" s="27" t="s">
        <v>6</v>
      </c>
      <c r="D323" s="27" t="s">
        <v>7</v>
      </c>
      <c r="E323" s="28">
        <v>42705</v>
      </c>
      <c r="F323" s="29">
        <v>39</v>
      </c>
      <c r="G323" s="30">
        <v>3760000</v>
      </c>
      <c r="H323" s="31">
        <f>'List-of-best-selling-videogames'!$F323*'List-of-best-selling-videogames'!$G323</f>
        <v>146640000</v>
      </c>
      <c r="I323" s="27" t="s">
        <v>418</v>
      </c>
      <c r="J323" s="27" t="s">
        <v>692</v>
      </c>
      <c r="K323" s="16" t="s">
        <v>863</v>
      </c>
    </row>
    <row r="324" spans="1:11" hidden="1" x14ac:dyDescent="0.25">
      <c r="A324" s="13" t="s">
        <v>431</v>
      </c>
      <c r="B324" s="22" t="str" cm="1">
        <f t="array" ref="B324">INDEX(Franchises!$B$2:$B$138,MATCH(TRUE,ISNUMBER(SEARCH(Franchises!$A$2:$A$138,A324)),0))</f>
        <v>Animal Crossing</v>
      </c>
      <c r="C324" s="22" t="s">
        <v>6</v>
      </c>
      <c r="D324" s="22" t="s">
        <v>7</v>
      </c>
      <c r="E324" s="23">
        <v>42187</v>
      </c>
      <c r="F324" s="24">
        <v>39</v>
      </c>
      <c r="G324" s="25">
        <v>3510000</v>
      </c>
      <c r="H324" s="26">
        <f>'List-of-best-selling-videogames'!$F324*'List-of-best-selling-videogames'!$G324</f>
        <v>136890000</v>
      </c>
      <c r="I324" s="22" t="s">
        <v>418</v>
      </c>
      <c r="J324" s="22" t="s">
        <v>267</v>
      </c>
      <c r="K324" s="14" t="s">
        <v>708</v>
      </c>
    </row>
    <row r="325" spans="1:11" hidden="1" x14ac:dyDescent="0.25">
      <c r="A325" s="15" t="s">
        <v>432</v>
      </c>
      <c r="B325" s="22" t="str" cm="1">
        <f t="array" ref="B325">INDEX(Franchises!$B$2:$B$138,MATCH(TRUE,ISNUMBER(SEARCH(Franchises!$A$2:$A$138,A325)),0))</f>
        <v>Legend of zelda</v>
      </c>
      <c r="C325" s="27" t="s">
        <v>424</v>
      </c>
      <c r="D325" s="27" t="s">
        <v>7</v>
      </c>
      <c r="E325" s="28">
        <v>42048</v>
      </c>
      <c r="F325" s="29">
        <v>39</v>
      </c>
      <c r="G325" s="30">
        <v>3360000</v>
      </c>
      <c r="H325" s="31">
        <f>'List-of-best-selling-videogames'!$F325*'List-of-best-selling-videogames'!$G325</f>
        <v>131040000</v>
      </c>
      <c r="I325" s="27" t="s">
        <v>418</v>
      </c>
      <c r="J325" s="27" t="s">
        <v>187</v>
      </c>
      <c r="K325" s="16" t="s">
        <v>708</v>
      </c>
    </row>
    <row r="326" spans="1:11" hidden="1" x14ac:dyDescent="0.25">
      <c r="A326" s="13" t="s">
        <v>628</v>
      </c>
      <c r="B326" s="22" t="str" cm="1">
        <f t="array" ref="B326">INDEX(Franchises!$B$2:$B$138,MATCH(TRUE,ISNUMBER(SEARCH(Franchises!$A$2:$A$138,A326)),0))</f>
        <v>Fire Emblem</v>
      </c>
      <c r="C326" s="22" t="s">
        <v>433</v>
      </c>
      <c r="D326" s="22" t="s">
        <v>7</v>
      </c>
      <c r="E326" s="23">
        <v>42180</v>
      </c>
      <c r="F326" s="24">
        <v>39</v>
      </c>
      <c r="G326" s="25">
        <v>3030000</v>
      </c>
      <c r="H326" s="26">
        <f>'List-of-best-selling-videogames'!$F326*'List-of-best-selling-videogames'!$G326</f>
        <v>118170000</v>
      </c>
      <c r="I326" s="22" t="s">
        <v>418</v>
      </c>
      <c r="J326" s="22" t="s">
        <v>688</v>
      </c>
      <c r="K326" s="14" t="s">
        <v>197</v>
      </c>
    </row>
    <row r="327" spans="1:11" hidden="1" x14ac:dyDescent="0.25">
      <c r="A327" s="15" t="s">
        <v>434</v>
      </c>
      <c r="B327" s="22" t="str" cm="1">
        <f t="array" ref="B327">INDEX(Franchises!$B$2:$B$138,MATCH(TRUE,ISNUMBER(SEARCH(Franchises!$A$2:$A$138,A327)),0))</f>
        <v>Super Mario</v>
      </c>
      <c r="C327" s="27" t="s">
        <v>171</v>
      </c>
      <c r="D327" s="27" t="s">
        <v>7</v>
      </c>
      <c r="E327" s="28">
        <v>41600</v>
      </c>
      <c r="F327" s="29">
        <v>39</v>
      </c>
      <c r="G327" s="30">
        <v>2930000</v>
      </c>
      <c r="H327" s="31">
        <f>'List-of-best-selling-videogames'!$F327*'List-of-best-selling-videogames'!$G327</f>
        <v>114270000</v>
      </c>
      <c r="I327" s="27" t="s">
        <v>418</v>
      </c>
      <c r="J327" s="27" t="s">
        <v>194</v>
      </c>
      <c r="K327" s="16" t="s">
        <v>708</v>
      </c>
    </row>
    <row r="328" spans="1:11" hidden="1" x14ac:dyDescent="0.25">
      <c r="A328" s="13" t="s">
        <v>435</v>
      </c>
      <c r="B328" s="22" t="str" cm="1">
        <f t="array" ref="B328">INDEX(Franchises!$B$2:$B$138,MATCH(TRUE,ISNUMBER(SEARCH(Franchises!$A$2:$A$138,A328)),0))</f>
        <v>Donkey Kong</v>
      </c>
      <c r="C328" s="22" t="s">
        <v>436</v>
      </c>
      <c r="D328" s="22" t="s">
        <v>7</v>
      </c>
      <c r="E328" s="23">
        <v>41418</v>
      </c>
      <c r="F328" s="24">
        <v>39</v>
      </c>
      <c r="G328" s="25">
        <v>2910000</v>
      </c>
      <c r="H328" s="26">
        <f>'List-of-best-selling-videogames'!$F328*'List-of-best-selling-videogames'!$G328</f>
        <v>113490000</v>
      </c>
      <c r="I328" s="22" t="s">
        <v>418</v>
      </c>
      <c r="J328" s="22" t="s">
        <v>185</v>
      </c>
      <c r="K328" s="14" t="s">
        <v>708</v>
      </c>
    </row>
    <row r="329" spans="1:11" hidden="1" x14ac:dyDescent="0.25">
      <c r="A329" s="15" t="s">
        <v>437</v>
      </c>
      <c r="B329" s="22" t="str" cm="1">
        <f t="array" ref="B329">INDEX(Franchises!$B$2:$B$138,MATCH(TRUE,ISNUMBER(SEARCH(Franchises!$A$2:$A$138,A329)),0))</f>
        <v>Yo-Kai Watch</v>
      </c>
      <c r="C329" s="27" t="s">
        <v>252</v>
      </c>
      <c r="D329" s="27" t="s">
        <v>7</v>
      </c>
      <c r="E329" s="28">
        <v>41466</v>
      </c>
      <c r="F329" s="29">
        <v>39</v>
      </c>
      <c r="G329" s="30">
        <v>2780000</v>
      </c>
      <c r="H329" s="31">
        <f>'List-of-best-selling-videogames'!$F329*'List-of-best-selling-videogames'!$G329</f>
        <v>108420000</v>
      </c>
      <c r="I329" s="27" t="s">
        <v>418</v>
      </c>
      <c r="J329" s="27" t="s">
        <v>197</v>
      </c>
      <c r="K329" s="16" t="s">
        <v>708</v>
      </c>
    </row>
    <row r="330" spans="1:11" hidden="1" x14ac:dyDescent="0.25">
      <c r="A330" s="13" t="s">
        <v>438</v>
      </c>
      <c r="B330" s="22" t="str" cm="1">
        <f t="array" ref="B330">INDEX(Franchises!$B$2:$B$138,MATCH(TRUE,ISNUMBER(SEARCH(Franchises!$A$2:$A$138,A330)),0))</f>
        <v>Super Mario</v>
      </c>
      <c r="C330" s="22" t="s">
        <v>439</v>
      </c>
      <c r="D330" s="22" t="s">
        <v>7</v>
      </c>
      <c r="E330" s="23">
        <v>41467</v>
      </c>
      <c r="F330" s="24">
        <v>39</v>
      </c>
      <c r="G330" s="25">
        <v>2670000</v>
      </c>
      <c r="H330" s="26">
        <f>'List-of-best-selling-videogames'!$F330*'List-of-best-selling-videogames'!$G330</f>
        <v>104130000</v>
      </c>
      <c r="I330" s="22" t="s">
        <v>418</v>
      </c>
      <c r="J330" s="22" t="s">
        <v>197</v>
      </c>
      <c r="K330" s="14" t="s">
        <v>708</v>
      </c>
    </row>
    <row r="331" spans="1:11" hidden="1" x14ac:dyDescent="0.25">
      <c r="A331" s="15" t="s">
        <v>440</v>
      </c>
      <c r="B331" s="22" t="str" cm="1">
        <f t="array" ref="B331">INDEX(Franchises!$B$2:$B$138,MATCH(TRUE,ISNUMBER(SEARCH(Franchises!$A$2:$A$138,A331)),0))</f>
        <v>Kirby</v>
      </c>
      <c r="C331" s="27" t="s">
        <v>42</v>
      </c>
      <c r="D331" s="27" t="s">
        <v>7</v>
      </c>
      <c r="E331" s="28">
        <v>41650</v>
      </c>
      <c r="F331" s="29">
        <v>39</v>
      </c>
      <c r="G331" s="30">
        <v>2630000</v>
      </c>
      <c r="H331" s="31">
        <f>'List-of-best-selling-videogames'!$F331*'List-of-best-selling-videogames'!$G331</f>
        <v>102570000</v>
      </c>
      <c r="I331" s="27" t="s">
        <v>418</v>
      </c>
      <c r="J331" s="27" t="s">
        <v>232</v>
      </c>
      <c r="K331" s="16" t="s">
        <v>693</v>
      </c>
    </row>
    <row r="332" spans="1:11" hidden="1" x14ac:dyDescent="0.25">
      <c r="A332" s="13" t="s">
        <v>441</v>
      </c>
      <c r="B332" s="22" t="str" cm="1">
        <f t="array" ref="B332">INDEX(Franchises!$B$2:$B$138,MATCH(TRUE,ISNUMBER(SEARCH(Franchises!$A$2:$A$138,A332)),0))</f>
        <v>Monster Hunter</v>
      </c>
      <c r="C332" s="22" t="s">
        <v>9</v>
      </c>
      <c r="D332" s="22" t="s">
        <v>9</v>
      </c>
      <c r="E332" s="23">
        <v>40887</v>
      </c>
      <c r="F332" s="24">
        <v>39</v>
      </c>
      <c r="G332" s="25">
        <v>2600000</v>
      </c>
      <c r="H332" s="26">
        <f>'List-of-best-selling-videogames'!$F332*'List-of-best-selling-videogames'!$G332</f>
        <v>101400000</v>
      </c>
      <c r="I332" s="22" t="s">
        <v>418</v>
      </c>
      <c r="J332" s="22" t="s">
        <v>232</v>
      </c>
      <c r="K332" s="14" t="s">
        <v>197</v>
      </c>
    </row>
    <row r="333" spans="1:11" hidden="1" x14ac:dyDescent="0.25">
      <c r="A333" s="15" t="s">
        <v>442</v>
      </c>
      <c r="B333" s="22" t="str" cm="1">
        <f t="array" ref="B333">INDEX(Franchises!$B$2:$B$138,MATCH(TRUE,ISNUMBER(SEARCH(Franchises!$A$2:$A$138,A333)),0))</f>
        <v>Super Mario</v>
      </c>
      <c r="C333" s="27" t="s">
        <v>104</v>
      </c>
      <c r="D333" s="27" t="s">
        <v>7</v>
      </c>
      <c r="E333" s="28">
        <v>41224</v>
      </c>
      <c r="F333" s="29">
        <v>39</v>
      </c>
      <c r="G333" s="30">
        <v>2480000</v>
      </c>
      <c r="H333" s="31">
        <f>'List-of-best-selling-videogames'!$F333*'List-of-best-selling-videogames'!$G333</f>
        <v>96720000</v>
      </c>
      <c r="I333" s="27" t="s">
        <v>418</v>
      </c>
      <c r="J333" s="27" t="s">
        <v>197</v>
      </c>
      <c r="K333" s="16" t="s">
        <v>708</v>
      </c>
    </row>
    <row r="334" spans="1:11" hidden="1" x14ac:dyDescent="0.25">
      <c r="A334" s="13" t="s">
        <v>443</v>
      </c>
      <c r="B334" s="22" t="str" cm="1">
        <f t="array" ref="B334">INDEX(Franchises!$B$2:$B$138,MATCH(TRUE,ISNUMBER(SEARCH(Franchises!$A$2:$A$138,A334)),0))</f>
        <v>Fire Emblem</v>
      </c>
      <c r="C334" s="22" t="s">
        <v>433</v>
      </c>
      <c r="D334" s="22" t="s">
        <v>7</v>
      </c>
      <c r="E334" s="23">
        <v>41018</v>
      </c>
      <c r="F334" s="24">
        <v>39</v>
      </c>
      <c r="G334" s="25">
        <v>2330000</v>
      </c>
      <c r="H334" s="26">
        <f>'List-of-best-selling-videogames'!$F334*'List-of-best-selling-videogames'!$G334</f>
        <v>90870000</v>
      </c>
      <c r="I334" s="22" t="s">
        <v>418</v>
      </c>
      <c r="J334" s="22" t="s">
        <v>688</v>
      </c>
      <c r="K334" s="14" t="s">
        <v>197</v>
      </c>
    </row>
    <row r="335" spans="1:11" hidden="1" x14ac:dyDescent="0.25">
      <c r="A335" s="15" t="s">
        <v>629</v>
      </c>
      <c r="B335" s="22" t="str" cm="1">
        <f t="array" ref="B335">INDEX(Franchises!$B$2:$B$138,MATCH(TRUE,ISNUMBER(SEARCH(Franchises!$A$2:$A$138,A335)),0))</f>
        <v>Yo-Kai Watch</v>
      </c>
      <c r="C335" s="27" t="s">
        <v>252</v>
      </c>
      <c r="D335" s="27" t="s">
        <v>7</v>
      </c>
      <c r="E335" s="28">
        <v>42196</v>
      </c>
      <c r="F335" s="29">
        <v>39</v>
      </c>
      <c r="G335" s="30">
        <v>2200000</v>
      </c>
      <c r="H335" s="31">
        <f>'List-of-best-selling-videogames'!$F335*'List-of-best-selling-videogames'!$G335</f>
        <v>85800000</v>
      </c>
      <c r="I335" s="27" t="s">
        <v>418</v>
      </c>
      <c r="J335" s="27" t="s">
        <v>197</v>
      </c>
      <c r="K335" s="16" t="s">
        <v>708</v>
      </c>
    </row>
    <row r="336" spans="1:11" hidden="1" x14ac:dyDescent="0.25">
      <c r="A336" s="13" t="s">
        <v>444</v>
      </c>
      <c r="B336" s="22" t="str" cm="1">
        <f t="array" ref="B336">INDEX(Franchises!$B$2:$B$138,MATCH(TRUE,ISNUMBER(SEARCH(Franchises!$A$2:$A$138,A336)),0))</f>
        <v>Yoshi's Story</v>
      </c>
      <c r="C336" s="22" t="s">
        <v>445</v>
      </c>
      <c r="D336" s="22" t="s">
        <v>7</v>
      </c>
      <c r="E336" s="23">
        <v>41712</v>
      </c>
      <c r="F336" s="24">
        <v>39</v>
      </c>
      <c r="G336" s="25">
        <v>2040000</v>
      </c>
      <c r="H336" s="26">
        <f>'List-of-best-selling-videogames'!$F336*'List-of-best-selling-videogames'!$G336</f>
        <v>79560000</v>
      </c>
      <c r="I336" s="22" t="s">
        <v>418</v>
      </c>
      <c r="J336" s="22" t="s">
        <v>185</v>
      </c>
      <c r="K336" s="14" t="s">
        <v>708</v>
      </c>
    </row>
    <row r="337" spans="1:11" hidden="1" x14ac:dyDescent="0.25">
      <c r="A337" s="15" t="s">
        <v>446</v>
      </c>
      <c r="B337" s="22" t="str" cm="1">
        <f t="array" ref="B337">INDEX(Franchises!$B$2:$B$138,MATCH(TRUE,ISNUMBER(SEARCH(Franchises!$A$2:$A$138,A337)),0))</f>
        <v>Lego Series</v>
      </c>
      <c r="C337" s="27" t="s">
        <v>447</v>
      </c>
      <c r="D337" s="27" t="s">
        <v>7</v>
      </c>
      <c r="E337" s="28">
        <v>41385</v>
      </c>
      <c r="F337" s="29">
        <v>39</v>
      </c>
      <c r="G337" s="30">
        <v>2040000</v>
      </c>
      <c r="H337" s="31">
        <f>'List-of-best-selling-videogames'!$F337*'List-of-best-selling-videogames'!$G337</f>
        <v>79560000</v>
      </c>
      <c r="I337" s="27" t="s">
        <v>418</v>
      </c>
      <c r="J337" s="27" t="s">
        <v>187</v>
      </c>
      <c r="K337" s="16" t="s">
        <v>708</v>
      </c>
    </row>
    <row r="338" spans="1:11" hidden="1" x14ac:dyDescent="0.25">
      <c r="A338" s="13" t="s">
        <v>448</v>
      </c>
      <c r="B338" s="22" t="str" cm="1">
        <f t="array" ref="B338">INDEX(Franchises!$B$2:$B$138,MATCH(TRUE,ISNUMBER(SEARCH(Franchises!$A$2:$A$138,A338)),0))</f>
        <v>Monster Hunter</v>
      </c>
      <c r="C338" s="22" t="s">
        <v>9</v>
      </c>
      <c r="D338" s="22" t="s">
        <v>9</v>
      </c>
      <c r="E338" s="23">
        <v>42812</v>
      </c>
      <c r="F338" s="24">
        <v>39</v>
      </c>
      <c r="G338" s="25">
        <v>1800000</v>
      </c>
      <c r="H338" s="26">
        <f>'List-of-best-selling-videogames'!$F338*'List-of-best-selling-videogames'!$G338</f>
        <v>70200000</v>
      </c>
      <c r="I338" s="22" t="s">
        <v>418</v>
      </c>
      <c r="J338" s="22" t="s">
        <v>232</v>
      </c>
      <c r="K338" s="14" t="s">
        <v>197</v>
      </c>
    </row>
    <row r="339" spans="1:11" hidden="1" x14ac:dyDescent="0.25">
      <c r="A339" s="15" t="s">
        <v>449</v>
      </c>
      <c r="B339" s="22" t="str" cm="1">
        <f t="array" ref="B339">INDEX(Franchises!$B$2:$B$138,MATCH(TRUE,ISNUMBER(SEARCH(Franchises!$A$2:$A$138,A339)),0))</f>
        <v>Dragon Quest</v>
      </c>
      <c r="C339" s="27" t="s">
        <v>149</v>
      </c>
      <c r="D339" s="27" t="s">
        <v>149</v>
      </c>
      <c r="E339" s="28">
        <v>42945</v>
      </c>
      <c r="F339" s="29">
        <v>39</v>
      </c>
      <c r="G339" s="30">
        <v>1740000</v>
      </c>
      <c r="H339" s="31">
        <f>'List-of-best-selling-videogames'!$F339*'List-of-best-selling-videogames'!$G339</f>
        <v>67860000</v>
      </c>
      <c r="I339" s="27" t="s">
        <v>418</v>
      </c>
      <c r="J339" s="27" t="s">
        <v>197</v>
      </c>
      <c r="K339" s="16" t="s">
        <v>708</v>
      </c>
    </row>
    <row r="340" spans="1:11" hidden="1" x14ac:dyDescent="0.25">
      <c r="A340" s="13" t="s">
        <v>670</v>
      </c>
      <c r="B340" s="22" t="str" cm="1">
        <f t="array" ref="B340">INDEX(Franchises!$B$2:$B$138,MATCH(TRUE,ISNUMBER(SEARCH(Franchises!$A$2:$A$138,A340)),0))</f>
        <v>Pokemon</v>
      </c>
      <c r="C340" s="22" t="s">
        <v>450</v>
      </c>
      <c r="D340" s="22" t="s">
        <v>646</v>
      </c>
      <c r="E340" s="23">
        <v>42264</v>
      </c>
      <c r="F340" s="24">
        <v>39</v>
      </c>
      <c r="G340" s="25">
        <v>1660000</v>
      </c>
      <c r="H340" s="26">
        <f>'List-of-best-selling-videogames'!$F340*'List-of-best-selling-videogames'!$G340</f>
        <v>64740000</v>
      </c>
      <c r="I340" s="22" t="s">
        <v>418</v>
      </c>
      <c r="J340" s="22" t="s">
        <v>253</v>
      </c>
      <c r="K340" s="14" t="s">
        <v>708</v>
      </c>
    </row>
    <row r="341" spans="1:11" hidden="1" x14ac:dyDescent="0.25">
      <c r="A341" s="15" t="s">
        <v>451</v>
      </c>
      <c r="B341" s="22" t="str" cm="1">
        <f t="array" ref="B341">INDEX(Franchises!$B$2:$B$138,MATCH(TRUE,ISNUMBER(SEARCH(Franchises!$A$2:$A$138,A341)),0))</f>
        <v>Kirby</v>
      </c>
      <c r="C341" s="27" t="s">
        <v>42</v>
      </c>
      <c r="D341" s="27" t="s">
        <v>7</v>
      </c>
      <c r="E341" s="28">
        <v>42488</v>
      </c>
      <c r="F341" s="29">
        <v>39</v>
      </c>
      <c r="G341" s="30">
        <v>1600000</v>
      </c>
      <c r="H341" s="31">
        <f>'List-of-best-selling-videogames'!$F341*'List-of-best-selling-videogames'!$G341</f>
        <v>62400000</v>
      </c>
      <c r="I341" s="27" t="s">
        <v>418</v>
      </c>
      <c r="J341" s="27" t="s">
        <v>232</v>
      </c>
      <c r="K341" s="16" t="s">
        <v>693</v>
      </c>
    </row>
    <row r="342" spans="1:11" hidden="1" x14ac:dyDescent="0.25">
      <c r="A342" s="13" t="s">
        <v>452</v>
      </c>
      <c r="B342" s="22" t="str" cm="1">
        <f t="array" ref="B342">INDEX(Franchises!$B$2:$B$138,MATCH(TRUE,ISNUMBER(SEARCH(Franchises!$A$2:$A$138,A342)),0))</f>
        <v>Super Mario</v>
      </c>
      <c r="C342" s="22" t="s">
        <v>81</v>
      </c>
      <c r="D342" s="22" t="s">
        <v>7</v>
      </c>
      <c r="E342" s="23">
        <v>41049</v>
      </c>
      <c r="F342" s="24">
        <v>39</v>
      </c>
      <c r="G342" s="25">
        <v>1570000</v>
      </c>
      <c r="H342" s="26">
        <f>'List-of-best-selling-videogames'!$F342*'List-of-best-selling-videogames'!$G342</f>
        <v>61230000</v>
      </c>
      <c r="I342" s="22" t="s">
        <v>418</v>
      </c>
      <c r="J342" s="22" t="s">
        <v>213</v>
      </c>
      <c r="K342" s="14" t="s">
        <v>708</v>
      </c>
    </row>
    <row r="343" spans="1:11" hidden="1" x14ac:dyDescent="0.25">
      <c r="A343" s="15" t="s">
        <v>453</v>
      </c>
      <c r="B343" s="22" t="str" cm="1">
        <f t="array" ref="B343">INDEX(Franchises!$B$2:$B$138,MATCH(TRUE,ISNUMBER(SEARCH(Franchises!$A$2:$A$138,A343)),0))</f>
        <v>Dragon Quest</v>
      </c>
      <c r="C343" s="27" t="s">
        <v>454</v>
      </c>
      <c r="D343" s="27" t="s">
        <v>454</v>
      </c>
      <c r="E343" s="28">
        <v>41620</v>
      </c>
      <c r="F343" s="29">
        <v>39</v>
      </c>
      <c r="G343" s="30">
        <v>1500000</v>
      </c>
      <c r="H343" s="31">
        <f>'List-of-best-selling-videogames'!$F343*'List-of-best-selling-videogames'!$G343</f>
        <v>58500000</v>
      </c>
      <c r="I343" s="27" t="s">
        <v>418</v>
      </c>
      <c r="J343" s="27" t="s">
        <v>245</v>
      </c>
      <c r="K343" s="16" t="s">
        <v>708</v>
      </c>
    </row>
    <row r="344" spans="1:11" hidden="1" x14ac:dyDescent="0.25">
      <c r="A344" s="13" t="s">
        <v>671</v>
      </c>
      <c r="B344" s="22" t="str" cm="1">
        <f t="array" ref="B344">INDEX(Franchises!$B$2:$B$138,MATCH(TRUE,ISNUMBER(SEARCH(Franchises!$A$2:$A$138,A344)),0))</f>
        <v>Pokemon</v>
      </c>
      <c r="C344" s="22" t="s">
        <v>121</v>
      </c>
      <c r="D344" s="22" t="s">
        <v>7</v>
      </c>
      <c r="E344" s="23">
        <v>42427</v>
      </c>
      <c r="F344" s="24">
        <v>39</v>
      </c>
      <c r="G344" s="25">
        <v>1500000</v>
      </c>
      <c r="H344" s="26">
        <f>'List-of-best-selling-videogames'!$F344*'List-of-best-selling-videogames'!$G344</f>
        <v>58500000</v>
      </c>
      <c r="I344" s="22" t="s">
        <v>418</v>
      </c>
      <c r="J344" s="22" t="s">
        <v>197</v>
      </c>
      <c r="K344" s="14" t="s">
        <v>708</v>
      </c>
    </row>
    <row r="345" spans="1:11" hidden="1" x14ac:dyDescent="0.25">
      <c r="A345" s="15" t="s">
        <v>455</v>
      </c>
      <c r="B345" s="22" t="str" cm="1">
        <f t="array" ref="B345">INDEX(Franchises!$B$2:$B$138,MATCH(TRUE,ISNUMBER(SEARCH(Franchises!$A$2:$A$138,A345)),0))</f>
        <v>Style Savvy</v>
      </c>
      <c r="C345" s="27" t="s">
        <v>279</v>
      </c>
      <c r="D345" s="27" t="s">
        <v>7</v>
      </c>
      <c r="E345" s="28">
        <v>41179</v>
      </c>
      <c r="F345" s="29">
        <v>39</v>
      </c>
      <c r="G345" s="30">
        <v>1440000</v>
      </c>
      <c r="H345" s="31">
        <f>'List-of-best-selling-videogames'!$F345*'List-of-best-selling-videogames'!$G345</f>
        <v>56160000</v>
      </c>
      <c r="I345" s="27" t="s">
        <v>418</v>
      </c>
      <c r="J345" s="27" t="s">
        <v>281</v>
      </c>
      <c r="K345" s="16" t="s">
        <v>708</v>
      </c>
    </row>
    <row r="346" spans="1:11" hidden="1" x14ac:dyDescent="0.25">
      <c r="A346" s="13" t="s">
        <v>672</v>
      </c>
      <c r="B346" s="22" t="str" cm="1">
        <f t="array" ref="B346">INDEX(Franchises!$B$2:$B$138,MATCH(TRUE,ISNUMBER(SEARCH(Franchises!$A$2:$A$138,A346)),0))</f>
        <v>Pokemon</v>
      </c>
      <c r="C346" s="22" t="s">
        <v>91</v>
      </c>
      <c r="D346" s="22" t="s">
        <v>646</v>
      </c>
      <c r="E346" s="23">
        <v>40766</v>
      </c>
      <c r="F346" s="24">
        <v>39</v>
      </c>
      <c r="G346" s="25">
        <v>1400000</v>
      </c>
      <c r="H346" s="26">
        <f>'List-of-best-selling-videogames'!$F346*'List-of-best-selling-videogames'!$G346</f>
        <v>54600000</v>
      </c>
      <c r="I346" s="22" t="s">
        <v>418</v>
      </c>
      <c r="J346" s="22" t="s">
        <v>232</v>
      </c>
      <c r="K346" s="14" t="s">
        <v>694</v>
      </c>
    </row>
    <row r="347" spans="1:11" hidden="1" x14ac:dyDescent="0.25">
      <c r="A347" s="15" t="s">
        <v>673</v>
      </c>
      <c r="B347" s="22" t="str" cm="1">
        <f t="array" ref="B347">INDEX(Franchises!$B$2:$B$138,MATCH(TRUE,ISNUMBER(SEARCH(Franchises!$A$2:$A$138,A347)),0))</f>
        <v>Pokemon</v>
      </c>
      <c r="C347" s="27" t="s">
        <v>450</v>
      </c>
      <c r="D347" s="27" t="s">
        <v>646</v>
      </c>
      <c r="E347" s="28">
        <v>41236</v>
      </c>
      <c r="F347" s="29">
        <v>39</v>
      </c>
      <c r="G347" s="30">
        <v>1380000</v>
      </c>
      <c r="H347" s="31">
        <f>'List-of-best-selling-videogames'!$F347*'List-of-best-selling-videogames'!$G347</f>
        <v>53820000</v>
      </c>
      <c r="I347" s="27" t="s">
        <v>418</v>
      </c>
      <c r="J347" s="27" t="s">
        <v>253</v>
      </c>
      <c r="K347" s="16" t="s">
        <v>708</v>
      </c>
    </row>
    <row r="348" spans="1:11" hidden="1" x14ac:dyDescent="0.25">
      <c r="A348" s="13" t="s">
        <v>456</v>
      </c>
      <c r="B348" s="22" t="str" cm="1">
        <f t="array" ref="B348">INDEX(Franchises!$B$2:$B$138,MATCH(TRUE,ISNUMBER(SEARCH(Franchises!$A$2:$A$138,A348)),0))</f>
        <v>Kid Icarus</v>
      </c>
      <c r="C348" s="22" t="s">
        <v>457</v>
      </c>
      <c r="D348" s="22" t="s">
        <v>7</v>
      </c>
      <c r="E348" s="23">
        <v>40990</v>
      </c>
      <c r="F348" s="24">
        <v>39</v>
      </c>
      <c r="G348" s="25">
        <v>1360000</v>
      </c>
      <c r="H348" s="26">
        <f>'List-of-best-selling-videogames'!$F348*'List-of-best-selling-videogames'!$G348</f>
        <v>53040000</v>
      </c>
      <c r="I348" s="22" t="s">
        <v>418</v>
      </c>
      <c r="J348" s="22" t="s">
        <v>489</v>
      </c>
      <c r="K348" s="14" t="s">
        <v>695</v>
      </c>
    </row>
    <row r="349" spans="1:11" hidden="1" x14ac:dyDescent="0.25">
      <c r="A349" s="15" t="s">
        <v>458</v>
      </c>
      <c r="B349" s="22" t="str" cm="1">
        <f t="array" ref="B349">INDEX(Franchises!$B$2:$B$138,MATCH(TRUE,ISNUMBER(SEARCH(Franchises!$A$2:$A$138,A349)),0))</f>
        <v>Legend of zelda</v>
      </c>
      <c r="C349" s="27" t="s">
        <v>459</v>
      </c>
      <c r="D349" s="27" t="s">
        <v>7</v>
      </c>
      <c r="E349" s="28">
        <v>42299</v>
      </c>
      <c r="F349" s="29">
        <v>39</v>
      </c>
      <c r="G349" s="30">
        <v>1360000</v>
      </c>
      <c r="H349" s="31">
        <f>'List-of-best-selling-videogames'!$F349*'List-of-best-selling-videogames'!$G349</f>
        <v>53040000</v>
      </c>
      <c r="I349" s="27" t="s">
        <v>418</v>
      </c>
      <c r="J349" s="27" t="s">
        <v>187</v>
      </c>
      <c r="K349" s="16" t="s">
        <v>708</v>
      </c>
    </row>
    <row r="350" spans="1:11" hidden="1" x14ac:dyDescent="0.25">
      <c r="A350" s="13" t="s">
        <v>460</v>
      </c>
      <c r="B350" s="22" t="str" cm="1">
        <f t="array" ref="B350">INDEX(Franchises!$B$2:$B$138,MATCH(TRUE,ISNUMBER(SEARCH(Franchises!$A$2:$A$138,A350)),0))</f>
        <v>Street Fighter</v>
      </c>
      <c r="C350" s="22" t="s">
        <v>252</v>
      </c>
      <c r="D350" s="22" t="s">
        <v>252</v>
      </c>
      <c r="E350" s="23">
        <v>40600</v>
      </c>
      <c r="F350" s="24">
        <v>39</v>
      </c>
      <c r="G350" s="25">
        <v>1300000</v>
      </c>
      <c r="H350" s="26">
        <f>'List-of-best-selling-videogames'!$F350*'List-of-best-selling-videogames'!$G350</f>
        <v>50700000</v>
      </c>
      <c r="I350" s="22" t="s">
        <v>418</v>
      </c>
      <c r="J350" s="22" t="s">
        <v>181</v>
      </c>
      <c r="K350" s="14" t="s">
        <v>708</v>
      </c>
    </row>
    <row r="351" spans="1:11" hidden="1" x14ac:dyDescent="0.25">
      <c r="A351" s="15" t="s">
        <v>630</v>
      </c>
      <c r="B351" s="22" t="str" cm="1">
        <f t="array" ref="B351">INDEX(Franchises!$B$2:$B$138,MATCH(TRUE,ISNUMBER(SEARCH(Franchises!$A$2:$A$138,A351)),0))</f>
        <v>Yo-Kai Watch</v>
      </c>
      <c r="C351" s="27" t="s">
        <v>461</v>
      </c>
      <c r="D351" s="27" t="s">
        <v>9</v>
      </c>
      <c r="E351" s="28">
        <v>42567</v>
      </c>
      <c r="F351" s="29">
        <v>39</v>
      </c>
      <c r="G351" s="30">
        <v>1300000</v>
      </c>
      <c r="H351" s="31">
        <f>'List-of-best-selling-videogames'!$F351*'List-of-best-selling-videogames'!$G351</f>
        <v>50700000</v>
      </c>
      <c r="I351" s="27" t="s">
        <v>418</v>
      </c>
      <c r="J351" s="27" t="s">
        <v>197</v>
      </c>
      <c r="K351" s="16" t="s">
        <v>708</v>
      </c>
    </row>
    <row r="352" spans="1:11" hidden="1" x14ac:dyDescent="0.25">
      <c r="A352" s="13" t="s">
        <v>462</v>
      </c>
      <c r="B352" s="22" t="str" cm="1">
        <f t="array" ref="B352">INDEX(Franchises!$B$2:$B$138,MATCH(TRUE,ISNUMBER(SEARCH(Franchises!$A$2:$A$138,A352)),0))</f>
        <v>Dragon Quest</v>
      </c>
      <c r="C352" s="22" t="s">
        <v>463</v>
      </c>
      <c r="D352" s="22" t="s">
        <v>631</v>
      </c>
      <c r="E352" s="23">
        <v>41312</v>
      </c>
      <c r="F352" s="24">
        <v>39</v>
      </c>
      <c r="G352" s="25">
        <v>1230000</v>
      </c>
      <c r="H352" s="26">
        <f>'List-of-best-selling-videogames'!$F352*'List-of-best-selling-videogames'!$G352</f>
        <v>47970000</v>
      </c>
      <c r="I352" s="22" t="s">
        <v>418</v>
      </c>
      <c r="J352" s="22" t="s">
        <v>197</v>
      </c>
      <c r="K352" s="14" t="s">
        <v>708</v>
      </c>
    </row>
    <row r="353" spans="1:11" hidden="1" x14ac:dyDescent="0.25">
      <c r="A353" s="15" t="s">
        <v>464</v>
      </c>
      <c r="B353" s="22" t="str" cm="1">
        <f t="array" ref="B353">INDEX(Franchises!$B$2:$B$138,MATCH(TRUE,ISNUMBER(SEARCH(Franchises!$A$2:$A$138,A353)),0))</f>
        <v>Wii Series</v>
      </c>
      <c r="C353" s="27" t="s">
        <v>465</v>
      </c>
      <c r="D353" s="27" t="s">
        <v>7</v>
      </c>
      <c r="E353" s="28">
        <v>42712</v>
      </c>
      <c r="F353" s="29">
        <v>39</v>
      </c>
      <c r="G353" s="30">
        <v>1210000</v>
      </c>
      <c r="H353" s="31">
        <f>'List-of-best-selling-videogames'!$F353*'List-of-best-selling-videogames'!$G353</f>
        <v>47190000</v>
      </c>
      <c r="I353" s="27" t="s">
        <v>418</v>
      </c>
      <c r="J353" s="27" t="s">
        <v>197</v>
      </c>
      <c r="K353" s="16" t="s">
        <v>708</v>
      </c>
    </row>
    <row r="354" spans="1:11" hidden="1" x14ac:dyDescent="0.25">
      <c r="A354" s="13" t="s">
        <v>466</v>
      </c>
      <c r="B354" s="22" t="str" cm="1">
        <f t="array" ref="B354">INDEX(Franchises!$B$2:$B$138,MATCH(TRUE,ISNUMBER(SEARCH(Franchises!$A$2:$A$138,A354)),0))</f>
        <v>Super Mario</v>
      </c>
      <c r="C354" s="22" t="s">
        <v>135</v>
      </c>
      <c r="D354" s="22" t="s">
        <v>7</v>
      </c>
      <c r="E354" s="23">
        <v>42341</v>
      </c>
      <c r="F354" s="24">
        <v>39</v>
      </c>
      <c r="G354" s="25">
        <v>1070000</v>
      </c>
      <c r="H354" s="26">
        <f>'List-of-best-selling-videogames'!$F354*'List-of-best-selling-videogames'!$G354</f>
        <v>41730000</v>
      </c>
      <c r="I354" s="22" t="s">
        <v>418</v>
      </c>
      <c r="J354" s="22" t="s">
        <v>197</v>
      </c>
      <c r="K354" s="14" t="s">
        <v>708</v>
      </c>
    </row>
    <row r="355" spans="1:11" hidden="1" x14ac:dyDescent="0.25">
      <c r="A355" s="15" t="s">
        <v>467</v>
      </c>
      <c r="B355" s="22" t="str" cm="1">
        <f t="array" ref="B355">INDEX(Franchises!$B$2:$B$138,MATCH(TRUE,ISNUMBER(SEARCH(Franchises!$A$2:$A$138,A355)),0))</f>
        <v>Star Fox</v>
      </c>
      <c r="C355" s="27" t="s">
        <v>468</v>
      </c>
      <c r="D355" s="27" t="s">
        <v>7</v>
      </c>
      <c r="E355" s="28">
        <v>40738</v>
      </c>
      <c r="F355" s="29">
        <v>39</v>
      </c>
      <c r="G355" s="30">
        <v>1050000</v>
      </c>
      <c r="H355" s="31">
        <f>'List-of-best-selling-videogames'!$F355*'List-of-best-selling-videogames'!$G355</f>
        <v>40950000</v>
      </c>
      <c r="I355" s="27" t="s">
        <v>418</v>
      </c>
      <c r="J355" s="27" t="s">
        <v>393</v>
      </c>
      <c r="K355" s="16" t="s">
        <v>708</v>
      </c>
    </row>
    <row r="356" spans="1:11" hidden="1" x14ac:dyDescent="0.25">
      <c r="A356" s="13" t="s">
        <v>469</v>
      </c>
      <c r="B356" s="22" t="str" cm="1">
        <f t="array" ref="B356">INDEX(Franchises!$B$2:$B$138,MATCH(TRUE,ISNUMBER(SEARCH(Franchises!$A$2:$A$138,A356)),0))</f>
        <v>Professor Layton</v>
      </c>
      <c r="C356" s="22" t="s">
        <v>252</v>
      </c>
      <c r="D356" s="22" t="s">
        <v>632</v>
      </c>
      <c r="E356" s="23">
        <v>40600</v>
      </c>
      <c r="F356" s="24">
        <v>39</v>
      </c>
      <c r="G356" s="25">
        <v>1020000</v>
      </c>
      <c r="H356" s="26">
        <f>'List-of-best-selling-videogames'!$F356*'List-of-best-selling-videogames'!$G356</f>
        <v>39780000</v>
      </c>
      <c r="I356" s="22" t="s">
        <v>418</v>
      </c>
      <c r="J356" s="22" t="s">
        <v>245</v>
      </c>
      <c r="K356" s="14" t="s">
        <v>696</v>
      </c>
    </row>
    <row r="357" spans="1:11" hidden="1" x14ac:dyDescent="0.25">
      <c r="A357" s="15" t="s">
        <v>470</v>
      </c>
      <c r="B357" s="22" t="str" cm="1">
        <f t="array" ref="B357">INDEX(Franchises!$B$2:$B$138,MATCH(TRUE,ISNUMBER(SEARCH(Franchises!$A$2:$A$138,A357)),0))</f>
        <v>Rhythm Heaven</v>
      </c>
      <c r="C357" s="27" t="s">
        <v>244</v>
      </c>
      <c r="D357" s="27" t="s">
        <v>7</v>
      </c>
      <c r="E357" s="28">
        <v>42166</v>
      </c>
      <c r="F357" s="29">
        <v>39</v>
      </c>
      <c r="G357" s="30">
        <v>1010000</v>
      </c>
      <c r="H357" s="31">
        <f>'List-of-best-selling-videogames'!$F357*'List-of-best-selling-videogames'!$G357</f>
        <v>39390000</v>
      </c>
      <c r="I357" s="27" t="s">
        <v>418</v>
      </c>
      <c r="J357" s="27" t="s">
        <v>276</v>
      </c>
      <c r="K357" s="16" t="s">
        <v>708</v>
      </c>
    </row>
    <row r="358" spans="1:11" hidden="1" x14ac:dyDescent="0.25">
      <c r="A358" s="13" t="s">
        <v>471</v>
      </c>
      <c r="B358" s="22" t="str" cm="1">
        <f t="array" ref="B358">INDEX(Franchises!$B$2:$B$138,MATCH(TRUE,ISNUMBER(SEARCH(Franchises!$A$2:$A$138,A358)),0))</f>
        <v>Bravely Default</v>
      </c>
      <c r="C358" s="22" t="s">
        <v>472</v>
      </c>
      <c r="D358" s="22" t="s">
        <v>473</v>
      </c>
      <c r="E358" s="23">
        <v>41193</v>
      </c>
      <c r="F358" s="24">
        <v>39</v>
      </c>
      <c r="G358" s="25">
        <v>1000000</v>
      </c>
      <c r="H358" s="26">
        <f>'List-of-best-selling-videogames'!$F358*'List-of-best-selling-videogames'!$G358</f>
        <v>39000000</v>
      </c>
      <c r="I358" s="22" t="s">
        <v>418</v>
      </c>
      <c r="J358" s="22" t="s">
        <v>197</v>
      </c>
      <c r="K358" s="14" t="s">
        <v>708</v>
      </c>
    </row>
    <row r="359" spans="1:11" hidden="1" x14ac:dyDescent="0.25">
      <c r="A359" s="15" t="s">
        <v>474</v>
      </c>
      <c r="B359" s="22" t="str" cm="1">
        <f t="array" ref="B359">INDEX(Franchises!$B$2:$B$138,MATCH(TRUE,ISNUMBER(SEARCH(Franchises!$A$2:$A$138,A359)),0))</f>
        <v>Fantasy Life</v>
      </c>
      <c r="C359" s="27" t="s">
        <v>149</v>
      </c>
      <c r="D359" s="27" t="s">
        <v>149</v>
      </c>
      <c r="E359" s="28">
        <v>41270</v>
      </c>
      <c r="F359" s="29">
        <v>39</v>
      </c>
      <c r="G359" s="30">
        <v>1000000</v>
      </c>
      <c r="H359" s="31">
        <f>'List-of-best-selling-videogames'!$F359*'List-of-best-selling-videogames'!$G359</f>
        <v>39000000</v>
      </c>
      <c r="I359" s="27" t="s">
        <v>418</v>
      </c>
      <c r="J359" s="27" t="s">
        <v>197</v>
      </c>
      <c r="K359" s="16" t="s">
        <v>708</v>
      </c>
    </row>
    <row r="360" spans="1:11" hidden="1" x14ac:dyDescent="0.25">
      <c r="A360" s="13" t="s">
        <v>475</v>
      </c>
      <c r="B360" s="22" t="str" cm="1">
        <f t="array" ref="B360">INDEX(Franchises!$B$2:$B$138,MATCH(TRUE,ISNUMBER(SEARCH(Franchises!$A$2:$A$138,A360)),0))</f>
        <v>Monster Hunter</v>
      </c>
      <c r="C360" s="22" t="s">
        <v>252</v>
      </c>
      <c r="D360" s="22" t="s">
        <v>632</v>
      </c>
      <c r="E360" s="23">
        <v>42355</v>
      </c>
      <c r="F360" s="24">
        <v>39</v>
      </c>
      <c r="G360" s="25">
        <v>1000000</v>
      </c>
      <c r="H360" s="26">
        <f>'List-of-best-selling-videogames'!$F360*'List-of-best-selling-videogames'!$G360</f>
        <v>39000000</v>
      </c>
      <c r="I360" s="22" t="s">
        <v>418</v>
      </c>
      <c r="J360" s="22" t="s">
        <v>197</v>
      </c>
      <c r="K360" s="14" t="s">
        <v>708</v>
      </c>
    </row>
    <row r="361" spans="1:11" hidden="1" x14ac:dyDescent="0.25">
      <c r="A361" s="15" t="s">
        <v>476</v>
      </c>
      <c r="B361" s="22" t="str" cm="1">
        <f t="array" ref="B361">INDEX(Franchises!$B$2:$B$138,MATCH(TRUE,ISNUMBER(SEARCH(Franchises!$A$2:$A$138,A361)),0))</f>
        <v>Kingdom Hearts</v>
      </c>
      <c r="C361" s="27" t="s">
        <v>477</v>
      </c>
      <c r="D361" s="27" t="s">
        <v>7</v>
      </c>
      <c r="E361" s="28">
        <v>40997</v>
      </c>
      <c r="F361" s="29">
        <v>39</v>
      </c>
      <c r="G361" s="30">
        <v>1000000</v>
      </c>
      <c r="H361" s="31">
        <f>'List-of-best-selling-videogames'!$F361*'List-of-best-selling-videogames'!$G361</f>
        <v>39000000</v>
      </c>
      <c r="I361" s="27" t="s">
        <v>418</v>
      </c>
      <c r="J361" s="27" t="s">
        <v>232</v>
      </c>
      <c r="K361" s="16" t="s">
        <v>197</v>
      </c>
    </row>
    <row r="362" spans="1:11" hidden="1" x14ac:dyDescent="0.25">
      <c r="A362" s="13" t="s">
        <v>478</v>
      </c>
      <c r="B362" s="22" t="str" cm="1">
        <f t="array" ref="B362">INDEX(Franchises!$B$2:$B$138,MATCH(TRUE,ISNUMBER(SEARCH(Franchises!$A$2:$A$138,A362)),0))</f>
        <v>Super Mario</v>
      </c>
      <c r="C362" s="22" t="s">
        <v>465</v>
      </c>
      <c r="D362" s="22" t="s">
        <v>7</v>
      </c>
      <c r="E362" s="23">
        <v>42853</v>
      </c>
      <c r="F362" s="24">
        <v>60</v>
      </c>
      <c r="G362" s="25">
        <v>45330000</v>
      </c>
      <c r="H362" s="26">
        <f>'List-of-best-selling-videogames'!$F362*'List-of-best-selling-videogames'!$G362</f>
        <v>2719800000</v>
      </c>
      <c r="I362" s="22" t="s">
        <v>479</v>
      </c>
      <c r="J362" s="22" t="s">
        <v>183</v>
      </c>
      <c r="K362" s="14" t="s">
        <v>708</v>
      </c>
    </row>
    <row r="363" spans="1:11" hidden="1" x14ac:dyDescent="0.25">
      <c r="A363" s="15" t="s">
        <v>480</v>
      </c>
      <c r="B363" s="22" t="str" cm="1">
        <f t="array" ref="B363">INDEX(Franchises!$B$2:$B$138,MATCH(TRUE,ISNUMBER(SEARCH(Franchises!$A$2:$A$138,A363)),0))</f>
        <v>Animal Crossing</v>
      </c>
      <c r="C363" s="27" t="s">
        <v>465</v>
      </c>
      <c r="D363" s="27" t="s">
        <v>7</v>
      </c>
      <c r="E363" s="28">
        <v>43910</v>
      </c>
      <c r="F363" s="29">
        <v>60</v>
      </c>
      <c r="G363" s="30">
        <v>38640000</v>
      </c>
      <c r="H363" s="31">
        <f>'List-of-best-selling-videogames'!$F363*'List-of-best-selling-videogames'!$G363</f>
        <v>2318400000</v>
      </c>
      <c r="I363" s="27" t="s">
        <v>479</v>
      </c>
      <c r="J363" s="27" t="s">
        <v>192</v>
      </c>
      <c r="K363" s="16" t="s">
        <v>708</v>
      </c>
    </row>
    <row r="364" spans="1:11" hidden="1" x14ac:dyDescent="0.25">
      <c r="A364" s="13" t="s">
        <v>481</v>
      </c>
      <c r="B364" s="22" t="str" cm="1">
        <f t="array" ref="B364">INDEX(Franchises!$B$2:$B$138,MATCH(TRUE,ISNUMBER(SEARCH(Franchises!$A$2:$A$138,A364)),0))</f>
        <v>Super Smash Bros.</v>
      </c>
      <c r="C364" s="22" t="s">
        <v>420</v>
      </c>
      <c r="D364" s="22" t="s">
        <v>7</v>
      </c>
      <c r="E364" s="23">
        <v>43441</v>
      </c>
      <c r="F364" s="24">
        <v>60</v>
      </c>
      <c r="G364" s="25">
        <v>28170000</v>
      </c>
      <c r="H364" s="26">
        <f>'List-of-best-selling-videogames'!$F364*'List-of-best-selling-videogames'!$G364</f>
        <v>1690200000</v>
      </c>
      <c r="I364" s="22" t="s">
        <v>479</v>
      </c>
      <c r="J364" s="22" t="s">
        <v>181</v>
      </c>
      <c r="K364" s="14" t="s">
        <v>708</v>
      </c>
    </row>
    <row r="365" spans="1:11" hidden="1" x14ac:dyDescent="0.25">
      <c r="A365" s="15" t="s">
        <v>482</v>
      </c>
      <c r="B365" s="22" t="str" cm="1">
        <f t="array" ref="B365">INDEX(Franchises!$B$2:$B$138,MATCH(TRUE,ISNUMBER(SEARCH(Franchises!$A$2:$A$138,A365)),0))</f>
        <v>Legend of zelda</v>
      </c>
      <c r="C365" s="27" t="s">
        <v>465</v>
      </c>
      <c r="D365" s="27" t="s">
        <v>7</v>
      </c>
      <c r="E365" s="28">
        <v>42797</v>
      </c>
      <c r="F365" s="29">
        <v>60</v>
      </c>
      <c r="G365" s="30">
        <v>26550000</v>
      </c>
      <c r="H365" s="31">
        <f>'List-of-best-selling-videogames'!$F365*'List-of-best-selling-videogames'!$G365</f>
        <v>1593000000</v>
      </c>
      <c r="I365" s="27" t="s">
        <v>479</v>
      </c>
      <c r="J365" s="27" t="s">
        <v>187</v>
      </c>
      <c r="K365" s="16" t="s">
        <v>708</v>
      </c>
    </row>
    <row r="366" spans="1:11" hidden="1" x14ac:dyDescent="0.25">
      <c r="A366" s="13" t="s">
        <v>674</v>
      </c>
      <c r="B366" s="22" t="str" cm="1">
        <f t="array" ref="B366">INDEX(Franchises!$B$2:$B$138,MATCH(TRUE,ISNUMBER(SEARCH(Franchises!$A$2:$A$138,A366)),0))</f>
        <v>Pokemon</v>
      </c>
      <c r="C366" s="22" t="s">
        <v>121</v>
      </c>
      <c r="D366" s="22" t="s">
        <v>675</v>
      </c>
      <c r="E366" s="23">
        <v>43784</v>
      </c>
      <c r="F366" s="24">
        <v>60</v>
      </c>
      <c r="G366" s="25">
        <v>24270000</v>
      </c>
      <c r="H366" s="26">
        <f>'List-of-best-selling-videogames'!$F366*'List-of-best-selling-videogames'!$G366</f>
        <v>1456200000</v>
      </c>
      <c r="I366" s="22" t="s">
        <v>479</v>
      </c>
      <c r="J366" s="22" t="s">
        <v>197</v>
      </c>
      <c r="K366" s="14" t="s">
        <v>708</v>
      </c>
    </row>
    <row r="367" spans="1:11" hidden="1" x14ac:dyDescent="0.25">
      <c r="A367" s="15" t="s">
        <v>483</v>
      </c>
      <c r="B367" s="22" t="str" cm="1">
        <f t="array" ref="B367">INDEX(Franchises!$B$2:$B$138,MATCH(TRUE,ISNUMBER(SEARCH(Franchises!$A$2:$A$138,A367)),0))</f>
        <v>Super Mario</v>
      </c>
      <c r="C367" s="27" t="s">
        <v>465</v>
      </c>
      <c r="D367" s="27" t="s">
        <v>7</v>
      </c>
      <c r="E367" s="28">
        <v>43035</v>
      </c>
      <c r="F367" s="29">
        <v>60</v>
      </c>
      <c r="G367" s="30">
        <v>23500000</v>
      </c>
      <c r="H367" s="31">
        <f>'List-of-best-selling-videogames'!$F367*'List-of-best-selling-videogames'!$G367</f>
        <v>1410000000</v>
      </c>
      <c r="I367" s="27" t="s">
        <v>479</v>
      </c>
      <c r="J367" s="27" t="s">
        <v>185</v>
      </c>
      <c r="K367" s="16" t="s">
        <v>708</v>
      </c>
    </row>
    <row r="368" spans="1:11" hidden="1" x14ac:dyDescent="0.25">
      <c r="A368" s="13" t="s">
        <v>484</v>
      </c>
      <c r="B368" s="22" t="str" cm="1">
        <f t="array" ref="B368">INDEX(Franchises!$B$2:$B$138,MATCH(TRUE,ISNUMBER(SEARCH(Franchises!$A$2:$A$138,A368)),0))</f>
        <v>Super Mario</v>
      </c>
      <c r="C368" s="22" t="s">
        <v>171</v>
      </c>
      <c r="D368" s="22" t="s">
        <v>7</v>
      </c>
      <c r="E368" s="23">
        <v>43378</v>
      </c>
      <c r="F368" s="24">
        <v>60</v>
      </c>
      <c r="G368" s="25">
        <v>17780000</v>
      </c>
      <c r="H368" s="26">
        <f>'List-of-best-selling-videogames'!$F368*'List-of-best-selling-videogames'!$G368</f>
        <v>1066800000</v>
      </c>
      <c r="I368" s="22" t="s">
        <v>479</v>
      </c>
      <c r="J368" s="22" t="s">
        <v>194</v>
      </c>
      <c r="K368" s="14" t="s">
        <v>708</v>
      </c>
    </row>
    <row r="369" spans="1:11" hidden="1" x14ac:dyDescent="0.25">
      <c r="A369" s="15" t="s">
        <v>676</v>
      </c>
      <c r="B369" s="22" t="str" cm="1">
        <f t="array" ref="B369">INDEX(Franchises!$B$2:$B$138,MATCH(TRUE,ISNUMBER(SEARCH(Franchises!$A$2:$A$138,A369)),0))</f>
        <v>Pokemon</v>
      </c>
      <c r="C369" s="27" t="s">
        <v>485</v>
      </c>
      <c r="D369" s="27" t="s">
        <v>646</v>
      </c>
      <c r="E369" s="28">
        <v>44519</v>
      </c>
      <c r="F369" s="29">
        <v>60</v>
      </c>
      <c r="G369" s="30">
        <v>14650000</v>
      </c>
      <c r="H369" s="31">
        <f>'List-of-best-selling-videogames'!$F369*'List-of-best-selling-videogames'!$G369</f>
        <v>879000000</v>
      </c>
      <c r="I369" s="27" t="s">
        <v>479</v>
      </c>
      <c r="J369" s="27" t="s">
        <v>197</v>
      </c>
      <c r="K369" s="16" t="s">
        <v>708</v>
      </c>
    </row>
    <row r="370" spans="1:11" hidden="1" x14ac:dyDescent="0.25">
      <c r="A370" s="13" t="s">
        <v>681</v>
      </c>
      <c r="B370" s="22" t="str" cm="1">
        <f t="array" ref="B370">INDEX(Franchises!$B$2:$B$138,MATCH(TRUE,ISNUMBER(SEARCH(Franchises!$A$2:$A$138,A370)),0))</f>
        <v>Pokemon</v>
      </c>
      <c r="C370" s="22" t="s">
        <v>121</v>
      </c>
      <c r="D370" s="22" t="s">
        <v>646</v>
      </c>
      <c r="E370" s="23">
        <v>43420</v>
      </c>
      <c r="F370" s="24">
        <v>60</v>
      </c>
      <c r="G370" s="25">
        <v>14530000</v>
      </c>
      <c r="H370" s="26">
        <f>'List-of-best-selling-videogames'!$F370*'List-of-best-selling-videogames'!$G370</f>
        <v>871800000</v>
      </c>
      <c r="I370" s="22" t="s">
        <v>479</v>
      </c>
      <c r="J370" s="22" t="s">
        <v>197</v>
      </c>
      <c r="K370" s="14" t="s">
        <v>708</v>
      </c>
    </row>
    <row r="371" spans="1:11" hidden="1" x14ac:dyDescent="0.25">
      <c r="A371" s="15" t="s">
        <v>486</v>
      </c>
      <c r="B371" s="22" t="str" cm="1">
        <f t="array" ref="B371">INDEX(Franchises!$B$2:$B$138,MATCH(TRUE,ISNUMBER(SEARCH(Franchises!$A$2:$A$138,A371)),0))</f>
        <v>Ring Fit</v>
      </c>
      <c r="C371" s="27" t="s">
        <v>465</v>
      </c>
      <c r="D371" s="27" t="s">
        <v>7</v>
      </c>
      <c r="E371" s="28">
        <v>43756</v>
      </c>
      <c r="F371" s="29">
        <v>60</v>
      </c>
      <c r="G371" s="30">
        <v>14090000</v>
      </c>
      <c r="H371" s="31">
        <f>'List-of-best-selling-videogames'!$F371*'List-of-best-selling-videogames'!$G371</f>
        <v>845400000</v>
      </c>
      <c r="I371" s="27" t="s">
        <v>479</v>
      </c>
      <c r="J371" s="27" t="s">
        <v>697</v>
      </c>
      <c r="K371" s="16" t="s">
        <v>698</v>
      </c>
    </row>
    <row r="372" spans="1:11" hidden="1" x14ac:dyDescent="0.25">
      <c r="A372" s="13" t="s">
        <v>487</v>
      </c>
      <c r="B372" s="22" t="str" cm="1">
        <f t="array" ref="B372">INDEX(Franchises!$B$2:$B$138,MATCH(TRUE,ISNUMBER(SEARCH(Franchises!$A$2:$A$138,A372)),0))</f>
        <v>Super Mario</v>
      </c>
      <c r="C372" s="22" t="s">
        <v>465</v>
      </c>
      <c r="D372" s="22" t="s">
        <v>7</v>
      </c>
      <c r="E372" s="23">
        <v>43476</v>
      </c>
      <c r="F372" s="24">
        <v>60</v>
      </c>
      <c r="G372" s="25">
        <v>13310000</v>
      </c>
      <c r="H372" s="26">
        <f>'List-of-best-selling-videogames'!$F372*'List-of-best-selling-videogames'!$G372</f>
        <v>798600000</v>
      </c>
      <c r="I372" s="22" t="s">
        <v>479</v>
      </c>
      <c r="J372" s="22" t="s">
        <v>185</v>
      </c>
      <c r="K372" s="14" t="s">
        <v>708</v>
      </c>
    </row>
    <row r="373" spans="1:11" hidden="1" x14ac:dyDescent="0.25">
      <c r="A373" s="15" t="s">
        <v>488</v>
      </c>
      <c r="B373" s="22" t="str" cm="1">
        <f t="array" ref="B373">INDEX(Franchises!$B$2:$B$138,MATCH(TRUE,ISNUMBER(SEARCH(Franchises!$A$2:$A$138,A373)),0))</f>
        <v>Splatoon</v>
      </c>
      <c r="C373" s="27" t="s">
        <v>465</v>
      </c>
      <c r="D373" s="27" t="s">
        <v>7</v>
      </c>
      <c r="E373" s="28">
        <v>42937</v>
      </c>
      <c r="F373" s="29">
        <v>60</v>
      </c>
      <c r="G373" s="30">
        <v>13300000</v>
      </c>
      <c r="H373" s="31">
        <f>'List-of-best-selling-videogames'!$F373*'List-of-best-selling-videogames'!$G373</f>
        <v>798000000</v>
      </c>
      <c r="I373" s="27" t="s">
        <v>479</v>
      </c>
      <c r="J373" s="27" t="s">
        <v>489</v>
      </c>
      <c r="K373" s="16" t="s">
        <v>708</v>
      </c>
    </row>
    <row r="374" spans="1:11" hidden="1" x14ac:dyDescent="0.25">
      <c r="A374" s="13" t="s">
        <v>677</v>
      </c>
      <c r="B374" s="22" t="str" cm="1">
        <f t="array" ref="B374">INDEX(Franchises!$B$2:$B$138,MATCH(TRUE,ISNUMBER(SEARCH(Franchises!$A$2:$A$138,A374)),0))</f>
        <v>Pokemon</v>
      </c>
      <c r="C374" s="22" t="s">
        <v>121</v>
      </c>
      <c r="D374" s="22" t="s">
        <v>646</v>
      </c>
      <c r="E374" s="23">
        <v>44589</v>
      </c>
      <c r="F374" s="24">
        <v>60</v>
      </c>
      <c r="G374" s="25">
        <v>12640000</v>
      </c>
      <c r="H374" s="26">
        <f>'List-of-best-selling-videogames'!$F374*'List-of-best-selling-videogames'!$G374</f>
        <v>758400000</v>
      </c>
      <c r="I374" s="22" t="s">
        <v>479</v>
      </c>
      <c r="J374" s="22" t="s">
        <v>232</v>
      </c>
      <c r="K374" s="14" t="s">
        <v>197</v>
      </c>
    </row>
    <row r="375" spans="1:11" hidden="1" x14ac:dyDescent="0.25">
      <c r="A375" s="15" t="s">
        <v>490</v>
      </c>
      <c r="B375" s="22" t="str" cm="1">
        <f t="array" ref="B375">INDEX(Franchises!$B$2:$B$138,MATCH(TRUE,ISNUMBER(SEARCH(Franchises!$A$2:$A$138,A375)),0))</f>
        <v>Super Mario</v>
      </c>
      <c r="C375" s="27" t="s">
        <v>212</v>
      </c>
      <c r="D375" s="27" t="s">
        <v>7</v>
      </c>
      <c r="E375" s="28">
        <v>43769</v>
      </c>
      <c r="F375" s="29">
        <v>60</v>
      </c>
      <c r="G375" s="30">
        <v>11430000</v>
      </c>
      <c r="H375" s="31">
        <f>'List-of-best-selling-videogames'!$F375*'List-of-best-selling-videogames'!$G375</f>
        <v>685800000</v>
      </c>
      <c r="I375" s="27" t="s">
        <v>479</v>
      </c>
      <c r="J375" s="27" t="s">
        <v>187</v>
      </c>
      <c r="K375" s="16" t="s">
        <v>708</v>
      </c>
    </row>
    <row r="376" spans="1:11" hidden="1" x14ac:dyDescent="0.25">
      <c r="A376" s="13" t="s">
        <v>491</v>
      </c>
      <c r="B376" s="22" t="str" cm="1">
        <f t="array" ref="B376">INDEX(Franchises!$B$2:$B$138,MATCH(TRUE,ISNUMBER(SEARCH(Franchises!$A$2:$A$138,A376)),0))</f>
        <v>Super Mario</v>
      </c>
      <c r="C376" s="22" t="s">
        <v>465</v>
      </c>
      <c r="D376" s="22" t="s">
        <v>7</v>
      </c>
      <c r="E376" s="23">
        <v>44239</v>
      </c>
      <c r="F376" s="24">
        <v>60</v>
      </c>
      <c r="G376" s="25">
        <v>9430000</v>
      </c>
      <c r="H376" s="26">
        <f>'List-of-best-selling-videogames'!$F376*'List-of-best-selling-videogames'!$G376</f>
        <v>565800000</v>
      </c>
      <c r="I376" s="22" t="s">
        <v>479</v>
      </c>
      <c r="J376" s="22" t="s">
        <v>185</v>
      </c>
      <c r="K376" s="14" t="s">
        <v>708</v>
      </c>
    </row>
    <row r="377" spans="1:11" hidden="1" x14ac:dyDescent="0.25">
      <c r="A377" s="15" t="s">
        <v>492</v>
      </c>
      <c r="B377" s="22" t="str" cm="1">
        <f t="array" ref="B377">INDEX(Franchises!$B$2:$B$138,MATCH(TRUE,ISNUMBER(SEARCH(Franchises!$A$2:$A$138,A377)),0))</f>
        <v>Super Mario</v>
      </c>
      <c r="C377" s="27" t="s">
        <v>7</v>
      </c>
      <c r="D377" s="27" t="s">
        <v>7</v>
      </c>
      <c r="E377" s="28">
        <v>44092</v>
      </c>
      <c r="F377" s="29">
        <v>60</v>
      </c>
      <c r="G377" s="30">
        <v>9010000</v>
      </c>
      <c r="H377" s="31">
        <f>'List-of-best-selling-videogames'!$F377*'List-of-best-selling-videogames'!$G377</f>
        <v>540600000</v>
      </c>
      <c r="I377" s="27" t="s">
        <v>479</v>
      </c>
      <c r="J377" s="27" t="s">
        <v>185</v>
      </c>
      <c r="K377" s="16" t="s">
        <v>699</v>
      </c>
    </row>
    <row r="378" spans="1:11" hidden="1" x14ac:dyDescent="0.25">
      <c r="A378" s="13" t="s">
        <v>493</v>
      </c>
      <c r="B378" s="22" t="str" cm="1">
        <f t="array" ref="B378">INDEX(Franchises!$B$2:$B$138,MATCH(TRUE,ISNUMBER(SEARCH(Franchises!$A$2:$A$138,A378)),0))</f>
        <v>Monster Hunter</v>
      </c>
      <c r="C378" s="22" t="s">
        <v>9</v>
      </c>
      <c r="D378" s="22" t="s">
        <v>9</v>
      </c>
      <c r="E378" s="23">
        <v>44281</v>
      </c>
      <c r="F378" s="24">
        <v>60</v>
      </c>
      <c r="G378" s="25">
        <v>7700000</v>
      </c>
      <c r="H378" s="26">
        <f>'List-of-best-selling-videogames'!$F378*'List-of-best-selling-videogames'!$G378</f>
        <v>462000000</v>
      </c>
      <c r="I378" s="22" t="s">
        <v>479</v>
      </c>
      <c r="J378" s="22" t="s">
        <v>232</v>
      </c>
      <c r="K378" s="14" t="s">
        <v>197</v>
      </c>
    </row>
    <row r="379" spans="1:11" hidden="1" x14ac:dyDescent="0.25">
      <c r="A379" s="15" t="s">
        <v>494</v>
      </c>
      <c r="B379" s="22" t="str" cm="1">
        <f t="array" ref="B379">INDEX(Franchises!$B$2:$B$138,MATCH(TRUE,ISNUMBER(SEARCH(Franchises!$A$2:$A$138,A379)),0))</f>
        <v>Super Mario</v>
      </c>
      <c r="C379" s="27" t="s">
        <v>465</v>
      </c>
      <c r="D379" s="27" t="s">
        <v>7</v>
      </c>
      <c r="E379" s="28">
        <v>43644</v>
      </c>
      <c r="F379" s="29">
        <v>60</v>
      </c>
      <c r="G379" s="30">
        <v>7150000</v>
      </c>
      <c r="H379" s="31">
        <f>'List-of-best-selling-videogames'!$F379*'List-of-best-selling-videogames'!$G379</f>
        <v>429000000</v>
      </c>
      <c r="I379" s="27" t="s">
        <v>479</v>
      </c>
      <c r="J379" s="27" t="s">
        <v>692</v>
      </c>
      <c r="K379" s="16" t="s">
        <v>185</v>
      </c>
    </row>
    <row r="380" spans="1:11" hidden="1" x14ac:dyDescent="0.25">
      <c r="A380" s="13" t="s">
        <v>495</v>
      </c>
      <c r="B380" s="22" t="str" cm="1">
        <f t="array" ref="B380">INDEX(Franchises!$B$2:$B$138,MATCH(TRUE,ISNUMBER(SEARCH(Franchises!$A$2:$A$138,A380)),0))</f>
        <v>Super Mario</v>
      </c>
      <c r="C380" s="22" t="s">
        <v>171</v>
      </c>
      <c r="D380" s="22" t="s">
        <v>7</v>
      </c>
      <c r="E380" s="23">
        <v>44498</v>
      </c>
      <c r="F380" s="24">
        <v>60</v>
      </c>
      <c r="G380" s="25">
        <v>6880000</v>
      </c>
      <c r="H380" s="26">
        <f>'List-of-best-selling-videogames'!$F380*'List-of-best-selling-videogames'!$G380</f>
        <v>412800000</v>
      </c>
      <c r="I380" s="22" t="s">
        <v>479</v>
      </c>
      <c r="J380" s="22" t="s">
        <v>194</v>
      </c>
      <c r="K380" s="14" t="s">
        <v>708</v>
      </c>
    </row>
    <row r="381" spans="1:11" hidden="1" x14ac:dyDescent="0.25">
      <c r="A381" s="15" t="s">
        <v>496</v>
      </c>
      <c r="B381" s="22" t="str" cm="1">
        <f t="array" ref="B381">INDEX(Franchises!$B$2:$B$138,MATCH(TRUE,ISNUMBER(SEARCH(Franchises!$A$2:$A$138,A381)),0))</f>
        <v>Legend of zelda</v>
      </c>
      <c r="C381" s="27" t="s">
        <v>424</v>
      </c>
      <c r="D381" s="27" t="s">
        <v>7</v>
      </c>
      <c r="E381" s="28">
        <v>43728</v>
      </c>
      <c r="F381" s="29">
        <v>60</v>
      </c>
      <c r="G381" s="30">
        <v>5490000</v>
      </c>
      <c r="H381" s="31">
        <f>'List-of-best-selling-videogames'!$F381*'List-of-best-selling-videogames'!$G381</f>
        <v>329400000</v>
      </c>
      <c r="I381" s="27" t="s">
        <v>479</v>
      </c>
      <c r="J381" s="27" t="s">
        <v>187</v>
      </c>
      <c r="K381" s="16" t="s">
        <v>708</v>
      </c>
    </row>
    <row r="382" spans="1:11" hidden="1" x14ac:dyDescent="0.25">
      <c r="A382" s="13" t="s">
        <v>497</v>
      </c>
      <c r="B382" s="22" t="str" cm="1">
        <f t="array" ref="B382">INDEX(Franchises!$B$2:$B$138,MATCH(TRUE,ISNUMBER(SEARCH(Franchises!$A$2:$A$138,A382)),0))</f>
        <v>Clubhouse Games</v>
      </c>
      <c r="C382" s="22" t="s">
        <v>171</v>
      </c>
      <c r="D382" s="22" t="s">
        <v>7</v>
      </c>
      <c r="E382" s="23">
        <v>43987</v>
      </c>
      <c r="F382" s="24">
        <v>60</v>
      </c>
      <c r="G382" s="25">
        <v>4220000</v>
      </c>
      <c r="H382" s="26">
        <f>'List-of-best-selling-videogames'!$F382*'List-of-best-selling-videogames'!$G382</f>
        <v>253200000</v>
      </c>
      <c r="I382" s="22" t="s">
        <v>479</v>
      </c>
      <c r="J382" s="22" t="s">
        <v>498</v>
      </c>
      <c r="K382" s="14" t="s">
        <v>708</v>
      </c>
    </row>
    <row r="383" spans="1:11" hidden="1" x14ac:dyDescent="0.25">
      <c r="A383" s="15" t="s">
        <v>499</v>
      </c>
      <c r="B383" s="22" t="str" cm="1">
        <f t="array" ref="B383">INDEX(Franchises!$B$2:$B$138,MATCH(TRUE,ISNUMBER(SEARCH(Franchises!$A$2:$A$138,A383)),0))</f>
        <v>Legend of zelda</v>
      </c>
      <c r="C383" s="27" t="s">
        <v>500</v>
      </c>
      <c r="D383" s="27" t="s">
        <v>633</v>
      </c>
      <c r="E383" s="28">
        <v>44155</v>
      </c>
      <c r="F383" s="29">
        <v>60</v>
      </c>
      <c r="G383" s="30">
        <v>4000000</v>
      </c>
      <c r="H383" s="31">
        <f>'List-of-best-selling-videogames'!$F383*'List-of-best-selling-videogames'!$G383</f>
        <v>240000000</v>
      </c>
      <c r="I383" s="27" t="s">
        <v>479</v>
      </c>
      <c r="J383" s="27" t="s">
        <v>501</v>
      </c>
      <c r="K383" s="16" t="s">
        <v>708</v>
      </c>
    </row>
    <row r="384" spans="1:11" hidden="1" x14ac:dyDescent="0.25">
      <c r="A384" s="13" t="s">
        <v>502</v>
      </c>
      <c r="B384" s="22" t="str" cm="1">
        <f t="array" ref="B384">INDEX(Franchises!$B$2:$B$138,MATCH(TRUE,ISNUMBER(SEARCH(Franchises!$A$2:$A$138,A384)),0))</f>
        <v>Legend of zelda</v>
      </c>
      <c r="C384" s="22" t="s">
        <v>503</v>
      </c>
      <c r="D384" s="22" t="s">
        <v>7</v>
      </c>
      <c r="E384" s="23">
        <v>44393</v>
      </c>
      <c r="F384" s="24">
        <v>60</v>
      </c>
      <c r="G384" s="25">
        <v>3910000</v>
      </c>
      <c r="H384" s="26">
        <f>'List-of-best-selling-videogames'!$F384*'List-of-best-selling-videogames'!$G384</f>
        <v>234600000</v>
      </c>
      <c r="I384" s="22" t="s">
        <v>479</v>
      </c>
      <c r="J384" s="22" t="s">
        <v>187</v>
      </c>
      <c r="K384" s="14" t="s">
        <v>708</v>
      </c>
    </row>
    <row r="385" spans="1:11" hidden="1" x14ac:dyDescent="0.25">
      <c r="A385" s="15" t="s">
        <v>504</v>
      </c>
      <c r="B385" s="22" t="str" cm="1">
        <f t="array" ref="B385">INDEX(Franchises!$B$2:$B$138,MATCH(TRUE,ISNUMBER(SEARCH(Franchises!$A$2:$A$138,A385)),0))</f>
        <v>Super Mario</v>
      </c>
      <c r="C385" s="27" t="s">
        <v>81</v>
      </c>
      <c r="D385" s="27" t="s">
        <v>7</v>
      </c>
      <c r="E385" s="28">
        <v>43273</v>
      </c>
      <c r="F385" s="29">
        <v>60</v>
      </c>
      <c r="G385" s="30">
        <v>3660000</v>
      </c>
      <c r="H385" s="31">
        <f>'List-of-best-selling-videogames'!$F385*'List-of-best-selling-videogames'!$G385</f>
        <v>219600000</v>
      </c>
      <c r="I385" s="27" t="s">
        <v>479</v>
      </c>
      <c r="J385" s="27" t="s">
        <v>213</v>
      </c>
      <c r="K385" s="16" t="s">
        <v>708</v>
      </c>
    </row>
    <row r="386" spans="1:11" hidden="1" x14ac:dyDescent="0.25">
      <c r="A386" s="13" t="s">
        <v>505</v>
      </c>
      <c r="B386" s="22" t="str" cm="1">
        <f t="array" ref="B386">INDEX(Franchises!$B$2:$B$138,MATCH(TRUE,ISNUMBER(SEARCH(Franchises!$A$2:$A$138,A386)),0))</f>
        <v>Momotaro Dentetsu</v>
      </c>
      <c r="C386" s="22" t="s">
        <v>143</v>
      </c>
      <c r="D386" s="22" t="s">
        <v>634</v>
      </c>
      <c r="E386" s="23">
        <v>44154</v>
      </c>
      <c r="F386" s="24">
        <v>60</v>
      </c>
      <c r="G386" s="25">
        <v>3500000</v>
      </c>
      <c r="H386" s="26">
        <f>'List-of-best-selling-videogames'!$F386*'List-of-best-selling-videogames'!$G386</f>
        <v>210000000</v>
      </c>
      <c r="I386" s="22" t="s">
        <v>479</v>
      </c>
      <c r="J386" s="22" t="s">
        <v>506</v>
      </c>
      <c r="K386" s="14" t="s">
        <v>708</v>
      </c>
    </row>
    <row r="387" spans="1:11" hidden="1" x14ac:dyDescent="0.25">
      <c r="A387" s="15" t="s">
        <v>507</v>
      </c>
      <c r="B387" s="22" t="str" cm="1">
        <f t="array" ref="B387">INDEX(Franchises!$B$2:$B$138,MATCH(TRUE,ISNUMBER(SEARCH(Franchises!$A$2:$A$138,A387)),0))</f>
        <v>Nintendo Switch Series</v>
      </c>
      <c r="C387" s="27" t="s">
        <v>465</v>
      </c>
      <c r="D387" s="27" t="s">
        <v>7</v>
      </c>
      <c r="E387" s="28">
        <v>42797</v>
      </c>
      <c r="F387" s="29">
        <v>60</v>
      </c>
      <c r="G387" s="30">
        <v>3450000</v>
      </c>
      <c r="H387" s="31">
        <f>'List-of-best-selling-videogames'!$F387*'List-of-best-selling-videogames'!$G387</f>
        <v>207000000</v>
      </c>
      <c r="I387" s="27" t="s">
        <v>479</v>
      </c>
      <c r="J387" s="27" t="s">
        <v>194</v>
      </c>
      <c r="K387" s="16" t="s">
        <v>708</v>
      </c>
    </row>
    <row r="388" spans="1:11" hidden="1" x14ac:dyDescent="0.25">
      <c r="A388" s="13" t="s">
        <v>508</v>
      </c>
      <c r="B388" s="22" t="str" cm="1">
        <f t="array" ref="B388">INDEX(Franchises!$B$2:$B$138,MATCH(TRUE,ISNUMBER(SEARCH(Franchises!$A$2:$A$138,A388)),0))</f>
        <v>Kirby</v>
      </c>
      <c r="C388" s="22" t="s">
        <v>42</v>
      </c>
      <c r="D388" s="22" t="s">
        <v>7</v>
      </c>
      <c r="E388" s="23">
        <v>43175</v>
      </c>
      <c r="F388" s="24">
        <v>60</v>
      </c>
      <c r="G388" s="25">
        <v>3420000</v>
      </c>
      <c r="H388" s="26">
        <f>'List-of-best-selling-videogames'!$F388*'List-of-best-selling-videogames'!$G388</f>
        <v>205200000</v>
      </c>
      <c r="I388" s="22" t="s">
        <v>479</v>
      </c>
      <c r="J388" s="22" t="s">
        <v>185</v>
      </c>
      <c r="K388" s="14" t="s">
        <v>708</v>
      </c>
    </row>
    <row r="389" spans="1:11" hidden="1" x14ac:dyDescent="0.25">
      <c r="A389" s="15" t="s">
        <v>509</v>
      </c>
      <c r="B389" s="22" t="str" cm="1">
        <f t="array" ref="B389">INDEX(Franchises!$B$2:$B$138,MATCH(TRUE,ISNUMBER(SEARCH(Franchises!$A$2:$A$138,A389)),0))</f>
        <v>Donkey Kong</v>
      </c>
      <c r="C389" s="27" t="s">
        <v>190</v>
      </c>
      <c r="D389" s="27" t="s">
        <v>7</v>
      </c>
      <c r="E389" s="28">
        <v>43224</v>
      </c>
      <c r="F389" s="29">
        <v>60</v>
      </c>
      <c r="G389" s="30">
        <v>3420000</v>
      </c>
      <c r="H389" s="31">
        <f>'List-of-best-selling-videogames'!$F389*'List-of-best-selling-videogames'!$G389</f>
        <v>205200000</v>
      </c>
      <c r="I389" s="27" t="s">
        <v>479</v>
      </c>
      <c r="J389" s="27" t="s">
        <v>185</v>
      </c>
      <c r="K389" s="16" t="s">
        <v>708</v>
      </c>
    </row>
    <row r="390" spans="1:11" hidden="1" x14ac:dyDescent="0.25">
      <c r="A390" s="13" t="s">
        <v>510</v>
      </c>
      <c r="B390" s="22" t="str" cm="1">
        <f t="array" ref="B390">INDEX(Franchises!$B$2:$B$138,MATCH(TRUE,ISNUMBER(SEARCH(Franchises!$A$2:$A$138,A390)),0))</f>
        <v>Fire Emblem</v>
      </c>
      <c r="C390" s="22" t="s">
        <v>511</v>
      </c>
      <c r="D390" s="22" t="s">
        <v>7</v>
      </c>
      <c r="E390" s="23">
        <v>43672</v>
      </c>
      <c r="F390" s="24">
        <v>60</v>
      </c>
      <c r="G390" s="25">
        <v>3400000</v>
      </c>
      <c r="H390" s="26">
        <f>'List-of-best-selling-videogames'!$F390*'List-of-best-selling-videogames'!$G390</f>
        <v>204000000</v>
      </c>
      <c r="I390" s="22" t="s">
        <v>479</v>
      </c>
      <c r="J390" s="22" t="s">
        <v>688</v>
      </c>
      <c r="K390" s="14" t="s">
        <v>197</v>
      </c>
    </row>
    <row r="391" spans="1:11" hidden="1" x14ac:dyDescent="0.25">
      <c r="A391" s="15" t="s">
        <v>512</v>
      </c>
      <c r="B391" s="22" t="str" cm="1">
        <f t="array" ref="B391">INDEX(Franchises!$B$2:$B$138,MATCH(TRUE,ISNUMBER(SEARCH(Franchises!$A$2:$A$138,A391)),0))</f>
        <v>Among Us</v>
      </c>
      <c r="C391" s="27" t="s">
        <v>513</v>
      </c>
      <c r="D391" s="27" t="s">
        <v>513</v>
      </c>
      <c r="E391" s="28">
        <v>44180</v>
      </c>
      <c r="F391" s="29">
        <v>60</v>
      </c>
      <c r="G391" s="30">
        <v>3200000</v>
      </c>
      <c r="H391" s="31">
        <f>'List-of-best-selling-videogames'!$F391*'List-of-best-selling-videogames'!$G391</f>
        <v>192000000</v>
      </c>
      <c r="I391" s="27" t="s">
        <v>479</v>
      </c>
      <c r="J391" s="27" t="s">
        <v>194</v>
      </c>
      <c r="K391" s="16" t="s">
        <v>700</v>
      </c>
    </row>
    <row r="392" spans="1:11" hidden="1" x14ac:dyDescent="0.25">
      <c r="A392" s="13" t="s">
        <v>514</v>
      </c>
      <c r="B392" s="22" t="str" cm="1">
        <f t="array" ref="B392">INDEX(Franchises!$B$2:$B$138,MATCH(TRUE,ISNUMBER(SEARCH(Franchises!$A$2:$A$138,A392)),0))</f>
        <v>Minecraft</v>
      </c>
      <c r="C392" s="22" t="s">
        <v>515</v>
      </c>
      <c r="D392" s="22" t="s">
        <v>635</v>
      </c>
      <c r="E392" s="23">
        <v>42866</v>
      </c>
      <c r="F392" s="24">
        <v>60</v>
      </c>
      <c r="G392" s="25">
        <v>3140000</v>
      </c>
      <c r="H392" s="26">
        <f>'List-of-best-selling-videogames'!$F392*'List-of-best-selling-videogames'!$G392</f>
        <v>188400000</v>
      </c>
      <c r="I392" s="22" t="s">
        <v>479</v>
      </c>
      <c r="J392" s="22" t="s">
        <v>701</v>
      </c>
      <c r="K392" s="14" t="s">
        <v>702</v>
      </c>
    </row>
    <row r="393" spans="1:11" hidden="1" x14ac:dyDescent="0.25">
      <c r="A393" s="15" t="s">
        <v>516</v>
      </c>
      <c r="B393" s="22" t="str" cm="1">
        <f t="array" ref="B393">INDEX(Franchises!$B$2:$B$138,MATCH(TRUE,ISNUMBER(SEARCH(Franchises!$A$2:$A$138,A393)),0))</f>
        <v>Super Mario</v>
      </c>
      <c r="C393" s="27" t="s">
        <v>104</v>
      </c>
      <c r="D393" s="27" t="s">
        <v>7</v>
      </c>
      <c r="E393" s="28">
        <v>44029</v>
      </c>
      <c r="F393" s="29">
        <v>60</v>
      </c>
      <c r="G393" s="30">
        <v>3120000</v>
      </c>
      <c r="H393" s="31">
        <f>'List-of-best-selling-videogames'!$F393*'List-of-best-selling-videogames'!$G393</f>
        <v>187200000</v>
      </c>
      <c r="I393" s="27" t="s">
        <v>479</v>
      </c>
      <c r="J393" s="27" t="s">
        <v>197</v>
      </c>
      <c r="K393" s="16" t="s">
        <v>703</v>
      </c>
    </row>
    <row r="394" spans="1:11" hidden="1" x14ac:dyDescent="0.25">
      <c r="A394" s="13" t="s">
        <v>517</v>
      </c>
      <c r="B394" s="22" t="str" cm="1">
        <f t="array" ref="B394">INDEX(Franchises!$B$2:$B$138,MATCH(TRUE,ISNUMBER(SEARCH(Franchises!$A$2:$A$138,A394)),0))</f>
        <v>Metroid</v>
      </c>
      <c r="C394" s="22" t="s">
        <v>518</v>
      </c>
      <c r="D394" s="22" t="s">
        <v>7</v>
      </c>
      <c r="E394" s="23">
        <v>44477</v>
      </c>
      <c r="F394" s="24">
        <v>60</v>
      </c>
      <c r="G394" s="25">
        <v>2900000</v>
      </c>
      <c r="H394" s="26">
        <f>'List-of-best-selling-videogames'!$F394*'List-of-best-selling-videogames'!$G394</f>
        <v>174000000</v>
      </c>
      <c r="I394" s="22" t="s">
        <v>479</v>
      </c>
      <c r="J394" s="22" t="s">
        <v>187</v>
      </c>
      <c r="K394" s="14" t="s">
        <v>708</v>
      </c>
    </row>
    <row r="395" spans="1:11" hidden="1" x14ac:dyDescent="0.25">
      <c r="A395" s="15" t="s">
        <v>678</v>
      </c>
      <c r="B395" s="22" t="str" cm="1">
        <f t="array" ref="B395">INDEX(Franchises!$B$2:$B$138,MATCH(TRUE,ISNUMBER(SEARCH(Franchises!$A$2:$A$138,A395)),0))</f>
        <v>Pokemon</v>
      </c>
      <c r="C395" s="27" t="s">
        <v>519</v>
      </c>
      <c r="D395" s="27" t="s">
        <v>679</v>
      </c>
      <c r="E395" s="28">
        <v>44316</v>
      </c>
      <c r="F395" s="29">
        <v>60</v>
      </c>
      <c r="G395" s="30">
        <v>2740000</v>
      </c>
      <c r="H395" s="31">
        <f>'List-of-best-selling-videogames'!$F395*'List-of-best-selling-videogames'!$G395</f>
        <v>164400000</v>
      </c>
      <c r="I395" s="27" t="s">
        <v>479</v>
      </c>
      <c r="J395" s="27" t="s">
        <v>520</v>
      </c>
      <c r="K395" s="16" t="s">
        <v>708</v>
      </c>
    </row>
    <row r="396" spans="1:11" hidden="1" x14ac:dyDescent="0.25">
      <c r="A396" s="13" t="s">
        <v>521</v>
      </c>
      <c r="B396" s="22" t="str" cm="1">
        <f t="array" ref="B396">INDEX(Franchises!$B$2:$B$138,MATCH(TRUE,ISNUMBER(SEARCH(Franchises!$A$2:$A$138,A396)),0))</f>
        <v>Kirby</v>
      </c>
      <c r="C396" s="22" t="s">
        <v>42</v>
      </c>
      <c r="D396" s="22" t="s">
        <v>7</v>
      </c>
      <c r="E396" s="23">
        <v>44645</v>
      </c>
      <c r="F396" s="24">
        <v>60</v>
      </c>
      <c r="G396" s="25">
        <v>2650000</v>
      </c>
      <c r="H396" s="26">
        <f>'List-of-best-selling-videogames'!$F396*'List-of-best-selling-videogames'!$G396</f>
        <v>159000000</v>
      </c>
      <c r="I396" s="22" t="s">
        <v>479</v>
      </c>
      <c r="J396" s="22" t="s">
        <v>185</v>
      </c>
      <c r="K396" s="14" t="s">
        <v>708</v>
      </c>
    </row>
    <row r="397" spans="1:11" hidden="1" x14ac:dyDescent="0.25">
      <c r="A397" s="15" t="s">
        <v>522</v>
      </c>
      <c r="B397" s="22" t="str" cm="1">
        <f t="array" ref="B397">INDEX(Franchises!$B$2:$B$138,MATCH(TRUE,ISNUMBER(SEARCH(Franchises!$A$2:$A$138,A397)),0))</f>
        <v>Yoshi's Story</v>
      </c>
      <c r="C397" s="27" t="s">
        <v>404</v>
      </c>
      <c r="D397" s="27" t="s">
        <v>7</v>
      </c>
      <c r="E397" s="28">
        <v>43553</v>
      </c>
      <c r="F397" s="29">
        <v>60</v>
      </c>
      <c r="G397" s="30">
        <v>2560000</v>
      </c>
      <c r="H397" s="31">
        <f>'List-of-best-selling-videogames'!$F397*'List-of-best-selling-videogames'!$G397</f>
        <v>153600000</v>
      </c>
      <c r="I397" s="27" t="s">
        <v>479</v>
      </c>
      <c r="J397" s="27" t="s">
        <v>185</v>
      </c>
      <c r="K397" s="16" t="s">
        <v>708</v>
      </c>
    </row>
    <row r="398" spans="1:11" hidden="1" x14ac:dyDescent="0.25">
      <c r="A398" s="13" t="s">
        <v>523</v>
      </c>
      <c r="B398" s="22" t="str" cm="1">
        <f t="array" ref="B398">INDEX(Franchises!$B$2:$B$138,MATCH(TRUE,ISNUMBER(SEARCH(Franchises!$A$2:$A$138,A398)),0))</f>
        <v>Arms</v>
      </c>
      <c r="C398" s="22" t="s">
        <v>465</v>
      </c>
      <c r="D398" s="22" t="s">
        <v>7</v>
      </c>
      <c r="E398" s="23">
        <v>42902</v>
      </c>
      <c r="F398" s="24">
        <v>60</v>
      </c>
      <c r="G398" s="25">
        <v>2560000</v>
      </c>
      <c r="H398" s="26">
        <f>'List-of-best-selling-videogames'!$F398*'List-of-best-selling-videogames'!$G398</f>
        <v>153600000</v>
      </c>
      <c r="I398" s="22" t="s">
        <v>479</v>
      </c>
      <c r="J398" s="22" t="s">
        <v>181</v>
      </c>
      <c r="K398" s="14" t="s">
        <v>708</v>
      </c>
    </row>
    <row r="399" spans="1:11" hidden="1" x14ac:dyDescent="0.25">
      <c r="A399" s="15" t="s">
        <v>524</v>
      </c>
      <c r="B399" s="22" t="str" cm="1">
        <f t="array" ref="B399">INDEX(Franchises!$B$2:$B$138,MATCH(TRUE,ISNUMBER(SEARCH(Franchises!$A$2:$A$138,A399)),0))</f>
        <v>Super Mario</v>
      </c>
      <c r="C399" s="27" t="s">
        <v>81</v>
      </c>
      <c r="D399" s="27" t="s">
        <v>7</v>
      </c>
      <c r="E399" s="28">
        <v>44372</v>
      </c>
      <c r="F399" s="29">
        <v>60</v>
      </c>
      <c r="G399" s="30">
        <v>2350000</v>
      </c>
      <c r="H399" s="31">
        <f>'List-of-best-selling-videogames'!$F399*'List-of-best-selling-videogames'!$G399</f>
        <v>141000000</v>
      </c>
      <c r="I399" s="27" t="s">
        <v>479</v>
      </c>
      <c r="J399" s="27" t="s">
        <v>213</v>
      </c>
      <c r="K399" s="16" t="s">
        <v>708</v>
      </c>
    </row>
    <row r="400" spans="1:11" hidden="1" x14ac:dyDescent="0.25">
      <c r="A400" s="13" t="s">
        <v>525</v>
      </c>
      <c r="B400" s="22" t="str" cm="1">
        <f t="array" ref="B400">INDEX(Franchises!$B$2:$B$138,MATCH(TRUE,ISNUMBER(SEARCH(Franchises!$A$2:$A$138,A400)),0))</f>
        <v>Xenoblade</v>
      </c>
      <c r="C400" s="22" t="s">
        <v>526</v>
      </c>
      <c r="D400" s="22" t="s">
        <v>7</v>
      </c>
      <c r="E400" s="23">
        <v>43070</v>
      </c>
      <c r="F400" s="24">
        <v>60</v>
      </c>
      <c r="G400" s="25">
        <v>2170000</v>
      </c>
      <c r="H400" s="26">
        <f>'List-of-best-selling-videogames'!$F400*'List-of-best-selling-videogames'!$G400</f>
        <v>130200000</v>
      </c>
      <c r="I400" s="22" t="s">
        <v>479</v>
      </c>
      <c r="J400" s="22" t="s">
        <v>232</v>
      </c>
      <c r="K400" s="14" t="s">
        <v>197</v>
      </c>
    </row>
    <row r="401" spans="1:11" hidden="1" x14ac:dyDescent="0.25">
      <c r="A401" s="15" t="s">
        <v>527</v>
      </c>
      <c r="B401" s="22" t="str" cm="1">
        <f t="array" ref="B401">INDEX(Franchises!$B$2:$B$138,MATCH(TRUE,ISNUMBER(SEARCH(Franchises!$A$2:$A$138,A401)),0))</f>
        <v>Octopath Traveler</v>
      </c>
      <c r="C401" s="27" t="s">
        <v>528</v>
      </c>
      <c r="D401" s="27" t="s">
        <v>636</v>
      </c>
      <c r="E401" s="28">
        <v>43294</v>
      </c>
      <c r="F401" s="29">
        <v>60</v>
      </c>
      <c r="G401" s="30">
        <v>2080000</v>
      </c>
      <c r="H401" s="31">
        <f>'List-of-best-selling-videogames'!$F401*'List-of-best-selling-videogames'!$G401</f>
        <v>124800000</v>
      </c>
      <c r="I401" s="27" t="s">
        <v>479</v>
      </c>
      <c r="J401" s="27" t="s">
        <v>197</v>
      </c>
      <c r="K401" s="16" t="s">
        <v>708</v>
      </c>
    </row>
    <row r="402" spans="1:11" hidden="1" x14ac:dyDescent="0.25">
      <c r="A402" s="13" t="s">
        <v>529</v>
      </c>
      <c r="B402" s="22" t="str" cm="1">
        <f t="array" ref="B402">INDEX(Franchises!$B$2:$B$138,MATCH(TRUE,ISNUMBER(SEARCH(Franchises!$A$2:$A$138,A402)),0))</f>
        <v>Pikmin</v>
      </c>
      <c r="C402" s="22" t="s">
        <v>530</v>
      </c>
      <c r="D402" s="22" t="s">
        <v>7</v>
      </c>
      <c r="E402" s="23">
        <v>44134</v>
      </c>
      <c r="F402" s="24">
        <v>60</v>
      </c>
      <c r="G402" s="25">
        <v>2040000</v>
      </c>
      <c r="H402" s="26">
        <f>'List-of-best-selling-videogames'!$F402*'List-of-best-selling-videogames'!$G402</f>
        <v>122400000</v>
      </c>
      <c r="I402" s="22" t="s">
        <v>479</v>
      </c>
      <c r="J402" s="22" t="s">
        <v>207</v>
      </c>
      <c r="K402" s="14" t="s">
        <v>704</v>
      </c>
    </row>
    <row r="403" spans="1:11" hidden="1" x14ac:dyDescent="0.25">
      <c r="A403" s="15" t="s">
        <v>531</v>
      </c>
      <c r="B403" s="22" t="str" cm="1">
        <f t="array" ref="B403">INDEX(Franchises!$B$2:$B$138,MATCH(TRUE,ISNUMBER(SEARCH(Franchises!$A$2:$A$138,A403)),0))</f>
        <v>Super Mario</v>
      </c>
      <c r="C403" s="27" t="s">
        <v>532</v>
      </c>
      <c r="D403" s="27" t="s">
        <v>637</v>
      </c>
      <c r="E403" s="28">
        <v>42976</v>
      </c>
      <c r="F403" s="29">
        <v>60</v>
      </c>
      <c r="G403" s="30">
        <v>2000000</v>
      </c>
      <c r="H403" s="31">
        <f>'List-of-best-selling-videogames'!$F403*'List-of-best-selling-videogames'!$G403</f>
        <v>120000000</v>
      </c>
      <c r="I403" s="27" t="s">
        <v>479</v>
      </c>
      <c r="J403" s="27" t="s">
        <v>688</v>
      </c>
      <c r="K403" s="16" t="s">
        <v>197</v>
      </c>
    </row>
    <row r="404" spans="1:11" hidden="1" x14ac:dyDescent="0.25">
      <c r="A404" s="13" t="s">
        <v>533</v>
      </c>
      <c r="B404" s="22" t="str" cm="1">
        <f t="array" ref="B404">INDEX(Franchises!$B$2:$B$138,MATCH(TRUE,ISNUMBER(SEARCH(Franchises!$A$2:$A$138,A404)),0))</f>
        <v>Super Mario</v>
      </c>
      <c r="C404" s="22" t="s">
        <v>465</v>
      </c>
      <c r="D404" s="22" t="s">
        <v>7</v>
      </c>
      <c r="E404" s="23">
        <v>43294</v>
      </c>
      <c r="F404" s="24">
        <v>60</v>
      </c>
      <c r="G404" s="25">
        <v>1770000</v>
      </c>
      <c r="H404" s="26">
        <f>'List-of-best-selling-videogames'!$F404*'List-of-best-selling-videogames'!$G404</f>
        <v>106200000</v>
      </c>
      <c r="I404" s="22" t="s">
        <v>479</v>
      </c>
      <c r="J404" s="22" t="s">
        <v>232</v>
      </c>
      <c r="K404" s="14" t="s">
        <v>245</v>
      </c>
    </row>
    <row r="405" spans="1:11" hidden="1" x14ac:dyDescent="0.25">
      <c r="A405" s="15" t="s">
        <v>680</v>
      </c>
      <c r="B405" s="22" t="str" cm="1">
        <f t="array" ref="B405">INDEX(Franchises!$B$2:$B$138,MATCH(TRUE,ISNUMBER(SEARCH(Franchises!$A$2:$A$138,A405)),0))</f>
        <v>Pokemon</v>
      </c>
      <c r="C405" s="27" t="s">
        <v>450</v>
      </c>
      <c r="D405" s="27" t="s">
        <v>7</v>
      </c>
      <c r="E405" s="28">
        <v>43896</v>
      </c>
      <c r="F405" s="29">
        <v>60</v>
      </c>
      <c r="G405" s="30">
        <v>1600000</v>
      </c>
      <c r="H405" s="31">
        <f>'List-of-best-selling-videogames'!$F405*'List-of-best-selling-videogames'!$G405</f>
        <v>96000000</v>
      </c>
      <c r="I405" s="27" t="s">
        <v>479</v>
      </c>
      <c r="J405" s="27" t="s">
        <v>253</v>
      </c>
      <c r="K405" s="16" t="s">
        <v>708</v>
      </c>
    </row>
    <row r="406" spans="1:11" hidden="1" x14ac:dyDescent="0.25">
      <c r="A406" s="13" t="s">
        <v>534</v>
      </c>
      <c r="B406" s="22" t="str" cm="1">
        <f t="array" ref="B406">INDEX(Franchises!$B$2:$B$138,MATCH(TRUE,ISNUMBER(SEARCH(Franchises!$A$2:$A$138,A406)),0))</f>
        <v>Brain Academy</v>
      </c>
      <c r="C406" s="22" t="s">
        <v>465</v>
      </c>
      <c r="D406" s="22" t="s">
        <v>7</v>
      </c>
      <c r="E406" s="23">
        <v>44533</v>
      </c>
      <c r="F406" s="24">
        <v>60</v>
      </c>
      <c r="G406" s="25">
        <v>1590000</v>
      </c>
      <c r="H406" s="26">
        <f>'List-of-best-selling-videogames'!$F406*'List-of-best-selling-videogames'!$G406</f>
        <v>95400000</v>
      </c>
      <c r="I406" s="22" t="s">
        <v>479</v>
      </c>
      <c r="J406" s="22" t="s">
        <v>245</v>
      </c>
      <c r="K406" s="14" t="s">
        <v>708</v>
      </c>
    </row>
    <row r="407" spans="1:11" hidden="1" x14ac:dyDescent="0.25">
      <c r="A407" s="15" t="s">
        <v>535</v>
      </c>
      <c r="B407" s="22" t="str" cm="1">
        <f t="array" ref="B407">INDEX(Franchises!$B$2:$B$138,MATCH(TRUE,ISNUMBER(SEARCH(Franchises!$A$2:$A$138,A407)),0))</f>
        <v>Xenoblade</v>
      </c>
      <c r="C407" s="27" t="s">
        <v>526</v>
      </c>
      <c r="D407" s="27" t="s">
        <v>7</v>
      </c>
      <c r="E407" s="28">
        <v>43980</v>
      </c>
      <c r="F407" s="29">
        <v>60</v>
      </c>
      <c r="G407" s="30">
        <v>1520000</v>
      </c>
      <c r="H407" s="31">
        <f>'List-of-best-selling-videogames'!$F407*'List-of-best-selling-videogames'!$G407</f>
        <v>91200000</v>
      </c>
      <c r="I407" s="27" t="s">
        <v>479</v>
      </c>
      <c r="J407" s="27" t="s">
        <v>232</v>
      </c>
      <c r="K407" s="16" t="s">
        <v>197</v>
      </c>
    </row>
    <row r="408" spans="1:11" hidden="1" x14ac:dyDescent="0.25">
      <c r="A408" s="13" t="s">
        <v>710</v>
      </c>
      <c r="B408" s="22" t="str" cm="1">
        <f t="array" ref="B408">INDEX(Franchises!$B$2:$B$138,MATCH(TRUE,ISNUMBER(SEARCH(Franchises!$A$2:$A$138,A408)),0))</f>
        <v>Pokemon</v>
      </c>
      <c r="C408" s="22" t="s">
        <v>519</v>
      </c>
      <c r="D408" s="22" t="s">
        <v>638</v>
      </c>
      <c r="E408" s="23">
        <v>43000</v>
      </c>
      <c r="F408" s="24">
        <v>60</v>
      </c>
      <c r="G408" s="25">
        <v>1510000</v>
      </c>
      <c r="H408" s="26">
        <f>'List-of-best-selling-videogames'!$F408*'List-of-best-selling-videogames'!$G408</f>
        <v>90600000</v>
      </c>
      <c r="I408" s="22" t="s">
        <v>479</v>
      </c>
      <c r="J408" s="22" t="s">
        <v>181</v>
      </c>
      <c r="K408" s="14" t="s">
        <v>708</v>
      </c>
    </row>
    <row r="409" spans="1:11" hidden="1" x14ac:dyDescent="0.25">
      <c r="A409" s="15" t="s">
        <v>536</v>
      </c>
      <c r="B409" s="22" t="str" cm="1">
        <f t="array" ref="B409">INDEX(Franchises!$B$2:$B$138,MATCH(TRUE,ISNUMBER(SEARCH(Franchises!$A$2:$A$138,A409)),0))</f>
        <v>Nintendo Series</v>
      </c>
      <c r="C409" s="27" t="s">
        <v>465</v>
      </c>
      <c r="D409" s="27" t="s">
        <v>7</v>
      </c>
      <c r="E409" s="28">
        <v>43210</v>
      </c>
      <c r="F409" s="29">
        <v>60</v>
      </c>
      <c r="G409" s="30">
        <v>1420000</v>
      </c>
      <c r="H409" s="31">
        <f>'List-of-best-selling-videogames'!$F409*'List-of-best-selling-videogames'!$G409</f>
        <v>85200000</v>
      </c>
      <c r="I409" s="27" t="s">
        <v>479</v>
      </c>
      <c r="J409" s="27" t="s">
        <v>537</v>
      </c>
      <c r="K409" s="16" t="s">
        <v>708</v>
      </c>
    </row>
    <row r="410" spans="1:11" hidden="1" x14ac:dyDescent="0.25">
      <c r="A410" s="13" t="s">
        <v>538</v>
      </c>
      <c r="B410" s="22" t="str" cm="1">
        <f t="array" ref="B410">INDEX(Franchises!$B$2:$B$138,MATCH(TRUE,ISNUMBER(SEARCH(Franchises!$A$2:$A$138,A410)),0))</f>
        <v>Dragon Ball</v>
      </c>
      <c r="C410" s="22" t="s">
        <v>539</v>
      </c>
      <c r="D410" s="22" t="s">
        <v>540</v>
      </c>
      <c r="E410" s="23">
        <v>43370</v>
      </c>
      <c r="F410" s="24">
        <v>60</v>
      </c>
      <c r="G410" s="25">
        <v>1380000</v>
      </c>
      <c r="H410" s="26">
        <f>'List-of-best-selling-videogames'!$F410*'List-of-best-selling-videogames'!$G410</f>
        <v>82800000</v>
      </c>
      <c r="I410" s="22" t="s">
        <v>479</v>
      </c>
      <c r="J410" s="22" t="s">
        <v>181</v>
      </c>
      <c r="K410" s="14" t="s">
        <v>708</v>
      </c>
    </row>
    <row r="411" spans="1:11" hidden="1" x14ac:dyDescent="0.25">
      <c r="A411" s="15" t="s">
        <v>541</v>
      </c>
      <c r="B411" s="22" t="str" cm="1">
        <f t="array" ref="B411">INDEX(Franchises!$B$2:$B$138,MATCH(TRUE,ISNUMBER(SEARCH(Franchises!$A$2:$A$138,A411)),0))</f>
        <v>Taiko no Tatsujin</v>
      </c>
      <c r="C411" s="27" t="s">
        <v>519</v>
      </c>
      <c r="D411" s="27" t="s">
        <v>540</v>
      </c>
      <c r="E411" s="28">
        <v>43300</v>
      </c>
      <c r="F411" s="29">
        <v>60</v>
      </c>
      <c r="G411" s="30">
        <v>1340000</v>
      </c>
      <c r="H411" s="31">
        <f>'List-of-best-selling-videogames'!$F411*'List-of-best-selling-videogames'!$G411</f>
        <v>80400000</v>
      </c>
      <c r="I411" s="27" t="s">
        <v>479</v>
      </c>
      <c r="J411" s="27" t="s">
        <v>276</v>
      </c>
      <c r="K411" s="16" t="s">
        <v>708</v>
      </c>
    </row>
    <row r="412" spans="1:11" hidden="1" x14ac:dyDescent="0.25">
      <c r="A412" s="13" t="s">
        <v>542</v>
      </c>
      <c r="B412" s="22" t="str" cm="1">
        <f t="array" ref="B412">INDEX(Franchises!$B$2:$B$138,MATCH(TRUE,ISNUMBER(SEARCH(Franchises!$A$2:$A$138,A412)),0))</f>
        <v>Marvel</v>
      </c>
      <c r="C412" s="22" t="s">
        <v>543</v>
      </c>
      <c r="D412" s="22" t="s">
        <v>7</v>
      </c>
      <c r="E412" s="23">
        <v>43665</v>
      </c>
      <c r="F412" s="24">
        <v>60</v>
      </c>
      <c r="G412" s="25">
        <v>1310000</v>
      </c>
      <c r="H412" s="26">
        <f>'List-of-best-selling-videogames'!$F412*'List-of-best-selling-videogames'!$G412</f>
        <v>78600000</v>
      </c>
      <c r="I412" s="22" t="s">
        <v>479</v>
      </c>
      <c r="J412" s="22" t="s">
        <v>232</v>
      </c>
      <c r="K412" s="14" t="s">
        <v>197</v>
      </c>
    </row>
    <row r="413" spans="1:11" hidden="1" x14ac:dyDescent="0.25">
      <c r="A413" s="15" t="s">
        <v>544</v>
      </c>
      <c r="B413" s="22" t="str" cm="1">
        <f t="array" ref="B413">INDEX(Franchises!$B$2:$B$138,MATCH(TRUE,ISNUMBER(SEARCH(Franchises!$A$2:$A$138,A413)),0))</f>
        <v>Super Mario</v>
      </c>
      <c r="C413" s="27" t="s">
        <v>545</v>
      </c>
      <c r="D413" s="27" t="s">
        <v>7</v>
      </c>
      <c r="E413" s="28">
        <v>44120</v>
      </c>
      <c r="F413" s="29">
        <v>60</v>
      </c>
      <c r="G413" s="30">
        <v>1270000</v>
      </c>
      <c r="H413" s="31">
        <f>'List-of-best-selling-videogames'!$F413*'List-of-best-selling-videogames'!$G413</f>
        <v>76200000</v>
      </c>
      <c r="I413" s="27" t="s">
        <v>479</v>
      </c>
      <c r="J413" s="27" t="s">
        <v>183</v>
      </c>
      <c r="K413" s="16" t="s">
        <v>705</v>
      </c>
    </row>
    <row r="414" spans="1:11" hidden="1" x14ac:dyDescent="0.25">
      <c r="A414" s="13" t="s">
        <v>546</v>
      </c>
      <c r="B414" s="22" t="str" cm="1">
        <f t="array" ref="B414">INDEX(Franchises!$B$2:$B$138,MATCH(TRUE,ISNUMBER(SEARCH(Franchises!$A$2:$A$138,A414)),0))</f>
        <v>Wario</v>
      </c>
      <c r="C414" s="22" t="s">
        <v>547</v>
      </c>
      <c r="D414" s="22" t="s">
        <v>7</v>
      </c>
      <c r="E414" s="23">
        <v>44449</v>
      </c>
      <c r="F414" s="24">
        <v>60</v>
      </c>
      <c r="G414" s="25">
        <v>1270000</v>
      </c>
      <c r="H414" s="26">
        <f>'List-of-best-selling-videogames'!$F414*'List-of-best-selling-videogames'!$G414</f>
        <v>76200000</v>
      </c>
      <c r="I414" s="22" t="s">
        <v>479</v>
      </c>
      <c r="J414" s="22" t="s">
        <v>194</v>
      </c>
      <c r="K414" s="14" t="s">
        <v>708</v>
      </c>
    </row>
    <row r="415" spans="1:11" hidden="1" x14ac:dyDescent="0.25">
      <c r="A415" s="15" t="s">
        <v>548</v>
      </c>
      <c r="B415" s="22" t="str" cm="1">
        <f t="array" ref="B415">INDEX(Franchises!$B$2:$B$138,MATCH(TRUE,ISNUMBER(SEARCH(Franchises!$A$2:$A$138,A415)),0))</f>
        <v>Dragon Ball</v>
      </c>
      <c r="C415" s="27" t="s">
        <v>549</v>
      </c>
      <c r="D415" s="27" t="s">
        <v>540</v>
      </c>
      <c r="E415" s="28">
        <v>42985</v>
      </c>
      <c r="F415" s="29">
        <v>60</v>
      </c>
      <c r="G415" s="30">
        <v>1270000</v>
      </c>
      <c r="H415" s="31">
        <f>'List-of-best-selling-videogames'!$F415*'List-of-best-selling-videogames'!$G415</f>
        <v>76200000</v>
      </c>
      <c r="I415" s="27" t="s">
        <v>479</v>
      </c>
      <c r="J415" s="27" t="s">
        <v>181</v>
      </c>
      <c r="K415" s="16" t="s">
        <v>708</v>
      </c>
    </row>
    <row r="416" spans="1:11" hidden="1" x14ac:dyDescent="0.25">
      <c r="A416" s="13" t="s">
        <v>550</v>
      </c>
      <c r="B416" s="22" t="str" cm="1">
        <f t="array" ref="B416">INDEX(Franchises!$B$2:$B$138,MATCH(TRUE,ISNUMBER(SEARCH(Franchises!$A$2:$A$138,A416)),0))</f>
        <v>Atral Chain</v>
      </c>
      <c r="C416" s="22" t="s">
        <v>551</v>
      </c>
      <c r="D416" s="22" t="s">
        <v>7</v>
      </c>
      <c r="E416" s="23">
        <v>43707</v>
      </c>
      <c r="F416" s="24">
        <v>60</v>
      </c>
      <c r="G416" s="25">
        <v>1210000</v>
      </c>
      <c r="H416" s="26">
        <f>'List-of-best-selling-videogames'!$F416*'List-of-best-selling-videogames'!$G416</f>
        <v>72600000</v>
      </c>
      <c r="I416" s="22" t="s">
        <v>479</v>
      </c>
      <c r="J416" s="22" t="s">
        <v>187</v>
      </c>
      <c r="K416" s="14" t="s">
        <v>708</v>
      </c>
    </row>
    <row r="417" spans="1:11" hidden="1" x14ac:dyDescent="0.25">
      <c r="A417" s="15" t="s">
        <v>552</v>
      </c>
      <c r="B417" s="22" t="str" cm="1">
        <f t="array" ref="B417">INDEX(Franchises!$B$2:$B$138,MATCH(TRUE,ISNUMBER(SEARCH(Franchises!$A$2:$A$138,A417)),0))</f>
        <v>Resident Evil</v>
      </c>
      <c r="C417" s="27" t="s">
        <v>9</v>
      </c>
      <c r="D417" s="27" t="s">
        <v>9</v>
      </c>
      <c r="E417" s="28">
        <v>43066</v>
      </c>
      <c r="F417" s="29">
        <v>60</v>
      </c>
      <c r="G417" s="30">
        <v>1100000</v>
      </c>
      <c r="H417" s="31">
        <f>'List-of-best-selling-videogames'!$F417*'List-of-best-selling-videogames'!$G417</f>
        <v>66000000</v>
      </c>
      <c r="I417" s="27" t="s">
        <v>479</v>
      </c>
      <c r="J417" s="27" t="s">
        <v>210</v>
      </c>
      <c r="K417" s="16" t="s">
        <v>708</v>
      </c>
    </row>
    <row r="418" spans="1:11" hidden="1" x14ac:dyDescent="0.25">
      <c r="A418" s="13" t="s">
        <v>553</v>
      </c>
      <c r="B418" s="22" t="str" cm="1">
        <f t="array" ref="B418">INDEX(Franchises!$B$2:$B$138,MATCH(TRUE,ISNUMBER(SEARCH(Franchises!$A$2:$A$138,A418)),0))</f>
        <v>Game Builder</v>
      </c>
      <c r="C418" s="22" t="s">
        <v>465</v>
      </c>
      <c r="D418" s="22" t="s">
        <v>7</v>
      </c>
      <c r="E418" s="23">
        <v>44358</v>
      </c>
      <c r="F418" s="24">
        <v>60</v>
      </c>
      <c r="G418" s="25">
        <v>1060000</v>
      </c>
      <c r="H418" s="26">
        <f>'List-of-best-selling-videogames'!$F418*'List-of-best-selling-videogames'!$G418</f>
        <v>63600000</v>
      </c>
      <c r="I418" s="22" t="s">
        <v>479</v>
      </c>
      <c r="J418" s="22" t="s">
        <v>554</v>
      </c>
      <c r="K418" s="14" t="s">
        <v>708</v>
      </c>
    </row>
    <row r="419" spans="1:11" hidden="1" x14ac:dyDescent="0.25">
      <c r="A419" s="15" t="s">
        <v>555</v>
      </c>
      <c r="B419" s="22" t="str" cm="1">
        <f t="array" ref="B419">INDEX(Franchises!$B$2:$B$138,MATCH(TRUE,ISNUMBER(SEARCH(Franchises!$A$2:$A$138,A419)),0))</f>
        <v>Nintendo Switch Series</v>
      </c>
      <c r="C419" s="27" t="s">
        <v>639</v>
      </c>
      <c r="D419" s="27" t="s">
        <v>7</v>
      </c>
      <c r="E419" s="28">
        <v>43826</v>
      </c>
      <c r="F419" s="29">
        <v>60</v>
      </c>
      <c r="G419" s="30">
        <v>1050000</v>
      </c>
      <c r="H419" s="31">
        <f>'List-of-best-selling-videogames'!$F419*'List-of-best-selling-videogames'!$G419</f>
        <v>63000000</v>
      </c>
      <c r="I419" s="27" t="s">
        <v>479</v>
      </c>
      <c r="J419" s="27" t="s">
        <v>245</v>
      </c>
      <c r="K419" s="16" t="s">
        <v>708</v>
      </c>
    </row>
    <row r="420" spans="1:11" hidden="1" x14ac:dyDescent="0.25">
      <c r="A420" s="13" t="s">
        <v>556</v>
      </c>
      <c r="B420" s="22" t="str" cm="1">
        <f t="array" ref="B420">INDEX(Franchises!$B$2:$B$138,MATCH(TRUE,ISNUMBER(SEARCH(Franchises!$A$2:$A$138,A420)),0))</f>
        <v>The Gungeon</v>
      </c>
      <c r="C420" s="22" t="s">
        <v>557</v>
      </c>
      <c r="D420" s="22" t="s">
        <v>558</v>
      </c>
      <c r="E420" s="23">
        <v>43083</v>
      </c>
      <c r="F420" s="24">
        <v>60</v>
      </c>
      <c r="G420" s="25">
        <v>1000000</v>
      </c>
      <c r="H420" s="26">
        <f>'List-of-best-selling-videogames'!$F420*'List-of-best-selling-videogames'!$G420</f>
        <v>60000000</v>
      </c>
      <c r="I420" s="22" t="s">
        <v>479</v>
      </c>
      <c r="J420" s="22" t="s">
        <v>559</v>
      </c>
      <c r="K420" s="14" t="s">
        <v>708</v>
      </c>
    </row>
    <row r="421" spans="1:11" hidden="1" x14ac:dyDescent="0.25">
      <c r="A421" s="15" t="s">
        <v>560</v>
      </c>
      <c r="B421" s="22" t="str" cm="1">
        <f t="array" ref="B421">INDEX(Franchises!$B$2:$B$138,MATCH(TRUE,ISNUMBER(SEARCH(Franchises!$A$2:$A$138,A421)),0))</f>
        <v>Fitness Boxing</v>
      </c>
      <c r="C421" s="27" t="s">
        <v>561</v>
      </c>
      <c r="D421" s="27" t="s">
        <v>640</v>
      </c>
      <c r="E421" s="28">
        <v>43454</v>
      </c>
      <c r="F421" s="29">
        <v>60</v>
      </c>
      <c r="G421" s="30">
        <v>1000000</v>
      </c>
      <c r="H421" s="31">
        <f>'List-of-best-selling-videogames'!$F421*'List-of-best-selling-videogames'!$G421</f>
        <v>60000000</v>
      </c>
      <c r="I421" s="27" t="s">
        <v>479</v>
      </c>
      <c r="J421" s="27" t="s">
        <v>697</v>
      </c>
      <c r="K421" s="16" t="s">
        <v>691</v>
      </c>
    </row>
    <row r="422" spans="1:11" hidden="1" x14ac:dyDescent="0.25">
      <c r="A422" s="13" t="s">
        <v>562</v>
      </c>
      <c r="B422" s="22" t="str" cm="1">
        <f t="array" ref="B422">INDEX(Franchises!$B$2:$B$138,MATCH(TRUE,ISNUMBER(SEARCH(Franchises!$A$2:$A$138,A422)),0))</f>
        <v>Fitness Boxing</v>
      </c>
      <c r="C422" s="22" t="s">
        <v>561</v>
      </c>
      <c r="D422" s="22" t="s">
        <v>640</v>
      </c>
      <c r="E422" s="23">
        <v>44169</v>
      </c>
      <c r="F422" s="24">
        <v>60</v>
      </c>
      <c r="G422" s="25">
        <v>1000000</v>
      </c>
      <c r="H422" s="26">
        <f>'List-of-best-selling-videogames'!$F422*'List-of-best-selling-videogames'!$G422</f>
        <v>60000000</v>
      </c>
      <c r="I422" s="22" t="s">
        <v>479</v>
      </c>
      <c r="J422" s="22" t="s">
        <v>697</v>
      </c>
      <c r="K422" s="14" t="s">
        <v>691</v>
      </c>
    </row>
    <row r="423" spans="1:11" hidden="1" x14ac:dyDescent="0.25">
      <c r="A423" s="15" t="s">
        <v>563</v>
      </c>
      <c r="B423" s="22" t="str" cm="1">
        <f t="array" ref="B423">INDEX(Franchises!$B$2:$B$138,MATCH(TRUE,ISNUMBER(SEARCH(Franchises!$A$2:$A$138,A423)),0))</f>
        <v>Shin megami Tensi</v>
      </c>
      <c r="C423" s="27" t="s">
        <v>564</v>
      </c>
      <c r="D423" s="27" t="s">
        <v>641</v>
      </c>
      <c r="E423" s="28">
        <v>44511</v>
      </c>
      <c r="F423" s="29">
        <v>60</v>
      </c>
      <c r="G423" s="30">
        <v>1000000</v>
      </c>
      <c r="H423" s="31">
        <f>'List-of-best-selling-videogames'!$F423*'List-of-best-selling-videogames'!$G423</f>
        <v>60000000</v>
      </c>
      <c r="I423" s="27" t="s">
        <v>479</v>
      </c>
      <c r="J423" s="27" t="s">
        <v>197</v>
      </c>
      <c r="K423" s="16" t="s">
        <v>708</v>
      </c>
    </row>
    <row r="424" spans="1:11" hidden="1" x14ac:dyDescent="0.25">
      <c r="A424" s="13" t="s">
        <v>565</v>
      </c>
      <c r="B424" s="22" t="str" cm="1">
        <f t="array" ref="B424">INDEX(Franchises!$B$2:$B$138,MATCH(TRUE,ISNUMBER(SEARCH(Franchises!$A$2:$A$138,A424)),0))</f>
        <v>Story of Season</v>
      </c>
      <c r="C424" s="22" t="s">
        <v>566</v>
      </c>
      <c r="D424" s="22" t="s">
        <v>567</v>
      </c>
      <c r="E424" s="23">
        <v>44252</v>
      </c>
      <c r="F424" s="24">
        <v>60</v>
      </c>
      <c r="G424" s="25">
        <v>1000000</v>
      </c>
      <c r="H424" s="26">
        <f>'List-of-best-selling-videogames'!$F424*'List-of-best-selling-videogames'!$G424</f>
        <v>60000000</v>
      </c>
      <c r="I424" s="22" t="s">
        <v>479</v>
      </c>
      <c r="J424" s="22" t="s">
        <v>281</v>
      </c>
      <c r="K424" s="14" t="s">
        <v>698</v>
      </c>
    </row>
    <row r="425" spans="1:11" hidden="1" x14ac:dyDescent="0.25">
      <c r="A425" s="5" t="s">
        <v>568</v>
      </c>
      <c r="B425" s="22" t="str" cm="1">
        <f t="array" ref="B425">INDEX(Franchises!$B$2:$B$138,MATCH(TRUE,ISNUMBER(SEARCH(Franchises!$A$2:$A$138,A425)),0))</f>
        <v>Thief Simulator</v>
      </c>
      <c r="C425" s="4" t="s">
        <v>569</v>
      </c>
      <c r="D425" s="4" t="s">
        <v>570</v>
      </c>
      <c r="E425" s="7">
        <v>43604</v>
      </c>
      <c r="F425" s="8">
        <v>60</v>
      </c>
      <c r="G425" s="9">
        <v>1000000</v>
      </c>
      <c r="H425" s="10">
        <f>'List-of-best-selling-videogames'!$F425*'List-of-best-selling-videogames'!$G425</f>
        <v>60000000</v>
      </c>
      <c r="I425" s="4" t="s">
        <v>479</v>
      </c>
      <c r="J425" s="4" t="s">
        <v>571</v>
      </c>
      <c r="K425" s="6" t="s">
        <v>708</v>
      </c>
    </row>
    <row r="426" spans="1:11" hidden="1" x14ac:dyDescent="0.25">
      <c r="K426" s="37" t="s">
        <v>708</v>
      </c>
    </row>
    <row r="427" spans="1:11" hidden="1" x14ac:dyDescent="0.25">
      <c r="K427" s="38" t="s">
        <v>708</v>
      </c>
    </row>
    <row r="428" spans="1:11" hidden="1" x14ac:dyDescent="0.25">
      <c r="K428" s="37" t="s">
        <v>708</v>
      </c>
    </row>
    <row r="429" spans="1:11" hidden="1" x14ac:dyDescent="0.25">
      <c r="E429"/>
      <c r="K429" s="38" t="s">
        <v>708</v>
      </c>
    </row>
    <row r="430" spans="1:11" hidden="1" x14ac:dyDescent="0.25">
      <c r="E430"/>
      <c r="K430" s="37" t="s">
        <v>708</v>
      </c>
    </row>
    <row r="431" spans="1:11" hidden="1" x14ac:dyDescent="0.25">
      <c r="E431"/>
      <c r="K431" s="38" t="s">
        <v>708</v>
      </c>
    </row>
    <row r="432" spans="1:11" hidden="1" x14ac:dyDescent="0.25">
      <c r="E432"/>
      <c r="K432" s="37" t="s">
        <v>708</v>
      </c>
    </row>
    <row r="433" spans="5:11" hidden="1" x14ac:dyDescent="0.25">
      <c r="E433"/>
      <c r="K433" s="38" t="s">
        <v>708</v>
      </c>
    </row>
    <row r="434" spans="5:11" hidden="1" x14ac:dyDescent="0.25">
      <c r="E434"/>
      <c r="K434" s="37" t="s">
        <v>708</v>
      </c>
    </row>
    <row r="435" spans="5:11" hidden="1" x14ac:dyDescent="0.25">
      <c r="E435"/>
      <c r="K435" s="38" t="s">
        <v>708</v>
      </c>
    </row>
    <row r="436" spans="5:11" hidden="1" x14ac:dyDescent="0.25">
      <c r="E436"/>
      <c r="K436" s="37" t="s">
        <v>708</v>
      </c>
    </row>
    <row r="437" spans="5:11" hidden="1" x14ac:dyDescent="0.25">
      <c r="E437"/>
      <c r="K437" s="38" t="s">
        <v>708</v>
      </c>
    </row>
    <row r="438" spans="5:11" hidden="1" x14ac:dyDescent="0.25">
      <c r="E438"/>
      <c r="K438" s="37" t="s">
        <v>708</v>
      </c>
    </row>
    <row r="439" spans="5:11" hidden="1" x14ac:dyDescent="0.25">
      <c r="E439"/>
      <c r="K439" s="38" t="s">
        <v>708</v>
      </c>
    </row>
    <row r="440" spans="5:11" hidden="1" x14ac:dyDescent="0.25">
      <c r="E440"/>
      <c r="K440" s="37" t="s">
        <v>708</v>
      </c>
    </row>
    <row r="441" spans="5:11" hidden="1" x14ac:dyDescent="0.25">
      <c r="E441"/>
      <c r="K441" s="38" t="s">
        <v>708</v>
      </c>
    </row>
    <row r="442" spans="5:11" hidden="1" x14ac:dyDescent="0.25">
      <c r="E442"/>
      <c r="K442" s="37" t="s">
        <v>708</v>
      </c>
    </row>
    <row r="443" spans="5:11" hidden="1" x14ac:dyDescent="0.25">
      <c r="E443"/>
      <c r="K443" s="38" t="s">
        <v>708</v>
      </c>
    </row>
    <row r="444" spans="5:11" hidden="1" x14ac:dyDescent="0.25">
      <c r="E444"/>
      <c r="K444" s="37" t="s">
        <v>708</v>
      </c>
    </row>
    <row r="445" spans="5:11" hidden="1" x14ac:dyDescent="0.25">
      <c r="E445"/>
      <c r="K445" s="38" t="s">
        <v>708</v>
      </c>
    </row>
    <row r="446" spans="5:11" hidden="1" x14ac:dyDescent="0.25">
      <c r="E446"/>
      <c r="K446" s="37" t="s">
        <v>708</v>
      </c>
    </row>
    <row r="447" spans="5:11" hidden="1" x14ac:dyDescent="0.25">
      <c r="E447"/>
      <c r="K447" s="38" t="s">
        <v>708</v>
      </c>
    </row>
    <row r="448" spans="5:11" hidden="1" x14ac:dyDescent="0.25">
      <c r="E448"/>
      <c r="K448" s="37" t="s">
        <v>708</v>
      </c>
    </row>
    <row r="449" spans="5:11" hidden="1" x14ac:dyDescent="0.25">
      <c r="E449"/>
      <c r="K449" s="38" t="s">
        <v>708</v>
      </c>
    </row>
    <row r="450" spans="5:11" hidden="1" x14ac:dyDescent="0.25">
      <c r="E450"/>
      <c r="K450" s="37" t="s">
        <v>708</v>
      </c>
    </row>
    <row r="451" spans="5:11" hidden="1" x14ac:dyDescent="0.25">
      <c r="E451"/>
      <c r="K451" s="38" t="s">
        <v>708</v>
      </c>
    </row>
    <row r="452" spans="5:11" hidden="1" x14ac:dyDescent="0.25">
      <c r="E452"/>
      <c r="K452" s="37" t="s">
        <v>708</v>
      </c>
    </row>
  </sheetData>
  <autoFilter ref="A1:K452" xr:uid="{00000000-0001-0000-0000-000000000000}">
    <filterColumn colId="0">
      <filters>
        <filter val="Mario Hoops 3-on-3"/>
      </filters>
    </filterColumn>
  </autoFilter>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F315-6747-4FE7-9048-05045C5E63D2}">
  <dimension ref="A1:B57"/>
  <sheetViews>
    <sheetView workbookViewId="0">
      <selection activeCell="K54" sqref="K51:K54"/>
    </sheetView>
  </sheetViews>
  <sheetFormatPr defaultRowHeight="15" x14ac:dyDescent="0.25"/>
  <cols>
    <col min="1" max="1" width="18.5703125" bestFit="1" customWidth="1"/>
    <col min="2" max="2" width="16.7109375" bestFit="1" customWidth="1"/>
    <col min="3" max="3" width="16.85546875" bestFit="1" customWidth="1"/>
  </cols>
  <sheetData>
    <row r="1" spans="1:2" x14ac:dyDescent="0.25">
      <c r="A1" s="34" t="s">
        <v>713</v>
      </c>
      <c r="B1" t="s">
        <v>740</v>
      </c>
    </row>
    <row r="2" spans="1:2" x14ac:dyDescent="0.25">
      <c r="A2" s="34" t="s">
        <v>4</v>
      </c>
      <c r="B2" t="s">
        <v>858</v>
      </c>
    </row>
    <row r="4" spans="1:2" x14ac:dyDescent="0.25">
      <c r="A4" s="34" t="s">
        <v>854</v>
      </c>
      <c r="B4" t="s">
        <v>856</v>
      </c>
    </row>
    <row r="5" spans="1:2" x14ac:dyDescent="0.25">
      <c r="A5" s="35" t="s">
        <v>478</v>
      </c>
      <c r="B5" s="36">
        <v>2719800000</v>
      </c>
    </row>
    <row r="6" spans="1:2" x14ac:dyDescent="0.25">
      <c r="A6" s="35" t="s">
        <v>610</v>
      </c>
      <c r="B6" s="36">
        <v>1869000000</v>
      </c>
    </row>
    <row r="7" spans="1:2" x14ac:dyDescent="0.25">
      <c r="A7" s="35" t="s">
        <v>612</v>
      </c>
      <c r="B7" s="36">
        <v>1516000000</v>
      </c>
    </row>
    <row r="8" spans="1:2" x14ac:dyDescent="0.25">
      <c r="A8" s="35" t="s">
        <v>483</v>
      </c>
      <c r="B8" s="36">
        <v>1410000000</v>
      </c>
    </row>
    <row r="9" spans="1:2" x14ac:dyDescent="0.25">
      <c r="A9" s="35" t="s">
        <v>572</v>
      </c>
      <c r="B9" s="36">
        <v>1236600000</v>
      </c>
    </row>
    <row r="10" spans="1:2" x14ac:dyDescent="0.25">
      <c r="A10" s="35" t="s">
        <v>239</v>
      </c>
      <c r="B10" s="36">
        <v>1078000000</v>
      </c>
    </row>
    <row r="11" spans="1:2" x14ac:dyDescent="0.25">
      <c r="A11" s="35" t="s">
        <v>484</v>
      </c>
      <c r="B11" s="36">
        <v>1066800000</v>
      </c>
    </row>
    <row r="12" spans="1:2" x14ac:dyDescent="0.25">
      <c r="A12" s="35" t="s">
        <v>242</v>
      </c>
      <c r="B12" s="36">
        <v>826000000</v>
      </c>
    </row>
    <row r="13" spans="1:2" x14ac:dyDescent="0.25">
      <c r="A13" s="35" t="s">
        <v>487</v>
      </c>
      <c r="B13" s="36">
        <v>798600000</v>
      </c>
    </row>
    <row r="14" spans="1:2" x14ac:dyDescent="0.25">
      <c r="A14" s="35" t="s">
        <v>624</v>
      </c>
      <c r="B14" s="36">
        <v>739830000</v>
      </c>
    </row>
    <row r="15" spans="1:2" x14ac:dyDescent="0.25">
      <c r="A15" s="35" t="s">
        <v>855</v>
      </c>
      <c r="B15" s="36">
        <v>13260630000</v>
      </c>
    </row>
    <row r="19" spans="1:2" x14ac:dyDescent="0.25">
      <c r="A19" s="34" t="s">
        <v>713</v>
      </c>
      <c r="B19" t="s">
        <v>740</v>
      </c>
    </row>
    <row r="21" spans="1:2" x14ac:dyDescent="0.25">
      <c r="A21" s="34" t="s">
        <v>854</v>
      </c>
      <c r="B21" t="s">
        <v>856</v>
      </c>
    </row>
    <row r="22" spans="1:2" x14ac:dyDescent="0.25">
      <c r="A22" s="35" t="s">
        <v>479</v>
      </c>
      <c r="B22" s="36">
        <v>9479400000</v>
      </c>
    </row>
    <row r="23" spans="1:2" x14ac:dyDescent="0.25">
      <c r="A23" s="35" t="s">
        <v>333</v>
      </c>
      <c r="B23" s="36">
        <v>6252500000</v>
      </c>
    </row>
    <row r="24" spans="1:2" x14ac:dyDescent="0.25">
      <c r="A24" s="35" t="s">
        <v>240</v>
      </c>
      <c r="B24" s="36">
        <v>3272850000</v>
      </c>
    </row>
    <row r="25" spans="1:2" x14ac:dyDescent="0.25">
      <c r="A25" s="35" t="s">
        <v>707</v>
      </c>
      <c r="B25" s="36">
        <v>2909400000</v>
      </c>
    </row>
    <row r="26" spans="1:2" x14ac:dyDescent="0.25">
      <c r="A26" s="35" t="s">
        <v>418</v>
      </c>
      <c r="B26" s="36">
        <v>2579460000</v>
      </c>
    </row>
    <row r="27" spans="1:2" x14ac:dyDescent="0.25">
      <c r="A27" s="35" t="s">
        <v>62</v>
      </c>
      <c r="B27" s="36">
        <v>1701500000</v>
      </c>
    </row>
    <row r="28" spans="1:2" x14ac:dyDescent="0.25">
      <c r="A28" s="35" t="s">
        <v>180</v>
      </c>
      <c r="B28" s="36">
        <v>1595000000</v>
      </c>
    </row>
    <row r="29" spans="1:2" x14ac:dyDescent="0.25">
      <c r="A29" s="35" t="s">
        <v>122</v>
      </c>
      <c r="B29" s="36">
        <v>1092700000</v>
      </c>
    </row>
    <row r="30" spans="1:2" x14ac:dyDescent="0.25">
      <c r="A30" s="35" t="s">
        <v>855</v>
      </c>
      <c r="B30" s="36">
        <v>28882810000</v>
      </c>
    </row>
    <row r="45" spans="1:2" x14ac:dyDescent="0.25">
      <c r="A45" s="34" t="s">
        <v>854</v>
      </c>
      <c r="B45" t="s">
        <v>856</v>
      </c>
    </row>
    <row r="46" spans="1:2" x14ac:dyDescent="0.25">
      <c r="A46" s="35" t="s">
        <v>185</v>
      </c>
      <c r="B46" s="36">
        <v>12382450000</v>
      </c>
    </row>
    <row r="47" spans="1:2" x14ac:dyDescent="0.25">
      <c r="A47" s="35" t="s">
        <v>183</v>
      </c>
      <c r="B47" s="36">
        <v>7804780000</v>
      </c>
    </row>
    <row r="48" spans="1:2" x14ac:dyDescent="0.25">
      <c r="A48" s="35" t="s">
        <v>194</v>
      </c>
      <c r="B48" s="36">
        <v>3289220000</v>
      </c>
    </row>
    <row r="49" spans="1:2" x14ac:dyDescent="0.25">
      <c r="A49" s="35" t="s">
        <v>213</v>
      </c>
      <c r="B49" s="36">
        <v>1965080000</v>
      </c>
    </row>
    <row r="50" spans="1:2" x14ac:dyDescent="0.25">
      <c r="A50" s="35" t="s">
        <v>187</v>
      </c>
      <c r="B50" s="36">
        <v>1103460000</v>
      </c>
    </row>
    <row r="51" spans="1:2" x14ac:dyDescent="0.25">
      <c r="A51" s="35" t="s">
        <v>197</v>
      </c>
      <c r="B51" s="36">
        <v>1017580000</v>
      </c>
    </row>
    <row r="52" spans="1:2" x14ac:dyDescent="0.25">
      <c r="A52" s="35" t="s">
        <v>692</v>
      </c>
      <c r="B52" s="36">
        <v>575640000</v>
      </c>
    </row>
    <row r="53" spans="1:2" x14ac:dyDescent="0.25">
      <c r="A53" s="35" t="s">
        <v>232</v>
      </c>
      <c r="B53" s="36">
        <v>322200000</v>
      </c>
    </row>
    <row r="54" spans="1:2" x14ac:dyDescent="0.25">
      <c r="A54" s="35" t="s">
        <v>245</v>
      </c>
      <c r="B54" s="36">
        <v>163800000</v>
      </c>
    </row>
    <row r="55" spans="1:2" x14ac:dyDescent="0.25">
      <c r="A55" s="35" t="s">
        <v>265</v>
      </c>
      <c r="B55" s="36">
        <v>138600000</v>
      </c>
    </row>
    <row r="56" spans="1:2" x14ac:dyDescent="0.25">
      <c r="A56" s="35" t="s">
        <v>688</v>
      </c>
      <c r="B56" s="36">
        <v>120000000</v>
      </c>
    </row>
    <row r="57" spans="1:2" x14ac:dyDescent="0.25">
      <c r="A57" s="35" t="s">
        <v>855</v>
      </c>
      <c r="B57" s="36">
        <v>28882810000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4C99-23F5-4C4B-9248-EFA1EF15AEAF}">
  <dimension ref="A1:V5"/>
  <sheetViews>
    <sheetView showGridLines="0" tabSelected="1" workbookViewId="0">
      <selection activeCell="X11" sqref="X11"/>
    </sheetView>
  </sheetViews>
  <sheetFormatPr defaultRowHeight="15" x14ac:dyDescent="0.25"/>
  <sheetData>
    <row r="1" spans="1:22" ht="15" customHeight="1" x14ac:dyDescent="0.25">
      <c r="A1" s="39" t="s">
        <v>864</v>
      </c>
      <c r="B1" s="39"/>
      <c r="C1" s="39"/>
      <c r="D1" s="39"/>
      <c r="E1" s="39"/>
      <c r="F1" s="39"/>
      <c r="G1" s="39"/>
      <c r="H1" s="39"/>
      <c r="I1" s="39"/>
      <c r="J1" s="39"/>
      <c r="K1" s="39"/>
      <c r="L1" s="39"/>
      <c r="M1" s="39"/>
      <c r="N1" s="39"/>
      <c r="O1" s="39"/>
      <c r="P1" s="39"/>
      <c r="Q1" s="39"/>
      <c r="R1" s="39"/>
      <c r="S1" s="39"/>
      <c r="T1" s="39"/>
      <c r="U1" s="39"/>
      <c r="V1" s="39"/>
    </row>
    <row r="2" spans="1:22" x14ac:dyDescent="0.25">
      <c r="A2" s="39"/>
      <c r="B2" s="39"/>
      <c r="C2" s="39"/>
      <c r="D2" s="39"/>
      <c r="E2" s="39"/>
      <c r="F2" s="39"/>
      <c r="G2" s="39"/>
      <c r="H2" s="39"/>
      <c r="I2" s="39"/>
      <c r="J2" s="39"/>
      <c r="K2" s="39"/>
      <c r="L2" s="39"/>
      <c r="M2" s="39"/>
      <c r="N2" s="39"/>
      <c r="O2" s="39"/>
      <c r="P2" s="39"/>
      <c r="Q2" s="39"/>
      <c r="R2" s="39"/>
      <c r="S2" s="39"/>
      <c r="T2" s="39"/>
      <c r="U2" s="39"/>
      <c r="V2" s="39"/>
    </row>
    <row r="3" spans="1:22" ht="30" customHeight="1" x14ac:dyDescent="0.25">
      <c r="A3" s="39"/>
      <c r="B3" s="39"/>
      <c r="C3" s="39"/>
      <c r="D3" s="39"/>
      <c r="E3" s="39"/>
      <c r="F3" s="39"/>
      <c r="G3" s="39"/>
      <c r="H3" s="39"/>
      <c r="I3" s="39"/>
      <c r="J3" s="39"/>
      <c r="K3" s="39"/>
      <c r="L3" s="39"/>
      <c r="M3" s="39"/>
      <c r="N3" s="39"/>
      <c r="O3" s="39"/>
      <c r="P3" s="39"/>
      <c r="Q3" s="39"/>
      <c r="R3" s="39"/>
      <c r="S3" s="39"/>
      <c r="T3" s="39"/>
      <c r="U3" s="39"/>
      <c r="V3" s="39"/>
    </row>
    <row r="4" spans="1:22" x14ac:dyDescent="0.25">
      <c r="A4" s="39"/>
      <c r="B4" s="39"/>
      <c r="C4" s="39"/>
      <c r="D4" s="39"/>
      <c r="E4" s="39"/>
      <c r="F4" s="39"/>
      <c r="G4" s="39"/>
      <c r="H4" s="39"/>
      <c r="I4" s="39"/>
      <c r="J4" s="39"/>
      <c r="K4" s="39"/>
      <c r="L4" s="39"/>
      <c r="M4" s="39"/>
      <c r="N4" s="39"/>
      <c r="O4" s="39"/>
      <c r="P4" s="39"/>
      <c r="Q4" s="39"/>
      <c r="R4" s="39"/>
      <c r="S4" s="39"/>
      <c r="T4" s="39"/>
      <c r="U4" s="39"/>
      <c r="V4" s="39"/>
    </row>
    <row r="5" spans="1:22" x14ac:dyDescent="0.25">
      <c r="A5" s="39"/>
      <c r="B5" s="39"/>
      <c r="C5" s="39"/>
      <c r="D5" s="39"/>
      <c r="E5" s="39"/>
      <c r="F5" s="39"/>
      <c r="G5" s="39"/>
      <c r="H5" s="39"/>
      <c r="I5" s="39"/>
      <c r="J5" s="39"/>
      <c r="K5" s="39"/>
      <c r="L5" s="39"/>
      <c r="M5" s="39"/>
      <c r="N5" s="39"/>
      <c r="O5" s="39"/>
      <c r="P5" s="39"/>
      <c r="Q5" s="39"/>
      <c r="R5" s="39"/>
      <c r="S5" s="39"/>
      <c r="T5" s="39"/>
      <c r="U5" s="39"/>
      <c r="V5" s="39"/>
    </row>
  </sheetData>
  <mergeCells count="1">
    <mergeCell ref="A1:V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Franchises</vt:lpstr>
      <vt:lpstr>List-of-best-selling-videogames</vt:lpstr>
      <vt:lpstr>Super Mario Pivot</vt:lpstr>
      <vt:lpstr>Super Mario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zelaya</cp:lastModifiedBy>
  <dcterms:created xsi:type="dcterms:W3CDTF">2023-01-17T02:09:00Z</dcterms:created>
  <dcterms:modified xsi:type="dcterms:W3CDTF">2023-04-11T22:57:10Z</dcterms:modified>
</cp:coreProperties>
</file>