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BDF32EB8-161D-40B9-A371-B395F511A030}" xr6:coauthVersionLast="47" xr6:coauthVersionMax="47" xr10:uidLastSave="{00000000-0000-0000-0000-000000000000}"/>
  <bookViews>
    <workbookView xWindow="11220" yWindow="3310" windowWidth="20510" windowHeight="153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K20" i="1"/>
  <c r="K21" i="1" s="1"/>
  <c r="C20" i="1"/>
  <c r="C9" i="1"/>
  <c r="C10" i="1" s="1"/>
  <c r="C32" i="1"/>
  <c r="C33" i="1" s="1"/>
  <c r="C35" i="1" s="1"/>
  <c r="C71" i="1"/>
  <c r="K53" i="1"/>
  <c r="K54" i="1" s="1"/>
  <c r="C53" i="1"/>
  <c r="C54" i="1" s="1"/>
  <c r="C75" i="1"/>
  <c r="K32" i="1"/>
  <c r="K33" i="1" s="1"/>
  <c r="C23" i="1" l="1"/>
  <c r="E71" i="1"/>
  <c r="C56" i="1"/>
</calcChain>
</file>

<file path=xl/sharedStrings.xml><?xml version="1.0" encoding="utf-8"?>
<sst xmlns="http://schemas.openxmlformats.org/spreadsheetml/2006/main" count="96" uniqueCount="67">
  <si>
    <t xml:space="preserve">MODE REGISTER </t>
  </si>
  <si>
    <t>MR15</t>
  </si>
  <si>
    <t>MR14</t>
  </si>
  <si>
    <t>MR13</t>
  </si>
  <si>
    <t>MR12</t>
  </si>
  <si>
    <t>MR11</t>
  </si>
  <si>
    <t>MR10</t>
  </si>
  <si>
    <t>MR9</t>
  </si>
  <si>
    <t>MR8</t>
  </si>
  <si>
    <t>MR7</t>
  </si>
  <si>
    <t>MR6</t>
  </si>
  <si>
    <t>MR5</t>
  </si>
  <si>
    <t>MR4</t>
  </si>
  <si>
    <t>MR3</t>
  </si>
  <si>
    <t>MR2</t>
  </si>
  <si>
    <t>MR1</t>
  </si>
  <si>
    <t>MR0</t>
  </si>
  <si>
    <t>const</t>
  </si>
  <si>
    <t xml:space="preserve">Байт </t>
  </si>
  <si>
    <t>Hex</t>
  </si>
  <si>
    <t>Посылка</t>
  </si>
  <si>
    <t>CONFIGURATION REGISTER</t>
  </si>
  <si>
    <t>CON15</t>
  </si>
  <si>
    <t>CON14</t>
  </si>
  <si>
    <t>CON13</t>
  </si>
  <si>
    <t>CON12</t>
  </si>
  <si>
    <t>CON11</t>
  </si>
  <si>
    <t>CON10</t>
  </si>
  <si>
    <t>CON9</t>
  </si>
  <si>
    <t>CON8</t>
  </si>
  <si>
    <t>CON7</t>
  </si>
  <si>
    <t>CON6</t>
  </si>
  <si>
    <t>CON5</t>
  </si>
  <si>
    <t>CON4</t>
  </si>
  <si>
    <t>CON3</t>
  </si>
  <si>
    <t>CON2</t>
  </si>
  <si>
    <t>CON1</t>
  </si>
  <si>
    <t>CON0</t>
  </si>
  <si>
    <t>IO REGISTER</t>
  </si>
  <si>
    <t>IO7</t>
  </si>
  <si>
    <t>IO6</t>
  </si>
  <si>
    <t>IO5</t>
  </si>
  <si>
    <t>IO4</t>
  </si>
  <si>
    <t>IO3</t>
  </si>
  <si>
    <t>IO2</t>
  </si>
  <si>
    <t>IO1</t>
  </si>
  <si>
    <t>IO0</t>
  </si>
  <si>
    <t>CR7</t>
  </si>
  <si>
    <t>CR6</t>
  </si>
  <si>
    <t>CR5</t>
  </si>
  <si>
    <t>CR4</t>
  </si>
  <si>
    <t>CR3</t>
  </si>
  <si>
    <t>CR2</t>
  </si>
  <si>
    <t>CR1</t>
  </si>
  <si>
    <t>CR0</t>
  </si>
  <si>
    <t xml:space="preserve">0 -запись </t>
  </si>
  <si>
    <t>1- чтение</t>
  </si>
  <si>
    <t>0-разрешение</t>
  </si>
  <si>
    <t>80- чтение конфигурации</t>
  </si>
  <si>
    <t>16- запись конфигурации</t>
  </si>
  <si>
    <t>DEC</t>
  </si>
  <si>
    <t>BYTE</t>
  </si>
  <si>
    <t>COMMUNICATIONS REGISTER</t>
  </si>
  <si>
    <t>72 -чтение мод</t>
  </si>
  <si>
    <t>8 - запись мод</t>
  </si>
  <si>
    <t>128_0- AD7793_MODE_CAL_INT_ZERO</t>
  </si>
  <si>
    <t>160_0 - AD7793_MODE_CAL_INT_FULL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</si>
</sst>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6" xfId="0" applyFill="1" applyBorder="1"/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49" fontId="0" fillId="0" borderId="0" xfId="0" applyNumberFormat="1"/>
    <xf numFmtId="2" fontId="0" fillId="0" borderId="0" xfId="0" applyNumberFormat="1"/>
    <xf numFmtId="0" fontId="0" fillId="3" borderId="4" xfId="0" applyFill="1" applyBorder="1"/>
    <xf numFmtId="0" fontId="0" fillId="5" borderId="5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2" borderId="13" xfId="0" applyFill="1" applyBorder="1"/>
    <xf numFmtId="0" fontId="0" fillId="8" borderId="14" xfId="0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2" fontId="0" fillId="0" borderId="0" xfId="0" applyNumberForma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/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5"/>
  <sheetViews>
    <sheetView tabSelected="1" zoomScale="70" zoomScaleNormal="70" workbookViewId="0">
      <selection activeCell="V28" sqref="V28"/>
    </sheetView>
  </sheetViews>
  <sheetFormatPr defaultRowHeight="14.5" x14ac:dyDescent="0.35"/>
  <cols>
    <col min="2" max="9" width="10.6328125" customWidth="1"/>
  </cols>
  <sheetData>
    <row r="1" spans="2:17" ht="15" thickBot="1" x14ac:dyDescent="0.4"/>
    <row r="2" spans="2:17" ht="15" thickBot="1" x14ac:dyDescent="0.4">
      <c r="B2" s="41" t="s">
        <v>62</v>
      </c>
      <c r="C2" s="42"/>
      <c r="D2" s="43"/>
    </row>
    <row r="3" spans="2:17" x14ac:dyDescent="0.35">
      <c r="B3" s="38" t="s">
        <v>57</v>
      </c>
      <c r="C3" s="14" t="s">
        <v>55</v>
      </c>
      <c r="D3" s="14"/>
      <c r="E3" s="14"/>
      <c r="F3" s="14"/>
      <c r="G3" s="14"/>
      <c r="H3" s="14"/>
      <c r="I3" s="15"/>
      <c r="L3" s="1"/>
      <c r="M3" t="s">
        <v>17</v>
      </c>
    </row>
    <row r="4" spans="2:17" x14ac:dyDescent="0.35">
      <c r="B4" s="39"/>
      <c r="C4" s="31" t="s">
        <v>56</v>
      </c>
      <c r="D4" s="31"/>
      <c r="E4" s="31"/>
      <c r="F4" s="31"/>
      <c r="G4" s="31"/>
      <c r="H4" s="31"/>
      <c r="I4" s="32"/>
    </row>
    <row r="5" spans="2:17" x14ac:dyDescent="0.35">
      <c r="B5" s="30"/>
      <c r="C5" s="31"/>
      <c r="D5" s="31"/>
      <c r="E5" s="31"/>
      <c r="F5" s="31"/>
      <c r="G5" s="31"/>
      <c r="H5" s="31"/>
      <c r="I5" s="32"/>
    </row>
    <row r="6" spans="2:17" x14ac:dyDescent="0.35">
      <c r="B6" s="33" t="s">
        <v>47</v>
      </c>
      <c r="C6" s="26" t="s">
        <v>48</v>
      </c>
      <c r="D6" s="27" t="s">
        <v>49</v>
      </c>
      <c r="E6" s="27" t="s">
        <v>50</v>
      </c>
      <c r="F6" s="27" t="s">
        <v>51</v>
      </c>
      <c r="G6" s="28" t="s">
        <v>52</v>
      </c>
      <c r="H6" s="28" t="s">
        <v>53</v>
      </c>
      <c r="I6" s="34" t="s">
        <v>54</v>
      </c>
    </row>
    <row r="7" spans="2:17" x14ac:dyDescent="0.35">
      <c r="B7" s="35">
        <v>0</v>
      </c>
      <c r="C7" s="29">
        <v>0</v>
      </c>
      <c r="D7" s="29">
        <v>0</v>
      </c>
      <c r="E7" s="29">
        <v>0</v>
      </c>
      <c r="F7" s="29">
        <v>1</v>
      </c>
      <c r="G7" s="29">
        <v>0</v>
      </c>
      <c r="H7" s="29">
        <v>0</v>
      </c>
      <c r="I7" s="36">
        <v>0</v>
      </c>
    </row>
    <row r="8" spans="2:17" x14ac:dyDescent="0.35">
      <c r="B8" s="30"/>
      <c r="C8" s="31"/>
      <c r="D8" s="31"/>
      <c r="E8" s="31"/>
      <c r="F8" s="31"/>
      <c r="G8" s="31"/>
      <c r="H8" s="31"/>
      <c r="I8" s="32"/>
    </row>
    <row r="9" spans="2:17" x14ac:dyDescent="0.35">
      <c r="B9" s="30" t="s">
        <v>61</v>
      </c>
      <c r="C9" s="40" t="str">
        <f>_xlfn.CONCAT(B7:I7)</f>
        <v>00001000</v>
      </c>
      <c r="D9" s="31"/>
      <c r="E9" s="31"/>
      <c r="F9" s="31" t="s">
        <v>58</v>
      </c>
      <c r="G9" s="31"/>
      <c r="H9" s="31"/>
      <c r="I9" s="32"/>
    </row>
    <row r="10" spans="2:17" x14ac:dyDescent="0.35">
      <c r="B10" s="30" t="s">
        <v>60</v>
      </c>
      <c r="C10" s="31">
        <f>BIN2DEC(C9)</f>
        <v>8</v>
      </c>
      <c r="D10" s="31"/>
      <c r="E10" s="31"/>
      <c r="F10" s="31" t="s">
        <v>59</v>
      </c>
      <c r="G10" s="31"/>
      <c r="H10" s="31"/>
      <c r="I10" s="32"/>
    </row>
    <row r="11" spans="2:17" x14ac:dyDescent="0.35">
      <c r="B11" s="30"/>
      <c r="C11" s="31"/>
      <c r="D11" s="31"/>
      <c r="E11" s="31"/>
      <c r="F11" s="44" t="s">
        <v>63</v>
      </c>
      <c r="G11" s="31"/>
      <c r="H11" s="31"/>
      <c r="I11" s="32"/>
    </row>
    <row r="12" spans="2:17" x14ac:dyDescent="0.35">
      <c r="B12" s="30"/>
      <c r="C12" s="31"/>
      <c r="D12" s="31"/>
      <c r="E12" s="31"/>
      <c r="F12" s="44" t="s">
        <v>64</v>
      </c>
      <c r="G12" s="31"/>
      <c r="H12" s="31"/>
      <c r="I12" s="32"/>
    </row>
    <row r="13" spans="2:17" x14ac:dyDescent="0.35">
      <c r="B13" s="30"/>
      <c r="C13" s="31"/>
      <c r="D13" s="31"/>
      <c r="E13" s="31"/>
      <c r="F13" s="31"/>
      <c r="G13" s="31"/>
      <c r="H13" s="31"/>
      <c r="I13" s="32"/>
    </row>
    <row r="14" spans="2:17" ht="15" thickBot="1" x14ac:dyDescent="0.4">
      <c r="B14" s="23"/>
      <c r="C14" s="24"/>
      <c r="D14" s="24"/>
      <c r="E14" s="24"/>
      <c r="F14" s="24"/>
      <c r="G14" s="24"/>
      <c r="H14" s="24"/>
      <c r="I14" s="25"/>
    </row>
    <row r="15" spans="2:17" ht="15" thickBot="1" x14ac:dyDescent="0.4"/>
    <row r="16" spans="2:17" ht="15" thickBot="1" x14ac:dyDescent="0.4">
      <c r="B16" s="37" t="s">
        <v>21</v>
      </c>
      <c r="C16" s="47"/>
      <c r="D16" s="48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2:17" x14ac:dyDescent="0.35">
      <c r="B17" s="13" t="s">
        <v>22</v>
      </c>
      <c r="C17" s="14" t="s">
        <v>23</v>
      </c>
      <c r="D17" s="14" t="s">
        <v>24</v>
      </c>
      <c r="E17" s="14" t="s">
        <v>25</v>
      </c>
      <c r="F17" s="14" t="s">
        <v>26</v>
      </c>
      <c r="G17" s="14" t="s">
        <v>27</v>
      </c>
      <c r="H17" s="14" t="s">
        <v>28</v>
      </c>
      <c r="I17" s="15" t="s">
        <v>29</v>
      </c>
      <c r="J17" s="13" t="s">
        <v>30</v>
      </c>
      <c r="K17" s="14" t="s">
        <v>31</v>
      </c>
      <c r="L17" s="14" t="s">
        <v>32</v>
      </c>
      <c r="M17" s="14" t="s">
        <v>33</v>
      </c>
      <c r="N17" s="14" t="s">
        <v>34</v>
      </c>
      <c r="O17" s="14" t="s">
        <v>35</v>
      </c>
      <c r="P17" s="14" t="s">
        <v>36</v>
      </c>
      <c r="Q17" s="15" t="s">
        <v>37</v>
      </c>
    </row>
    <row r="18" spans="2:17" ht="15" thickBot="1" x14ac:dyDescent="0.4">
      <c r="B18" s="5">
        <v>0</v>
      </c>
      <c r="C18" s="6">
        <v>0</v>
      </c>
      <c r="D18" s="9">
        <v>0</v>
      </c>
      <c r="E18" s="9">
        <v>0</v>
      </c>
      <c r="F18" s="9">
        <v>0</v>
      </c>
      <c r="G18" s="6">
        <v>0</v>
      </c>
      <c r="H18" s="6">
        <v>0</v>
      </c>
      <c r="I18" s="10">
        <v>0</v>
      </c>
      <c r="J18" s="5">
        <v>0</v>
      </c>
      <c r="K18" s="7">
        <v>0</v>
      </c>
      <c r="L18" s="7">
        <v>0</v>
      </c>
      <c r="M18" s="16">
        <v>1</v>
      </c>
      <c r="N18" s="7">
        <v>0</v>
      </c>
      <c r="O18" s="6">
        <v>0</v>
      </c>
      <c r="P18" s="6">
        <v>0</v>
      </c>
      <c r="Q18" s="10">
        <v>0</v>
      </c>
    </row>
    <row r="19" spans="2:17" x14ac:dyDescent="0.35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</row>
    <row r="20" spans="2:17" x14ac:dyDescent="0.35">
      <c r="B20" s="30" t="s">
        <v>61</v>
      </c>
      <c r="C20" s="45" t="str">
        <f>_xlfn.CONCAT(B18:I18)</f>
        <v>00000000</v>
      </c>
      <c r="D20" s="31"/>
      <c r="E20" s="31"/>
      <c r="F20" s="31"/>
      <c r="G20" s="31"/>
      <c r="H20" s="31"/>
      <c r="I20" s="31"/>
      <c r="J20" s="31" t="s">
        <v>61</v>
      </c>
      <c r="K20" s="45" t="str">
        <f>_xlfn.CONCAT(J18:Q18)</f>
        <v>00010000</v>
      </c>
      <c r="L20" s="31"/>
      <c r="M20" s="31"/>
      <c r="N20" s="31"/>
      <c r="O20" s="31"/>
      <c r="P20" s="31"/>
      <c r="Q20" s="32"/>
    </row>
    <row r="21" spans="2:17" x14ac:dyDescent="0.35">
      <c r="B21" s="30" t="s">
        <v>60</v>
      </c>
      <c r="C21" s="31">
        <f>BIN2DEC(C20)</f>
        <v>0</v>
      </c>
      <c r="D21" s="31"/>
      <c r="E21" s="31"/>
      <c r="F21" s="31"/>
      <c r="G21" s="31"/>
      <c r="H21" s="31"/>
      <c r="I21" s="31"/>
      <c r="J21" s="31" t="s">
        <v>60</v>
      </c>
      <c r="K21" s="46">
        <f>BIN2DEC(K20)</f>
        <v>16</v>
      </c>
      <c r="L21" s="31"/>
      <c r="M21" s="31"/>
      <c r="N21" s="31"/>
      <c r="O21" s="31"/>
      <c r="P21" s="31"/>
      <c r="Q21" s="32"/>
    </row>
    <row r="22" spans="2:17" x14ac:dyDescent="0.35"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</row>
    <row r="23" spans="2:17" x14ac:dyDescent="0.35">
      <c r="B23" s="30" t="s">
        <v>20</v>
      </c>
      <c r="C23" s="31" t="str">
        <f>_xlfn.CONCAT(C21,K21)</f>
        <v>016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/>
    </row>
    <row r="24" spans="2:17" ht="15" thickBot="1" x14ac:dyDescent="0.4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/>
    </row>
    <row r="27" spans="2:17" ht="15" thickBot="1" x14ac:dyDescent="0.4"/>
    <row r="28" spans="2:17" ht="15" thickBot="1" x14ac:dyDescent="0.4">
      <c r="B28" s="41" t="s">
        <v>0</v>
      </c>
      <c r="C28" s="42"/>
      <c r="D28" s="43"/>
    </row>
    <row r="29" spans="2:17" x14ac:dyDescent="0.35">
      <c r="B29" s="2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4" t="s">
        <v>8</v>
      </c>
      <c r="J29" s="2" t="s">
        <v>9</v>
      </c>
      <c r="K29" s="3" t="s">
        <v>10</v>
      </c>
      <c r="L29" s="3" t="s">
        <v>11</v>
      </c>
      <c r="M29" s="3" t="s">
        <v>12</v>
      </c>
      <c r="N29" s="3" t="s">
        <v>13</v>
      </c>
      <c r="O29" s="3" t="s">
        <v>14</v>
      </c>
      <c r="P29" s="3" t="s">
        <v>15</v>
      </c>
      <c r="Q29" s="4" t="s">
        <v>16</v>
      </c>
    </row>
    <row r="30" spans="2:17" ht="14.5" customHeight="1" thickBot="1" x14ac:dyDescent="0.4">
      <c r="B30" s="5">
        <v>1</v>
      </c>
      <c r="C30" s="6">
        <v>0</v>
      </c>
      <c r="D30" s="6">
        <v>1</v>
      </c>
      <c r="E30" s="11">
        <v>0</v>
      </c>
      <c r="F30" s="11">
        <v>0</v>
      </c>
      <c r="G30" s="11">
        <v>0</v>
      </c>
      <c r="H30" s="11">
        <v>0</v>
      </c>
      <c r="I30" s="12">
        <v>0</v>
      </c>
      <c r="J30" s="8">
        <v>0</v>
      </c>
      <c r="K30" s="9">
        <v>0</v>
      </c>
      <c r="L30" s="7">
        <v>0</v>
      </c>
      <c r="M30" s="7">
        <v>0</v>
      </c>
      <c r="N30" s="6">
        <v>0</v>
      </c>
      <c r="O30" s="6">
        <v>0</v>
      </c>
      <c r="P30" s="6">
        <v>0</v>
      </c>
      <c r="Q30" s="10">
        <v>0</v>
      </c>
    </row>
    <row r="31" spans="2:17" ht="14.5" customHeight="1" x14ac:dyDescent="0.35">
      <c r="B31" s="30"/>
      <c r="C31" s="31"/>
      <c r="D31" s="31">
        <v>10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/>
    </row>
    <row r="32" spans="2:17" x14ac:dyDescent="0.35">
      <c r="B32" s="30" t="s">
        <v>61</v>
      </c>
      <c r="C32" s="45" t="str">
        <f>_xlfn.CONCAT(B30:I30)</f>
        <v>10100000</v>
      </c>
      <c r="D32" s="31"/>
      <c r="E32" s="49"/>
      <c r="F32" s="31"/>
      <c r="G32" s="31"/>
      <c r="H32" s="31"/>
      <c r="I32" s="31"/>
      <c r="J32" s="31" t="s">
        <v>61</v>
      </c>
      <c r="K32" s="46" t="str">
        <f>_xlfn.CONCAT(J30:Q30)</f>
        <v>00000000</v>
      </c>
      <c r="L32" s="31"/>
      <c r="M32" s="31"/>
      <c r="N32" s="31"/>
      <c r="O32" s="31"/>
      <c r="P32" s="31"/>
      <c r="Q32" s="32"/>
    </row>
    <row r="33" spans="2:17" x14ac:dyDescent="0.35">
      <c r="B33" s="30" t="s">
        <v>60</v>
      </c>
      <c r="C33" s="46">
        <f>BIN2DEC(C32)</f>
        <v>160</v>
      </c>
      <c r="D33" s="31"/>
      <c r="E33" s="31"/>
      <c r="F33" s="31"/>
      <c r="G33" s="31"/>
      <c r="H33" s="31"/>
      <c r="I33" s="31"/>
      <c r="J33" s="31" t="s">
        <v>60</v>
      </c>
      <c r="K33" s="46">
        <f>BIN2DEC(K32)</f>
        <v>0</v>
      </c>
      <c r="L33" s="31"/>
      <c r="M33" s="31"/>
      <c r="N33" s="31"/>
      <c r="O33" s="31"/>
      <c r="P33" s="31"/>
      <c r="Q33" s="32"/>
    </row>
    <row r="34" spans="2:17" x14ac:dyDescent="0.35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2"/>
    </row>
    <row r="35" spans="2:17" x14ac:dyDescent="0.35">
      <c r="B35" s="30" t="s">
        <v>20</v>
      </c>
      <c r="C35" s="49" t="str">
        <f>CONCATENATE(C33,,K33)</f>
        <v>1600</v>
      </c>
      <c r="D35" s="31"/>
      <c r="E35" s="31"/>
      <c r="F35" s="31" t="s">
        <v>65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2"/>
    </row>
    <row r="36" spans="2:17" x14ac:dyDescent="0.35">
      <c r="B36" s="30"/>
      <c r="C36" s="31"/>
      <c r="D36" s="31"/>
      <c r="E36" s="31"/>
      <c r="F36" s="31" t="s">
        <v>66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2"/>
    </row>
    <row r="37" spans="2:17" x14ac:dyDescent="0.35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2"/>
    </row>
    <row r="38" spans="2:17" ht="15" thickBot="1" x14ac:dyDescent="0.4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5"/>
    </row>
    <row r="48" spans="2:17" x14ac:dyDescent="0.35">
      <c r="B48" t="s">
        <v>21</v>
      </c>
    </row>
    <row r="49" spans="2:17" ht="15" thickBot="1" x14ac:dyDescent="0.4"/>
    <row r="50" spans="2:17" x14ac:dyDescent="0.35">
      <c r="B50" s="13" t="s">
        <v>22</v>
      </c>
      <c r="C50" s="14" t="s">
        <v>23</v>
      </c>
      <c r="D50" s="14" t="s">
        <v>24</v>
      </c>
      <c r="E50" s="14" t="s">
        <v>25</v>
      </c>
      <c r="F50" s="14" t="s">
        <v>26</v>
      </c>
      <c r="G50" s="14" t="s">
        <v>27</v>
      </c>
      <c r="H50" s="14" t="s">
        <v>28</v>
      </c>
      <c r="I50" s="15" t="s">
        <v>29</v>
      </c>
      <c r="J50" s="13" t="s">
        <v>30</v>
      </c>
      <c r="K50" s="14" t="s">
        <v>31</v>
      </c>
      <c r="L50" s="14" t="s">
        <v>32</v>
      </c>
      <c r="M50" s="14" t="s">
        <v>33</v>
      </c>
      <c r="N50" s="14" t="s">
        <v>34</v>
      </c>
      <c r="O50" s="14" t="s">
        <v>35</v>
      </c>
      <c r="P50" s="14" t="s">
        <v>36</v>
      </c>
      <c r="Q50" s="15" t="s">
        <v>37</v>
      </c>
    </row>
    <row r="51" spans="2:17" ht="15" thickBot="1" x14ac:dyDescent="0.4">
      <c r="B51" s="5">
        <v>0</v>
      </c>
      <c r="C51" s="6">
        <v>0</v>
      </c>
      <c r="D51" s="9">
        <v>0</v>
      </c>
      <c r="E51" s="9">
        <v>0</v>
      </c>
      <c r="F51" s="9">
        <v>0</v>
      </c>
      <c r="G51" s="6">
        <v>0</v>
      </c>
      <c r="H51" s="6">
        <v>0</v>
      </c>
      <c r="I51" s="10">
        <v>0</v>
      </c>
      <c r="J51" s="5">
        <v>0</v>
      </c>
      <c r="K51" s="7">
        <v>0</v>
      </c>
      <c r="L51" s="7">
        <v>0</v>
      </c>
      <c r="M51" s="16">
        <v>1</v>
      </c>
      <c r="N51" s="7">
        <v>0</v>
      </c>
      <c r="O51" s="6">
        <v>0</v>
      </c>
      <c r="P51" s="6">
        <v>0</v>
      </c>
      <c r="Q51" s="10">
        <v>0</v>
      </c>
    </row>
    <row r="53" spans="2:17" x14ac:dyDescent="0.35">
      <c r="B53" t="s">
        <v>18</v>
      </c>
      <c r="C53" s="17" t="str">
        <f>_xlfn.CONCAT(B51:I51)</f>
        <v>00000000</v>
      </c>
      <c r="J53" t="s">
        <v>18</v>
      </c>
      <c r="K53" s="17" t="str">
        <f>_xlfn.CONCAT(J51:Q51)</f>
        <v>00010000</v>
      </c>
    </row>
    <row r="54" spans="2:17" x14ac:dyDescent="0.35">
      <c r="B54" t="s">
        <v>19</v>
      </c>
      <c r="C54" t="str">
        <f>BIN2HEX(C53)</f>
        <v>0</v>
      </c>
      <c r="J54" t="s">
        <v>19</v>
      </c>
      <c r="K54" t="str">
        <f>BIN2HEX(K53)</f>
        <v>10</v>
      </c>
    </row>
    <row r="56" spans="2:17" x14ac:dyDescent="0.35">
      <c r="C56" t="str">
        <f>_xlfn.CONCAT(C54,K54)</f>
        <v>010</v>
      </c>
    </row>
    <row r="65" spans="2:13" x14ac:dyDescent="0.35">
      <c r="B65" t="s">
        <v>38</v>
      </c>
    </row>
    <row r="66" spans="2:13" ht="15" thickBot="1" x14ac:dyDescent="0.4"/>
    <row r="67" spans="2:13" x14ac:dyDescent="0.35">
      <c r="B67" s="13" t="s">
        <v>39</v>
      </c>
      <c r="C67" s="14" t="s">
        <v>40</v>
      </c>
      <c r="D67" s="14" t="s">
        <v>41</v>
      </c>
      <c r="E67" s="14" t="s">
        <v>42</v>
      </c>
      <c r="F67" s="14" t="s">
        <v>43</v>
      </c>
      <c r="G67" s="14" t="s">
        <v>44</v>
      </c>
      <c r="H67" s="14" t="s">
        <v>45</v>
      </c>
      <c r="I67" s="15" t="s">
        <v>46</v>
      </c>
    </row>
    <row r="68" spans="2:13" ht="15" thickBot="1" x14ac:dyDescent="0.4">
      <c r="B68" s="19">
        <v>0</v>
      </c>
      <c r="C68" s="7">
        <v>0</v>
      </c>
      <c r="D68" s="7">
        <v>0</v>
      </c>
      <c r="E68" s="7">
        <v>0</v>
      </c>
      <c r="F68" s="20">
        <v>0</v>
      </c>
      <c r="G68" s="20">
        <v>0</v>
      </c>
      <c r="H68" s="21">
        <v>0</v>
      </c>
      <c r="I68" s="22">
        <v>0</v>
      </c>
      <c r="K68">
        <v>0</v>
      </c>
      <c r="L68">
        <v>0</v>
      </c>
      <c r="M68">
        <v>0</v>
      </c>
    </row>
    <row r="69" spans="2:13" x14ac:dyDescent="0.35">
      <c r="K69">
        <v>0</v>
      </c>
      <c r="L69">
        <v>1</v>
      </c>
      <c r="M69">
        <v>1</v>
      </c>
    </row>
    <row r="70" spans="2:13" x14ac:dyDescent="0.35">
      <c r="D70" s="18">
        <v>0</v>
      </c>
      <c r="K70">
        <v>1</v>
      </c>
      <c r="L70">
        <v>0</v>
      </c>
      <c r="M70">
        <v>2</v>
      </c>
    </row>
    <row r="71" spans="2:13" x14ac:dyDescent="0.35">
      <c r="B71" t="s">
        <v>18</v>
      </c>
      <c r="C71" s="18" t="str">
        <f>_xlfn.CONCAT(B68:I68)</f>
        <v>00000000</v>
      </c>
      <c r="E71" s="18">
        <f>C71+C75</f>
        <v>1</v>
      </c>
      <c r="K71">
        <v>1</v>
      </c>
      <c r="L71">
        <v>1</v>
      </c>
      <c r="M71">
        <v>3</v>
      </c>
    </row>
    <row r="74" spans="2:13" x14ac:dyDescent="0.35">
      <c r="F74">
        <v>0</v>
      </c>
      <c r="G74">
        <v>1</v>
      </c>
    </row>
    <row r="75" spans="2:13" x14ac:dyDescent="0.35">
      <c r="C75" t="str">
        <f>_xlfn.CONCAT(F74:G74)</f>
        <v>01</v>
      </c>
    </row>
  </sheetData>
  <sheetProtection selectLockedCells="1" selectUnlockedCells="1"/>
  <mergeCells count="4">
    <mergeCell ref="B3:B4"/>
    <mergeCell ref="B2:D2"/>
    <mergeCell ref="B16:D16"/>
    <mergeCell ref="B28:D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Зубарик</dc:creator>
  <cp:lastModifiedBy>Андрей Зубарик</cp:lastModifiedBy>
  <dcterms:created xsi:type="dcterms:W3CDTF">2015-06-05T18:19:34Z</dcterms:created>
  <dcterms:modified xsi:type="dcterms:W3CDTF">2024-05-12T13:27:18Z</dcterms:modified>
</cp:coreProperties>
</file>