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<sst xmlns="http://schemas.openxmlformats.org/spreadsheetml/2006/main" count="95" uniqueCount="81">
  <si>
    <t>人民币</t>
  </si>
  <si>
    <t>龙焰晶</t>
  </si>
  <si>
    <t>折合人民币</t>
  </si>
  <si>
    <t>标注性价比</t>
  </si>
  <si>
    <t>周期内限购</t>
  </si>
  <si>
    <t>首充</t>
  </si>
  <si>
    <t>一次性</t>
  </si>
  <si>
    <t>小月卡</t>
  </si>
  <si>
    <t>大月卡</t>
  </si>
  <si>
    <t>周期BP1</t>
  </si>
  <si>
    <t>周期BP2</t>
  </si>
  <si>
    <t>新手BP</t>
  </si>
  <si>
    <t>赛季预购礼包</t>
  </si>
  <si>
    <t>限时礼包A</t>
  </si>
  <si>
    <t>限时礼包B</t>
  </si>
  <si>
    <t>限时礼包C</t>
  </si>
  <si>
    <t>限时礼包D</t>
  </si>
  <si>
    <t>限时礼包E</t>
  </si>
  <si>
    <t>限时礼包F</t>
  </si>
  <si>
    <t>限时礼包G</t>
  </si>
  <si>
    <t>新手礼包A</t>
  </si>
  <si>
    <t>新手礼包B</t>
  </si>
  <si>
    <t>新手礼包C</t>
  </si>
  <si>
    <t>新手礼包D</t>
  </si>
  <si>
    <t>新手礼包E</t>
  </si>
  <si>
    <t>新手礼包F</t>
  </si>
  <si>
    <t>up池礼包A</t>
  </si>
  <si>
    <t>up池礼包B</t>
  </si>
  <si>
    <t>up池礼包C</t>
  </si>
  <si>
    <t>月礼包</t>
  </si>
  <si>
    <t>双周礼包A</t>
  </si>
  <si>
    <t>双周礼包B</t>
  </si>
  <si>
    <t>双周礼包C</t>
  </si>
  <si>
    <t>双周礼包D</t>
  </si>
  <si>
    <t>双周礼包E</t>
  </si>
  <si>
    <t>双周礼包F</t>
  </si>
  <si>
    <t>双周礼包G</t>
  </si>
  <si>
    <t>双周礼包H</t>
  </si>
  <si>
    <t>双周礼包I</t>
  </si>
  <si>
    <t>双周礼包J</t>
  </si>
  <si>
    <t>周礼包A</t>
  </si>
  <si>
    <t>周礼包B</t>
  </si>
  <si>
    <t>周礼包C</t>
  </si>
  <si>
    <t>周礼包D</t>
  </si>
  <si>
    <t>周礼包E</t>
  </si>
  <si>
    <t>周礼包F</t>
  </si>
  <si>
    <t>类型</t>
  </si>
  <si>
    <t>付费</t>
  </si>
  <si>
    <t>产出</t>
  </si>
  <si>
    <t>认定性价比</t>
  </si>
  <si>
    <t>钻石</t>
  </si>
  <si>
    <t>龙焰晶直充</t>
  </si>
  <si>
    <t>钻石直购</t>
  </si>
  <si>
    <t>类型1</t>
  </si>
  <si>
    <t>类型2</t>
  </si>
  <si>
    <t>针对层次</t>
  </si>
  <si>
    <t>小R+</t>
  </si>
  <si>
    <t>中R+</t>
  </si>
  <si>
    <t>价格</t>
  </si>
  <si>
    <t>free+6+6+30（RMB）/
free+6+18+30（RMB）</t>
  </si>
  <si>
    <t>500龙焰晶（约108RMB）/
1250龙焰晶（约270RMB）/
2500龙焰晶（约540RMB）</t>
  </si>
  <si>
    <t>限时时长</t>
  </si>
  <si>
    <t>5天左右</t>
  </si>
  <si>
    <t>2小时</t>
  </si>
  <si>
    <t>内容</t>
  </si>
  <si>
    <t>抽奖券，钻石，升级材料</t>
  </si>
  <si>
    <t>升阶材料，占卜抽奖，瓜子</t>
  </si>
  <si>
    <t>触发时机</t>
  </si>
  <si>
    <t>每日刷新？</t>
  </si>
  <si>
    <t>满足特定的条件（可能产生需求的点）</t>
  </si>
  <si>
    <t>BP</t>
  </si>
  <si>
    <t>月桂之旅</t>
  </si>
  <si>
    <t>魔法行礼</t>
  </si>
  <si>
    <t>持续时间</t>
  </si>
  <si>
    <t>75天</t>
  </si>
  <si>
    <t>42天</t>
  </si>
  <si>
    <t>投放内容</t>
  </si>
  <si>
    <t>自选金卡，时装
经验，金币，粉尘
普通抽奖券，升阶材料</t>
  </si>
  <si>
    <t>魔神抽奖，时装
up池抽奖券，瓜子</t>
  </si>
  <si>
    <t>预期层次</t>
  </si>
  <si>
    <t>标准+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</si>
</sst>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2"/>
  <sheetViews>
    <sheetView workbookViewId="0">
      <selection activeCell="M15" sqref="M15"/>
    </sheetView>
  </sheetViews>
  <sheetFormatPr defaultColWidth="10.5" defaultRowHeight="16.5" outlineLevelCol="6"/>
  <cols>
    <col min="1" max="1" width="10.5" style="5"/>
    <col min="2" max="7" width="13.8727272727273" style="5" customWidth="1"/>
    <col min="8" max="16384" width="10.5" style="5"/>
  </cols>
  <sheetData>
    <row r="1" spans="3:4">
      <c r="C1" s="5">
        <v>1</v>
      </c>
      <c r="D1" s="5">
        <f>648/3000</f>
        <v>0.216</v>
      </c>
    </row>
    <row r="2" spans="2:7">
      <c r="B2" s="6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</row>
    <row r="3" spans="2:7">
      <c r="B3" s="7" t="s">
        <v>5</v>
      </c>
      <c r="C3" s="7">
        <v>6</v>
      </c>
      <c r="D3" s="7"/>
      <c r="E3" s="7">
        <f>SUMPRODUCT(C3:D3,$C$1:$D$1)</f>
        <v>6</v>
      </c>
      <c r="F3" s="7">
        <v>30</v>
      </c>
      <c r="G3" s="7" t="s">
        <v>6</v>
      </c>
    </row>
    <row r="4" spans="2:7">
      <c r="B4" s="8" t="s">
        <v>7</v>
      </c>
      <c r="C4" s="8">
        <v>30</v>
      </c>
      <c r="D4" s="8"/>
      <c r="E4" s="8">
        <f t="shared" ref="E4:E42" si="0">SUMPRODUCT(C4:D4,$C$1:$D$1)</f>
        <v>30</v>
      </c>
      <c r="F4" s="8">
        <v>35</v>
      </c>
      <c r="G4" s="8">
        <v>1</v>
      </c>
    </row>
    <row r="5" spans="2:7">
      <c r="B5" s="8" t="s">
        <v>8</v>
      </c>
      <c r="C5" s="8">
        <v>98</v>
      </c>
      <c r="D5" s="8"/>
      <c r="E5" s="8">
        <f t="shared" si="0"/>
        <v>98</v>
      </c>
      <c r="F5" s="8">
        <v>30</v>
      </c>
      <c r="G5" s="8">
        <v>1</v>
      </c>
    </row>
    <row r="6" spans="2:7">
      <c r="B6" s="7" t="s">
        <v>9</v>
      </c>
      <c r="C6" s="7">
        <v>68</v>
      </c>
      <c r="D6" s="7"/>
      <c r="E6" s="7">
        <f t="shared" si="0"/>
        <v>68</v>
      </c>
      <c r="F6" s="7">
        <v>40</v>
      </c>
      <c r="G6" s="7">
        <v>1</v>
      </c>
    </row>
    <row r="7" spans="2:7">
      <c r="B7" s="7" t="s">
        <v>10</v>
      </c>
      <c r="C7" s="7">
        <v>45</v>
      </c>
      <c r="D7" s="7"/>
      <c r="E7" s="7">
        <f t="shared" si="0"/>
        <v>45</v>
      </c>
      <c r="F7" s="7">
        <v>35</v>
      </c>
      <c r="G7" s="7">
        <v>1</v>
      </c>
    </row>
    <row r="8" spans="2:7">
      <c r="B8" s="8" t="s">
        <v>11</v>
      </c>
      <c r="C8" s="8">
        <v>198</v>
      </c>
      <c r="D8" s="8"/>
      <c r="E8" s="8">
        <f t="shared" si="0"/>
        <v>198</v>
      </c>
      <c r="F8" s="8">
        <v>30</v>
      </c>
      <c r="G8" s="8" t="s">
        <v>6</v>
      </c>
    </row>
    <row r="9" spans="2:7">
      <c r="B9" s="7" t="s">
        <v>12</v>
      </c>
      <c r="C9" s="7"/>
      <c r="D9" s="7">
        <v>850</v>
      </c>
      <c r="E9" s="7">
        <f t="shared" si="0"/>
        <v>183.6</v>
      </c>
      <c r="F9" s="7">
        <v>30</v>
      </c>
      <c r="G9" s="7" t="s">
        <v>6</v>
      </c>
    </row>
    <row r="10" spans="2:7">
      <c r="B10" s="8" t="s">
        <v>13</v>
      </c>
      <c r="C10" s="8">
        <v>42</v>
      </c>
      <c r="D10" s="8"/>
      <c r="E10" s="8">
        <f t="shared" si="0"/>
        <v>42</v>
      </c>
      <c r="F10" s="8">
        <v>12</v>
      </c>
      <c r="G10" s="8">
        <v>1</v>
      </c>
    </row>
    <row r="11" spans="2:7">
      <c r="B11" s="8" t="s">
        <v>14</v>
      </c>
      <c r="C11" s="8">
        <v>54</v>
      </c>
      <c r="D11" s="8"/>
      <c r="E11" s="8">
        <f t="shared" si="0"/>
        <v>54</v>
      </c>
      <c r="F11" s="8">
        <v>12</v>
      </c>
      <c r="G11" s="8">
        <v>1</v>
      </c>
    </row>
    <row r="12" spans="2:7">
      <c r="B12" s="8" t="s">
        <v>15</v>
      </c>
      <c r="C12" s="8">
        <v>45</v>
      </c>
      <c r="D12" s="8"/>
      <c r="E12" s="8">
        <f t="shared" si="0"/>
        <v>45</v>
      </c>
      <c r="F12" s="8">
        <v>12</v>
      </c>
      <c r="G12" s="8">
        <v>1</v>
      </c>
    </row>
    <row r="13" spans="2:7">
      <c r="B13" s="8" t="s">
        <v>16</v>
      </c>
      <c r="C13" s="8"/>
      <c r="D13" s="8">
        <v>500</v>
      </c>
      <c r="E13" s="8">
        <f t="shared" si="0"/>
        <v>108</v>
      </c>
      <c r="F13" s="8">
        <v>8</v>
      </c>
      <c r="G13" s="8">
        <v>1</v>
      </c>
    </row>
    <row r="14" spans="2:7">
      <c r="B14" s="8" t="s">
        <v>17</v>
      </c>
      <c r="C14" s="8"/>
      <c r="D14" s="8">
        <v>1250</v>
      </c>
      <c r="E14" s="8">
        <f t="shared" si="0"/>
        <v>270</v>
      </c>
      <c r="F14" s="8">
        <v>8</v>
      </c>
      <c r="G14" s="8">
        <v>1</v>
      </c>
    </row>
    <row r="15" spans="2:7">
      <c r="B15" s="8" t="s">
        <v>18</v>
      </c>
      <c r="C15" s="8"/>
      <c r="D15" s="8">
        <v>1250</v>
      </c>
      <c r="E15" s="8">
        <f t="shared" si="0"/>
        <v>270</v>
      </c>
      <c r="F15" s="8">
        <v>8</v>
      </c>
      <c r="G15" s="8">
        <v>2</v>
      </c>
    </row>
    <row r="16" spans="2:7">
      <c r="B16" s="8" t="s">
        <v>19</v>
      </c>
      <c r="C16" s="8"/>
      <c r="D16" s="8">
        <v>2500</v>
      </c>
      <c r="E16" s="8">
        <f t="shared" si="0"/>
        <v>540</v>
      </c>
      <c r="F16" s="8">
        <v>8</v>
      </c>
      <c r="G16" s="8">
        <v>1</v>
      </c>
    </row>
    <row r="17" spans="2:7">
      <c r="B17" s="7" t="s">
        <v>20</v>
      </c>
      <c r="C17" s="7"/>
      <c r="D17" s="7">
        <v>20</v>
      </c>
      <c r="E17" s="7">
        <f t="shared" si="0"/>
        <v>4.32</v>
      </c>
      <c r="F17" s="7">
        <v>20</v>
      </c>
      <c r="G17" s="7" t="s">
        <v>6</v>
      </c>
    </row>
    <row r="18" spans="2:7">
      <c r="B18" s="7" t="s">
        <v>21</v>
      </c>
      <c r="C18" s="7"/>
      <c r="D18" s="7">
        <v>140</v>
      </c>
      <c r="E18" s="7">
        <f t="shared" si="0"/>
        <v>30.24</v>
      </c>
      <c r="F18" s="7">
        <v>13</v>
      </c>
      <c r="G18" s="7" t="s">
        <v>6</v>
      </c>
    </row>
    <row r="19" spans="2:7">
      <c r="B19" s="7" t="s">
        <v>22</v>
      </c>
      <c r="C19" s="7"/>
      <c r="D19" s="7">
        <v>380</v>
      </c>
      <c r="E19" s="7">
        <f t="shared" si="0"/>
        <v>82.08</v>
      </c>
      <c r="F19" s="7">
        <v>8</v>
      </c>
      <c r="G19" s="7" t="s">
        <v>6</v>
      </c>
    </row>
    <row r="20" spans="2:7">
      <c r="B20" s="7" t="s">
        <v>23</v>
      </c>
      <c r="C20" s="7"/>
      <c r="D20" s="7">
        <v>500</v>
      </c>
      <c r="E20" s="7">
        <f t="shared" si="0"/>
        <v>108</v>
      </c>
      <c r="F20" s="7">
        <v>8</v>
      </c>
      <c r="G20" s="7" t="s">
        <v>6</v>
      </c>
    </row>
    <row r="21" spans="2:7">
      <c r="B21" s="7" t="s">
        <v>24</v>
      </c>
      <c r="C21" s="7"/>
      <c r="D21" s="7">
        <v>1250</v>
      </c>
      <c r="E21" s="7">
        <f t="shared" si="0"/>
        <v>270</v>
      </c>
      <c r="F21" s="7">
        <v>8</v>
      </c>
      <c r="G21" s="7" t="s">
        <v>6</v>
      </c>
    </row>
    <row r="22" spans="2:7">
      <c r="B22" s="7" t="s">
        <v>25</v>
      </c>
      <c r="C22" s="7"/>
      <c r="D22" s="7">
        <v>2700</v>
      </c>
      <c r="E22" s="7">
        <f t="shared" si="0"/>
        <v>583.2</v>
      </c>
      <c r="F22" s="7">
        <v>8</v>
      </c>
      <c r="G22" s="7" t="s">
        <v>6</v>
      </c>
    </row>
    <row r="23" spans="2:7">
      <c r="B23" s="8" t="s">
        <v>26</v>
      </c>
      <c r="C23" s="8"/>
      <c r="D23" s="8">
        <v>98</v>
      </c>
      <c r="E23" s="8">
        <f t="shared" si="0"/>
        <v>21.168</v>
      </c>
      <c r="F23" s="8">
        <v>12</v>
      </c>
      <c r="G23" s="8">
        <v>1</v>
      </c>
    </row>
    <row r="24" spans="2:7">
      <c r="B24" s="8" t="s">
        <v>27</v>
      </c>
      <c r="C24" s="8"/>
      <c r="D24" s="8">
        <v>375</v>
      </c>
      <c r="E24" s="8">
        <f t="shared" si="0"/>
        <v>81</v>
      </c>
      <c r="F24" s="8">
        <v>6.5</v>
      </c>
      <c r="G24" s="8">
        <v>1</v>
      </c>
    </row>
    <row r="25" spans="2:7">
      <c r="B25" s="8" t="s">
        <v>28</v>
      </c>
      <c r="C25" s="8"/>
      <c r="D25" s="8">
        <v>1000</v>
      </c>
      <c r="E25" s="8">
        <f t="shared" si="0"/>
        <v>216</v>
      </c>
      <c r="F25" s="8">
        <v>6.5</v>
      </c>
      <c r="G25" s="8">
        <v>1</v>
      </c>
    </row>
    <row r="26" spans="2:7">
      <c r="B26" s="7" t="s">
        <v>29</v>
      </c>
      <c r="C26" s="7"/>
      <c r="D26" s="7">
        <v>1500</v>
      </c>
      <c r="E26" s="7">
        <f t="shared" si="0"/>
        <v>324</v>
      </c>
      <c r="F26" s="7">
        <v>6.5</v>
      </c>
      <c r="G26" s="7">
        <v>2</v>
      </c>
    </row>
    <row r="27" spans="2:7">
      <c r="B27" s="8" t="s">
        <v>30</v>
      </c>
      <c r="C27" s="8"/>
      <c r="D27" s="8">
        <v>85</v>
      </c>
      <c r="E27" s="8">
        <f t="shared" si="0"/>
        <v>18.36</v>
      </c>
      <c r="F27" s="8">
        <v>6.5</v>
      </c>
      <c r="G27" s="8">
        <v>12</v>
      </c>
    </row>
    <row r="28" spans="2:7">
      <c r="B28" s="8" t="s">
        <v>31</v>
      </c>
      <c r="C28" s="8"/>
      <c r="D28" s="8">
        <v>520</v>
      </c>
      <c r="E28" s="8">
        <f t="shared" si="0"/>
        <v>112.32</v>
      </c>
      <c r="F28" s="8">
        <v>6.5</v>
      </c>
      <c r="G28" s="8">
        <v>2</v>
      </c>
    </row>
    <row r="29" spans="2:7">
      <c r="B29" s="8" t="s">
        <v>32</v>
      </c>
      <c r="C29" s="8"/>
      <c r="D29" s="8">
        <v>1120</v>
      </c>
      <c r="E29" s="8">
        <f t="shared" si="0"/>
        <v>241.92</v>
      </c>
      <c r="F29" s="8">
        <v>6.5</v>
      </c>
      <c r="G29" s="8">
        <v>2</v>
      </c>
    </row>
    <row r="30" spans="2:7">
      <c r="B30" s="8" t="s">
        <v>33</v>
      </c>
      <c r="C30" s="8"/>
      <c r="D30" s="8">
        <v>950</v>
      </c>
      <c r="E30" s="8">
        <f t="shared" si="0"/>
        <v>205.2</v>
      </c>
      <c r="F30" s="8">
        <v>6.5</v>
      </c>
      <c r="G30" s="8">
        <v>5</v>
      </c>
    </row>
    <row r="31" spans="2:7">
      <c r="B31" s="8" t="s">
        <v>34</v>
      </c>
      <c r="C31" s="8"/>
      <c r="D31" s="8">
        <v>1650</v>
      </c>
      <c r="E31" s="8">
        <f t="shared" si="0"/>
        <v>356.4</v>
      </c>
      <c r="F31" s="8">
        <v>6.5</v>
      </c>
      <c r="G31" s="8">
        <v>2</v>
      </c>
    </row>
    <row r="32" spans="2:7">
      <c r="B32" s="8" t="s">
        <v>35</v>
      </c>
      <c r="C32" s="8"/>
      <c r="D32" s="8">
        <v>3000</v>
      </c>
      <c r="E32" s="8">
        <f t="shared" si="0"/>
        <v>648</v>
      </c>
      <c r="F32" s="8">
        <v>6.5</v>
      </c>
      <c r="G32" s="8">
        <v>1</v>
      </c>
    </row>
    <row r="33" spans="2:7">
      <c r="B33" s="8" t="s">
        <v>36</v>
      </c>
      <c r="C33" s="8"/>
      <c r="D33" s="8">
        <v>1250</v>
      </c>
      <c r="E33" s="8">
        <f t="shared" si="0"/>
        <v>270</v>
      </c>
      <c r="F33" s="8">
        <v>6.5</v>
      </c>
      <c r="G33" s="8">
        <v>1</v>
      </c>
    </row>
    <row r="34" spans="2:7">
      <c r="B34" s="8" t="s">
        <v>37</v>
      </c>
      <c r="C34" s="8"/>
      <c r="D34" s="8">
        <v>1250</v>
      </c>
      <c r="E34" s="8">
        <f t="shared" si="0"/>
        <v>270</v>
      </c>
      <c r="F34" s="8">
        <v>6.5</v>
      </c>
      <c r="G34" s="8">
        <v>1</v>
      </c>
    </row>
    <row r="35" spans="2:7">
      <c r="B35" s="8" t="s">
        <v>38</v>
      </c>
      <c r="C35" s="8"/>
      <c r="D35" s="8">
        <v>2500</v>
      </c>
      <c r="E35" s="8">
        <f t="shared" si="0"/>
        <v>540</v>
      </c>
      <c r="F35" s="8">
        <v>6.5</v>
      </c>
      <c r="G35" s="8">
        <v>1</v>
      </c>
    </row>
    <row r="36" spans="2:7">
      <c r="B36" s="8" t="s">
        <v>39</v>
      </c>
      <c r="C36" s="8"/>
      <c r="D36" s="8">
        <v>1250</v>
      </c>
      <c r="E36" s="8">
        <f t="shared" si="0"/>
        <v>270</v>
      </c>
      <c r="F36" s="8">
        <v>6.5</v>
      </c>
      <c r="G36" s="8">
        <v>1</v>
      </c>
    </row>
    <row r="37" spans="2:7">
      <c r="B37" s="7" t="s">
        <v>40</v>
      </c>
      <c r="C37" s="7"/>
      <c r="D37" s="7">
        <v>550</v>
      </c>
      <c r="E37" s="7">
        <f t="shared" si="0"/>
        <v>118.8</v>
      </c>
      <c r="F37" s="7">
        <v>5</v>
      </c>
      <c r="G37" s="7">
        <v>1</v>
      </c>
    </row>
    <row r="38" spans="2:7">
      <c r="B38" s="7" t="s">
        <v>41</v>
      </c>
      <c r="C38" s="7"/>
      <c r="D38" s="7">
        <v>580</v>
      </c>
      <c r="E38" s="7">
        <f t="shared" si="0"/>
        <v>125.28</v>
      </c>
      <c r="F38" s="7">
        <v>5</v>
      </c>
      <c r="G38" s="7">
        <v>1</v>
      </c>
    </row>
    <row r="39" spans="2:7">
      <c r="B39" s="7" t="s">
        <v>42</v>
      </c>
      <c r="C39" s="7"/>
      <c r="D39" s="7">
        <v>1050</v>
      </c>
      <c r="E39" s="7">
        <f t="shared" si="0"/>
        <v>226.8</v>
      </c>
      <c r="F39" s="7">
        <v>5</v>
      </c>
      <c r="G39" s="7">
        <v>1</v>
      </c>
    </row>
    <row r="40" spans="2:7">
      <c r="B40" s="7" t="s">
        <v>43</v>
      </c>
      <c r="C40" s="7"/>
      <c r="D40" s="7">
        <v>1500</v>
      </c>
      <c r="E40" s="7">
        <f t="shared" si="0"/>
        <v>324</v>
      </c>
      <c r="F40" s="7">
        <v>5</v>
      </c>
      <c r="G40" s="7">
        <v>1</v>
      </c>
    </row>
    <row r="41" spans="2:7">
      <c r="B41" s="7" t="s">
        <v>44</v>
      </c>
      <c r="C41" s="7"/>
      <c r="D41" s="7">
        <v>1800</v>
      </c>
      <c r="E41" s="7">
        <f t="shared" si="0"/>
        <v>388.8</v>
      </c>
      <c r="F41" s="7">
        <v>5</v>
      </c>
      <c r="G41" s="7">
        <v>1</v>
      </c>
    </row>
    <row r="42" spans="2:7">
      <c r="B42" s="7" t="s">
        <v>45</v>
      </c>
      <c r="C42" s="7"/>
      <c r="D42" s="7">
        <v>3000</v>
      </c>
      <c r="E42" s="7">
        <f t="shared" si="0"/>
        <v>648</v>
      </c>
      <c r="F42" s="7">
        <v>5</v>
      </c>
      <c r="G42" s="7">
        <v>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6"/>
  <sheetViews>
    <sheetView workbookViewId="0">
      <selection activeCell="J9" sqref="J9"/>
    </sheetView>
  </sheetViews>
  <sheetFormatPr defaultColWidth="11.1272727272727" defaultRowHeight="16.5" outlineLevelCol="6"/>
  <cols>
    <col min="1" max="16384" width="11.1272727272727" style="1"/>
  </cols>
  <sheetData>
    <row r="2" spans="2:7">
      <c r="B2" s="4" t="s">
        <v>46</v>
      </c>
      <c r="C2" s="4" t="s">
        <v>47</v>
      </c>
      <c r="D2" s="4"/>
      <c r="E2" s="4" t="s">
        <v>48</v>
      </c>
      <c r="F2" s="4"/>
      <c r="G2" s="4" t="s">
        <v>49</v>
      </c>
    </row>
    <row r="3" spans="2:7">
      <c r="B3" s="4"/>
      <c r="C3" s="4">
        <v>6</v>
      </c>
      <c r="D3" s="4">
        <v>20</v>
      </c>
      <c r="E3" s="4">
        <v>20</v>
      </c>
      <c r="F3" s="4">
        <v>40</v>
      </c>
      <c r="G3" s="4"/>
    </row>
    <row r="4" spans="2:7">
      <c r="B4" s="4"/>
      <c r="C4" s="4" t="s">
        <v>0</v>
      </c>
      <c r="D4" s="4" t="s">
        <v>1</v>
      </c>
      <c r="E4" s="4" t="s">
        <v>1</v>
      </c>
      <c r="F4" s="4" t="s">
        <v>50</v>
      </c>
      <c r="G4" s="4"/>
    </row>
    <row r="5" spans="2:7">
      <c r="B5" s="4" t="s">
        <v>51</v>
      </c>
      <c r="C5" s="4">
        <v>6</v>
      </c>
      <c r="D5" s="4"/>
      <c r="E5" s="4">
        <v>20</v>
      </c>
      <c r="F5" s="4"/>
      <c r="G5" s="4">
        <f>1</f>
        <v>1</v>
      </c>
    </row>
    <row r="6" spans="2:7">
      <c r="B6" s="4"/>
      <c r="C6" s="4">
        <v>30</v>
      </c>
      <c r="D6" s="4"/>
      <c r="E6" s="4">
        <v>120</v>
      </c>
      <c r="F6" s="4"/>
      <c r="G6" s="4">
        <f>E6*$C$3/$E$3/C6</f>
        <v>1.2</v>
      </c>
    </row>
    <row r="7" spans="2:7">
      <c r="B7" s="4"/>
      <c r="C7" s="4">
        <v>68</v>
      </c>
      <c r="D7" s="4"/>
      <c r="E7" s="4">
        <v>280</v>
      </c>
      <c r="F7" s="4"/>
      <c r="G7" s="4">
        <f t="shared" ref="G7:G10" si="0">E7*$C$3/$E$3/C7</f>
        <v>1.23529411764706</v>
      </c>
    </row>
    <row r="8" spans="2:7">
      <c r="B8" s="4"/>
      <c r="C8" s="4">
        <v>128</v>
      </c>
      <c r="D8" s="4"/>
      <c r="E8" s="4">
        <v>560</v>
      </c>
      <c r="F8" s="4"/>
      <c r="G8" s="4">
        <f t="shared" si="0"/>
        <v>1.3125</v>
      </c>
    </row>
    <row r="9" spans="2:7">
      <c r="B9" s="4"/>
      <c r="C9" s="4">
        <v>328</v>
      </c>
      <c r="D9" s="4"/>
      <c r="E9" s="4">
        <v>1480</v>
      </c>
      <c r="F9" s="4"/>
      <c r="G9" s="4">
        <f t="shared" si="0"/>
        <v>1.35365853658537</v>
      </c>
    </row>
    <row r="10" spans="2:7">
      <c r="B10" s="4"/>
      <c r="C10" s="4">
        <v>648</v>
      </c>
      <c r="D10" s="4"/>
      <c r="E10" s="4">
        <v>3000</v>
      </c>
      <c r="F10" s="4"/>
      <c r="G10" s="4">
        <f t="shared" si="0"/>
        <v>1.38888888888889</v>
      </c>
    </row>
    <row r="11" spans="2:7">
      <c r="B11" s="4" t="s">
        <v>52</v>
      </c>
      <c r="C11" s="4"/>
      <c r="D11" s="4">
        <v>20</v>
      </c>
      <c r="E11" s="4"/>
      <c r="F11" s="4">
        <v>40</v>
      </c>
      <c r="G11" s="4">
        <f>1</f>
        <v>1</v>
      </c>
    </row>
    <row r="12" spans="2:7">
      <c r="B12" s="4"/>
      <c r="C12" s="4"/>
      <c r="D12" s="4">
        <v>120</v>
      </c>
      <c r="E12" s="4"/>
      <c r="F12" s="4">
        <v>250</v>
      </c>
      <c r="G12" s="4">
        <f>F12*$D$3/$F$3/D12</f>
        <v>1.04166666666667</v>
      </c>
    </row>
    <row r="13" spans="2:7">
      <c r="B13" s="4"/>
      <c r="C13" s="4"/>
      <c r="D13" s="4">
        <v>250</v>
      </c>
      <c r="E13" s="4"/>
      <c r="F13" s="4">
        <v>540</v>
      </c>
      <c r="G13" s="4">
        <f t="shared" ref="G13:G16" si="1">F13*$D$3/$F$3/D13</f>
        <v>1.08</v>
      </c>
    </row>
    <row r="14" spans="2:7">
      <c r="B14" s="4"/>
      <c r="C14" s="4"/>
      <c r="D14" s="4">
        <v>500</v>
      </c>
      <c r="E14" s="4"/>
      <c r="F14" s="4">
        <v>1080</v>
      </c>
      <c r="G14" s="4">
        <f t="shared" si="1"/>
        <v>1.08</v>
      </c>
    </row>
    <row r="15" spans="2:7">
      <c r="B15" s="4"/>
      <c r="C15" s="4"/>
      <c r="D15" s="4">
        <v>1250</v>
      </c>
      <c r="E15" s="4"/>
      <c r="F15" s="4">
        <v>2700</v>
      </c>
      <c r="G15" s="4">
        <f t="shared" si="1"/>
        <v>1.08</v>
      </c>
    </row>
    <row r="16" spans="2:7">
      <c r="B16" s="4"/>
      <c r="C16" s="4"/>
      <c r="D16" s="4">
        <v>2500</v>
      </c>
      <c r="E16" s="4"/>
      <c r="F16" s="4">
        <v>5400</v>
      </c>
      <c r="G16" s="4">
        <f t="shared" si="1"/>
        <v>1.08</v>
      </c>
    </row>
  </sheetData>
  <mergeCells count="6">
    <mergeCell ref="C2:D2"/>
    <mergeCell ref="E2:F2"/>
    <mergeCell ref="B2:B4"/>
    <mergeCell ref="B5:B10"/>
    <mergeCell ref="B11:B16"/>
    <mergeCell ref="G2:G4"/>
  </mergeCell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8"/>
  <sheetViews>
    <sheetView workbookViewId="0">
      <selection activeCell="F7" sqref="F7"/>
    </sheetView>
  </sheetViews>
  <sheetFormatPr defaultColWidth="31.5" defaultRowHeight="42" customHeight="1" outlineLevelRow="7" outlineLevelCol="3"/>
  <cols>
    <col min="1" max="1" width="31.5" style="1" customWidth="1"/>
    <col min="2" max="2" width="13.5" style="1" customWidth="1"/>
    <col min="3" max="4" width="36.7545454545455" style="1" customWidth="1"/>
    <col min="5" max="16384" width="31.5" style="1"/>
  </cols>
  <sheetData>
    <row r="3" ht="21" customHeight="1" spans="2:4">
      <c r="B3" s="2"/>
      <c r="C3" s="2" t="s">
        <v>53</v>
      </c>
      <c r="D3" s="2" t="s">
        <v>54</v>
      </c>
    </row>
    <row r="4" ht="57.75" customHeight="1" spans="2:4">
      <c r="B4" s="2" t="s">
        <v>55</v>
      </c>
      <c r="C4" s="2" t="s">
        <v>56</v>
      </c>
      <c r="D4" s="2" t="s">
        <v>57</v>
      </c>
    </row>
    <row r="5" ht="57.75" customHeight="1" spans="2:4">
      <c r="B5" s="2" t="s">
        <v>58</v>
      </c>
      <c r="C5" s="3" t="s">
        <v>59</v>
      </c>
      <c r="D5" s="3" t="s">
        <v>60</v>
      </c>
    </row>
    <row r="6" ht="57.75" customHeight="1" spans="2:4">
      <c r="B6" s="2" t="s">
        <v>61</v>
      </c>
      <c r="C6" s="2" t="s">
        <v>62</v>
      </c>
      <c r="D6" s="2" t="s">
        <v>63</v>
      </c>
    </row>
    <row r="7" ht="57.75" customHeight="1" spans="2:4">
      <c r="B7" s="2" t="s">
        <v>64</v>
      </c>
      <c r="C7" s="2" t="s">
        <v>65</v>
      </c>
      <c r="D7" s="2" t="s">
        <v>66</v>
      </c>
    </row>
    <row r="8" ht="57.75" customHeight="1" spans="2:4">
      <c r="B8" s="2" t="s">
        <v>67</v>
      </c>
      <c r="C8" s="2" t="s">
        <v>68</v>
      </c>
      <c r="D8" s="2" t="s">
        <v>69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9"/>
  <sheetViews>
    <sheetView tabSelected="1" workbookViewId="0">
      <selection activeCell="I9" sqref="I9"/>
    </sheetView>
  </sheetViews>
  <sheetFormatPr defaultColWidth="9" defaultRowHeight="16.5" outlineLevelCol="4"/>
  <cols>
    <col min="1" max="2" width="9" style="1"/>
    <col min="3" max="3" width="11.2545454545455" style="1" customWidth="1"/>
    <col min="4" max="5" width="22.5" style="1" customWidth="1"/>
    <col min="6" max="16384" width="9" style="1"/>
  </cols>
  <sheetData>
    <row r="4" ht="18" customHeight="1" spans="3:5">
      <c r="C4" s="2" t="s">
        <v>70</v>
      </c>
      <c r="D4" s="2" t="s">
        <v>71</v>
      </c>
      <c r="E4" s="2" t="s">
        <v>72</v>
      </c>
    </row>
    <row r="5" ht="24.75" customHeight="1" spans="3:5">
      <c r="C5" s="2" t="s">
        <v>58</v>
      </c>
      <c r="D5" s="2">
        <v>68</v>
      </c>
      <c r="E5" s="2">
        <v>45</v>
      </c>
    </row>
    <row r="6" ht="24.75" customHeight="1" spans="3:5">
      <c r="C6" s="2" t="s">
        <v>3</v>
      </c>
      <c r="D6" s="2">
        <v>40</v>
      </c>
      <c r="E6" s="2">
        <v>35</v>
      </c>
    </row>
    <row r="7" ht="24.75" customHeight="1" spans="3:5">
      <c r="C7" s="2" t="s">
        <v>73</v>
      </c>
      <c r="D7" s="2" t="s">
        <v>74</v>
      </c>
      <c r="E7" s="2" t="s">
        <v>75</v>
      </c>
    </row>
    <row r="8" ht="56.25" customHeight="1" spans="3:5">
      <c r="C8" s="2" t="s">
        <v>76</v>
      </c>
      <c r="D8" s="3" t="s">
        <v>77</v>
      </c>
      <c r="E8" s="3" t="s">
        <v>78</v>
      </c>
    </row>
    <row r="9" ht="24.75" customHeight="1" spans="3:5">
      <c r="C9" s="2" t="s">
        <v>79</v>
      </c>
      <c r="D9" s="2" t="s">
        <v>80</v>
      </c>
      <c r="E9" s="2" t="s">
        <v>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柳秋林</cp:lastModifiedBy>
  <dcterms:created xsi:type="dcterms:W3CDTF">2006-09-16T00:00:00Z</dcterms:created>
  <dcterms:modified xsi:type="dcterms:W3CDTF">2024-09-03T14:35:49Z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896F738B54DB4405B04FD572F98E411E_12</vt:lpwstr>
  </property>
  <property fmtid="{D5CDD505-2E9C-101B-9397-08002B2CF9AE}" pid="3" name="KSOProductBuildVer">
    <vt:lpwstr>2052-12.1.0.17827</vt:lpwstr>
  </property>
</Properties>
</file>