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sis Assigments\"/>
    </mc:Choice>
  </mc:AlternateContent>
  <xr:revisionPtr revIDLastSave="0" documentId="13_ncr:1_{EBBC8192-FF3A-4770-942B-CA3C74C9746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IF AND OR nested" sheetId="1" r:id="rId1"/>
    <sheet name="Assingment 3 - Answers" sheetId="2" r:id="rId2"/>
  </sheets>
  <definedNames>
    <definedName name="_xlnm._FilterDatabase" localSheetId="1" hidden="1">'Assingment 3 - Answers'!$A$10:$I$48</definedName>
    <definedName name="_xlnm._FilterDatabase" localSheetId="0" hidden="1">'IF AND OR nested'!$A$10:$I$48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Q12" i="2" l="1" a="1"/>
  <c r="Q12" i="2"/>
  <c r="Q13" i="2" a="1"/>
  <c r="Q13" i="2" s="1"/>
  <c r="Q14" i="2" a="1"/>
  <c r="Q14" i="2" s="1"/>
  <c r="Q15" i="2" a="1"/>
  <c r="Q15" i="2"/>
  <c r="Q16" i="2" a="1"/>
  <c r="Q16" i="2" s="1"/>
  <c r="Q17" i="2" a="1"/>
  <c r="Q17" i="2"/>
  <c r="Q18" i="2" a="1"/>
  <c r="Q18" i="2"/>
  <c r="Q19" i="2" a="1"/>
  <c r="Q19" i="2" s="1"/>
  <c r="Q20" i="2" a="1"/>
  <c r="Q20" i="2" s="1"/>
  <c r="Q21" i="2" a="1"/>
  <c r="Q21" i="2"/>
  <c r="Q22" i="2" a="1"/>
  <c r="Q22" i="2" s="1"/>
  <c r="Q23" i="2" a="1"/>
  <c r="Q23" i="2"/>
  <c r="Q24" i="2" a="1"/>
  <c r="Q24" i="2" s="1"/>
  <c r="Q25" i="2" a="1"/>
  <c r="Q25" i="2" s="1"/>
  <c r="Q26" i="2" a="1"/>
  <c r="Q26" i="2" s="1"/>
  <c r="Q27" i="2" a="1"/>
  <c r="Q27" i="2"/>
  <c r="Q28" i="2" a="1"/>
  <c r="Q28" i="2" s="1"/>
  <c r="Q29" i="2" a="1"/>
  <c r="Q29" i="2"/>
  <c r="Q30" i="2" a="1"/>
  <c r="Q30" i="2"/>
  <c r="Q31" i="2" a="1"/>
  <c r="Q31" i="2" s="1"/>
  <c r="Q32" i="2" a="1"/>
  <c r="Q32" i="2" s="1"/>
  <c r="Q33" i="2" a="1"/>
  <c r="Q33" i="2"/>
  <c r="Q34" i="2" a="1"/>
  <c r="Q34" i="2" s="1"/>
  <c r="Q35" i="2" a="1"/>
  <c r="Q35" i="2"/>
  <c r="Q36" i="2" a="1"/>
  <c r="Q36" i="2"/>
  <c r="Q37" i="2" a="1"/>
  <c r="Q37" i="2" s="1"/>
  <c r="Q38" i="2" a="1"/>
  <c r="Q38" i="2" s="1"/>
  <c r="Q39" i="2" a="1"/>
  <c r="Q39" i="2"/>
  <c r="Q40" i="2" a="1"/>
  <c r="Q40" i="2" s="1"/>
  <c r="Q41" i="2" a="1"/>
  <c r="Q41" i="2"/>
  <c r="Q42" i="2" a="1"/>
  <c r="Q42" i="2"/>
  <c r="Q43" i="2" a="1"/>
  <c r="Q43" i="2" s="1"/>
  <c r="Q44" i="2" a="1"/>
  <c r="Q44" i="2" s="1"/>
  <c r="Q45" i="2" a="1"/>
  <c r="Q45" i="2"/>
  <c r="Q46" i="2" a="1"/>
  <c r="Q46" i="2" s="1"/>
  <c r="Q47" i="2" a="1"/>
  <c r="Q47" i="2"/>
  <c r="Q48" i="2" a="1"/>
  <c r="Q48" i="2"/>
  <c r="Q11" i="2" a="1"/>
  <c r="Q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11" i="2"/>
  <c r="O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11" i="2"/>
  <c r="K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<sst xmlns="http://schemas.openxmlformats.org/spreadsheetml/2006/main" count="489" uniqueCount="104">
  <si>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</si>
  <si>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</si>
  <si>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</si>
  <si>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</si>
  <si>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</si>
  <si>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</si>
  <si>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</si>
  <si>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</si>
  <si>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</si>
  <si>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</si>
  <si>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</si>
  <si>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</si>
  <si>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</si>
  <si>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</si>
  <si>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</si>
  <si>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</si>
  <si>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</si>
  <si>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</si>
  <si>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</si>
  <si>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</si>
  <si>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</si>
  <si>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</si>
  <si>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</si>
  <si>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</si>
  <si>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</si>
  <si>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</si>
  <si>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</si>
  <si>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</si>
  <si>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</si>
  <si>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</si>
  <si>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</si>
  <si>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</si>
  <si>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</si>
  <si>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</si>
  <si>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</si>
  <si>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</si>
  <si>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</si>
  <si>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</si>
  <si>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</si>
  <si>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</si>
  <si>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</si>
  <si>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</si>
  <si>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</si>
  <si>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</si>
  <si>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</si>
  <si>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</si>
  <si>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</si>
  <si>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</si>
  <si>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</si>
  <si>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</si>
  <si>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</si>
  <si>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</si>
  <si>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</si>
  <si>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</si>
  <si>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</si>
  <si>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</si>
  <si>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</si>
  <si>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</si>
  <si>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</si>
  <si>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</si>
  <si>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</si>
  <si>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</si>
  <si>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</si>
  <si>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</si>
  <si>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</si>
  <si>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</si>
  <si>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</si>
  <si>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</si>
  <si>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</si>
  <si>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</si>
  <si>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</si>
  <si>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</si>
  <si>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</si>
  <si>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</si>
  <si>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</si>
  <si>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</si>
  <si>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</si>
  <si>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</si>
  <si>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</si>
  <si>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</si>
  <si>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</si>
  <si>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</si>
  <si>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</si>
  <si>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</si>
  <si>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</si>
  <si>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</si>
  <si>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</si>
  <si>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</si>
  <si>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</si>
  <si>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</si>
  <si>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</si>
  <si>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</si>
  <si>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</si>
  <si>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</si>
  <si>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</si>
  <si>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</si>
  <si>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</si>
  <si>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</si>
  <si>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</si>
  <si>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</si>
  <si>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</si>
  <si>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</si>
  <si>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</si>
  <si>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3-using datedif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</si>
</sst>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3" fillId="0" borderId="1" xfId="0" applyNumberFormat="1" applyFont="1" applyBorder="1"/>
    <xf numFmtId="14" fontId="4" fillId="0" borderId="1" xfId="0" applyNumberFormat="1" applyFont="1" applyBorder="1" applyAlignment="1">
      <alignment horizontal="center"/>
    </xf>
    <xf numFmtId="0" fontId="4" fillId="2" borderId="3" xfId="0" applyFont="1" applyFill="1" applyBorder="1"/>
    <xf numFmtId="0" fontId="3" fillId="3" borderId="2" xfId="0" applyFont="1" applyFill="1" applyBorder="1"/>
    <xf numFmtId="0" fontId="0" fillId="3" borderId="2" xfId="0" applyFont="1" applyFill="1" applyBorder="1" applyAlignment="1"/>
    <xf numFmtId="0" fontId="4" fillId="2" borderId="4" xfId="0" applyFont="1" applyFill="1" applyBorder="1"/>
    <xf numFmtId="0" fontId="4" fillId="2" borderId="2" xfId="0" applyFont="1" applyFill="1" applyBorder="1"/>
    <xf numFmtId="0" fontId="4" fillId="2" borderId="5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3" fillId="2" borderId="3" xfId="0" applyFont="1" applyFill="1" applyBorder="1" applyAlignment="1">
      <alignment horizontal="right"/>
    </xf>
    <xf numFmtId="0" fontId="4" fillId="2" borderId="7" xfId="0" applyFont="1" applyFill="1" applyBorder="1"/>
    <xf numFmtId="0" fontId="3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0" workbookViewId="0">
      <selection activeCell="C10" sqref="C10"/>
    </sheetView>
  </sheetViews>
  <sheetFormatPr defaultColWidth="14.44140625" defaultRowHeight="15" customHeight="1" x14ac:dyDescent="0.3"/>
  <cols>
    <col min="1" max="3" width="8.6640625" customWidth="1"/>
    <col min="4" max="4" width="10.66406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25" customHeight="1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/>
      <c r="K11" s="11"/>
      <c r="L11" s="11"/>
      <c r="M11" s="11"/>
      <c r="N11" s="11"/>
    </row>
    <row r="12" spans="1:26" ht="14.25" customHeight="1" x14ac:dyDescent="0.3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/>
      <c r="K12" s="11"/>
      <c r="L12" s="11"/>
      <c r="M12" s="11"/>
      <c r="N12" s="11"/>
    </row>
    <row r="13" spans="1:26" ht="14.25" customHeight="1" x14ac:dyDescent="0.3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/>
      <c r="K13" s="11"/>
      <c r="L13" s="11"/>
      <c r="M13" s="11"/>
      <c r="N13" s="11"/>
    </row>
    <row r="14" spans="1:26" ht="14.25" customHeight="1" x14ac:dyDescent="0.3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/>
      <c r="K14" s="11"/>
      <c r="L14" s="11"/>
      <c r="M14" s="11"/>
      <c r="N14" s="11"/>
    </row>
    <row r="15" spans="1:26" ht="14.25" customHeight="1" x14ac:dyDescent="0.3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/>
      <c r="K15" s="11"/>
      <c r="L15" s="11"/>
      <c r="M15" s="11"/>
      <c r="N15" s="11"/>
    </row>
    <row r="16" spans="1:26" ht="14.25" customHeight="1" x14ac:dyDescent="0.3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/>
      <c r="K16" s="11"/>
      <c r="L16" s="11"/>
      <c r="M16" s="11"/>
      <c r="N16" s="11"/>
    </row>
    <row r="17" spans="1:14" ht="14.25" customHeight="1" x14ac:dyDescent="0.3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/>
      <c r="K17" s="11"/>
      <c r="L17" s="11"/>
      <c r="M17" s="11"/>
      <c r="N17" s="11"/>
    </row>
    <row r="18" spans="1:14" ht="14.25" customHeight="1" x14ac:dyDescent="0.3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/>
      <c r="K18" s="11"/>
      <c r="L18" s="11"/>
      <c r="M18" s="11"/>
      <c r="N18" s="11"/>
    </row>
    <row r="19" spans="1:14" ht="14.25" customHeight="1" x14ac:dyDescent="0.3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/>
      <c r="K19" s="11"/>
      <c r="L19" s="11"/>
      <c r="M19" s="11"/>
      <c r="N19" s="11"/>
    </row>
    <row r="20" spans="1:14" ht="14.25" customHeight="1" x14ac:dyDescent="0.3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/>
      <c r="K20" s="11"/>
      <c r="L20" s="11"/>
      <c r="M20" s="11"/>
      <c r="N20" s="11"/>
    </row>
    <row r="21" spans="1:14" ht="14.25" customHeight="1" x14ac:dyDescent="0.3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/>
      <c r="K21" s="11"/>
      <c r="L21" s="11"/>
      <c r="M21" s="11"/>
      <c r="N21" s="11"/>
    </row>
    <row r="22" spans="1:14" ht="14.25" customHeight="1" x14ac:dyDescent="0.3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/>
      <c r="K22" s="11"/>
      <c r="L22" s="11"/>
      <c r="M22" s="11"/>
      <c r="N22" s="11"/>
    </row>
    <row r="23" spans="1:14" ht="14.25" customHeight="1" x14ac:dyDescent="0.3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/>
      <c r="K23" s="11"/>
      <c r="L23" s="11"/>
      <c r="M23" s="11"/>
      <c r="N23" s="11"/>
    </row>
    <row r="24" spans="1:14" ht="14.25" customHeight="1" x14ac:dyDescent="0.3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/>
      <c r="K24" s="11"/>
      <c r="L24" s="11"/>
      <c r="M24" s="11"/>
      <c r="N24" s="11"/>
    </row>
    <row r="25" spans="1:14" ht="14.25" customHeight="1" x14ac:dyDescent="0.3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/>
      <c r="K25" s="11"/>
      <c r="L25" s="11"/>
      <c r="M25" s="11"/>
      <c r="N25" s="11"/>
    </row>
    <row r="26" spans="1:14" ht="14.25" customHeight="1" x14ac:dyDescent="0.3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/>
      <c r="K26" s="11"/>
      <c r="L26" s="11"/>
      <c r="M26" s="11"/>
      <c r="N26" s="11"/>
    </row>
    <row r="27" spans="1:14" ht="14.25" customHeight="1" x14ac:dyDescent="0.3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/>
      <c r="K27" s="11"/>
      <c r="L27" s="11"/>
      <c r="M27" s="11"/>
      <c r="N27" s="11"/>
    </row>
    <row r="28" spans="1:14" ht="14.25" customHeight="1" x14ac:dyDescent="0.3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/>
      <c r="K28" s="11"/>
      <c r="L28" s="11"/>
      <c r="M28" s="11"/>
      <c r="N28" s="11"/>
    </row>
    <row r="29" spans="1:14" ht="14.25" customHeight="1" x14ac:dyDescent="0.3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/>
      <c r="K29" s="11"/>
      <c r="L29" s="11"/>
      <c r="M29" s="11"/>
      <c r="N29" s="11"/>
    </row>
    <row r="30" spans="1:14" ht="14.25" customHeight="1" x14ac:dyDescent="0.3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/>
      <c r="K30" s="11"/>
      <c r="L30" s="11"/>
      <c r="M30" s="11"/>
      <c r="N30" s="11"/>
    </row>
    <row r="31" spans="1:14" ht="14.25" customHeight="1" x14ac:dyDescent="0.3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/>
      <c r="K31" s="11"/>
      <c r="L31" s="11"/>
      <c r="M31" s="11"/>
      <c r="N31" s="11"/>
    </row>
    <row r="32" spans="1:14" ht="14.25" customHeight="1" x14ac:dyDescent="0.3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/>
      <c r="K32" s="11"/>
      <c r="L32" s="11"/>
      <c r="M32" s="11"/>
      <c r="N32" s="11"/>
    </row>
    <row r="33" spans="1:14" ht="14.25" customHeight="1" x14ac:dyDescent="0.3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/>
      <c r="K33" s="11"/>
      <c r="L33" s="11"/>
      <c r="M33" s="11"/>
      <c r="N33" s="11"/>
    </row>
    <row r="34" spans="1:14" ht="14.25" customHeight="1" x14ac:dyDescent="0.3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/>
      <c r="K34" s="11"/>
      <c r="L34" s="11"/>
      <c r="M34" s="11"/>
      <c r="N34" s="11"/>
    </row>
    <row r="35" spans="1:14" ht="14.25" customHeight="1" x14ac:dyDescent="0.3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/>
      <c r="K35" s="11"/>
      <c r="L35" s="11"/>
      <c r="M35" s="11"/>
      <c r="N35" s="11"/>
    </row>
    <row r="36" spans="1:14" ht="14.25" customHeight="1" x14ac:dyDescent="0.3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/>
      <c r="K36" s="11"/>
      <c r="L36" s="11"/>
      <c r="M36" s="11"/>
      <c r="N36" s="11"/>
    </row>
    <row r="37" spans="1:14" ht="14.25" customHeight="1" x14ac:dyDescent="0.3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/>
      <c r="K37" s="11"/>
      <c r="L37" s="11"/>
      <c r="M37" s="11"/>
      <c r="N37" s="11"/>
    </row>
    <row r="38" spans="1:14" ht="14.25" customHeight="1" x14ac:dyDescent="0.3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/>
      <c r="K38" s="11"/>
      <c r="L38" s="11"/>
      <c r="M38" s="11"/>
      <c r="N38" s="11"/>
    </row>
    <row r="39" spans="1:14" ht="14.25" customHeight="1" x14ac:dyDescent="0.3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/>
      <c r="K39" s="11"/>
      <c r="L39" s="11"/>
      <c r="M39" s="11"/>
      <c r="N39" s="11"/>
    </row>
    <row r="40" spans="1:14" ht="14.25" customHeight="1" x14ac:dyDescent="0.3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/>
      <c r="K40" s="11"/>
      <c r="L40" s="11"/>
      <c r="M40" s="11"/>
      <c r="N40" s="11"/>
    </row>
    <row r="41" spans="1:14" ht="14.25" customHeight="1" x14ac:dyDescent="0.3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/>
      <c r="K41" s="11"/>
      <c r="L41" s="11"/>
      <c r="M41" s="11"/>
      <c r="N41" s="11"/>
    </row>
    <row r="42" spans="1:14" ht="14.25" customHeight="1" x14ac:dyDescent="0.3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/>
      <c r="K42" s="11"/>
      <c r="L42" s="11"/>
      <c r="M42" s="11"/>
      <c r="N42" s="11"/>
    </row>
    <row r="43" spans="1:14" ht="14.25" customHeight="1" x14ac:dyDescent="0.3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/>
      <c r="K43" s="11"/>
      <c r="L43" s="11"/>
      <c r="M43" s="11"/>
      <c r="N43" s="11"/>
    </row>
    <row r="44" spans="1:14" ht="14.25" customHeight="1" x14ac:dyDescent="0.3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/>
      <c r="K44" s="11"/>
      <c r="L44" s="11"/>
      <c r="M44" s="11"/>
      <c r="N44" s="11"/>
    </row>
    <row r="45" spans="1:14" ht="14.25" customHeight="1" x14ac:dyDescent="0.3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/>
      <c r="K45" s="11"/>
      <c r="L45" s="11"/>
      <c r="M45" s="11"/>
      <c r="N45" s="11"/>
    </row>
    <row r="46" spans="1:14" ht="14.25" customHeight="1" x14ac:dyDescent="0.3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/>
      <c r="K46" s="11"/>
      <c r="L46" s="11"/>
      <c r="M46" s="11"/>
      <c r="N46" s="11"/>
    </row>
    <row r="47" spans="1:14" ht="14.25" customHeight="1" x14ac:dyDescent="0.3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/>
      <c r="K47" s="11"/>
      <c r="L47" s="11"/>
      <c r="M47" s="11"/>
      <c r="N47" s="11"/>
    </row>
    <row r="48" spans="1:14" ht="14.25" customHeight="1" x14ac:dyDescent="0.3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/>
      <c r="K48" s="11"/>
      <c r="L48" s="11"/>
      <c r="M48" s="11"/>
      <c r="N48" s="11"/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autoFilter ref="A10:I48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AE42-3965-4B17-8545-8C6F068F31B6}">
  <dimension ref="A1:AB1000"/>
  <sheetViews>
    <sheetView tabSelected="1" topLeftCell="C1" workbookViewId="0">
      <selection activeCell="N9" sqref="N9"/>
    </sheetView>
  </sheetViews>
  <sheetFormatPr defaultColWidth="14.44140625" defaultRowHeight="14.4" x14ac:dyDescent="0.3"/>
  <cols>
    <col min="1" max="1" width="7.44140625" bestFit="1" customWidth="1"/>
    <col min="2" max="2" width="13.21875" bestFit="1" customWidth="1"/>
    <col min="3" max="3" width="13.6640625" customWidth="1"/>
    <col min="4" max="4" width="10.33203125" bestFit="1" customWidth="1"/>
    <col min="5" max="5" width="7.109375" bestFit="1" customWidth="1"/>
    <col min="6" max="6" width="9" bestFit="1" customWidth="1"/>
    <col min="7" max="7" width="21.33203125" bestFit="1" customWidth="1"/>
    <col min="8" max="8" width="10.77734375" bestFit="1" customWidth="1"/>
    <col min="9" max="9" width="8.77734375" bestFit="1" customWidth="1"/>
    <col min="10" max="10" width="13.109375" bestFit="1" customWidth="1"/>
    <col min="11" max="11" width="18.77734375" bestFit="1" customWidth="1"/>
    <col min="12" max="12" width="15.33203125" customWidth="1"/>
    <col min="13" max="13" width="10.44140625" bestFit="1" customWidth="1"/>
    <col min="14" max="14" width="10.44140625" customWidth="1"/>
    <col min="15" max="15" width="18.77734375" bestFit="1" customWidth="1"/>
    <col min="16" max="16" width="12.21875" bestFit="1" customWidth="1"/>
    <col min="17" max="28" width="8.6640625" customWidth="1"/>
  </cols>
  <sheetData>
    <row r="1" spans="1:28" ht="14.25" customHeight="1" x14ac:dyDescent="0.3">
      <c r="C1" s="1" t="s">
        <v>0</v>
      </c>
    </row>
    <row r="2" spans="1:28" ht="14.25" customHeight="1" x14ac:dyDescent="0.3">
      <c r="B2" s="2">
        <v>1</v>
      </c>
      <c r="C2" s="2" t="s">
        <v>1</v>
      </c>
    </row>
    <row r="3" spans="1:28" ht="14.25" customHeight="1" x14ac:dyDescent="0.3">
      <c r="B3" s="2">
        <v>2</v>
      </c>
      <c r="C3" s="2" t="s">
        <v>2</v>
      </c>
    </row>
    <row r="4" spans="1:28" ht="14.25" customHeight="1" x14ac:dyDescent="0.3">
      <c r="B4" s="2">
        <v>3</v>
      </c>
      <c r="C4" s="2" t="s">
        <v>3</v>
      </c>
    </row>
    <row r="5" spans="1:28" ht="14.25" customHeight="1" x14ac:dyDescent="0.3">
      <c r="B5" s="2">
        <v>4</v>
      </c>
      <c r="C5" s="2" t="s">
        <v>4</v>
      </c>
    </row>
    <row r="6" spans="1:28" ht="14.25" customHeight="1" x14ac:dyDescent="0.3">
      <c r="B6" s="2">
        <v>5</v>
      </c>
      <c r="C6" s="2" t="s">
        <v>5</v>
      </c>
    </row>
    <row r="7" spans="1:28" ht="14.25" customHeight="1" x14ac:dyDescent="0.3">
      <c r="B7" s="2">
        <v>6</v>
      </c>
      <c r="C7" s="2" t="s">
        <v>6</v>
      </c>
    </row>
    <row r="8" spans="1:28" ht="14.25" customHeight="1" x14ac:dyDescent="0.3">
      <c r="B8" s="2"/>
      <c r="C8" s="2"/>
    </row>
    <row r="9" spans="1:28" ht="14.25" customHeight="1" x14ac:dyDescent="0.3"/>
    <row r="10" spans="1:28" ht="14.25" customHeight="1" x14ac:dyDescent="0.3">
      <c r="A10" s="3" t="s">
        <v>7</v>
      </c>
      <c r="B10" s="3" t="s">
        <v>8</v>
      </c>
      <c r="C10" s="3" t="s">
        <v>9</v>
      </c>
      <c r="D10" s="1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23" t="s">
        <v>103</v>
      </c>
      <c r="M10" s="22"/>
      <c r="N10" s="25">
        <v>4</v>
      </c>
      <c r="O10" s="22"/>
      <c r="P10" s="21">
        <v>5</v>
      </c>
      <c r="Q10" s="16">
        <v>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3">
      <c r="A11" s="6">
        <v>150773</v>
      </c>
      <c r="B11" s="7" t="s">
        <v>16</v>
      </c>
      <c r="C11" s="7" t="s">
        <v>17</v>
      </c>
      <c r="D11" s="14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>
        <f>IF(AND(E11="Female",H11&lt;50000),"Eligible for Gift","Not Eligible")</f>
        <v>Not Eligible</v>
      </c>
      <c r="K11" s="11" t="str">
        <f>IF(AND(G11="CCD",H11&lt;30000),"Bonus - 9000","Not Eligible for Bonus")</f>
        <v>Not Eligible for Bonus</v>
      </c>
      <c r="L11" s="11" t="str">
        <f ca="1">IF(DATEDIF(D11,TODAY(),"y")&gt;43,"retired","Not retired")</f>
        <v>retired</v>
      </c>
      <c r="M11" s="24" t="str">
        <f>IF(OR(D11&lt;DATE(1980,1,1)),"Retired","Not Retired")</f>
        <v>Retired</v>
      </c>
      <c r="N11" s="15" t="str">
        <f>IF(AND(OR(G11="Sales",G11="Marketing"),H11&lt;45000),"Bonus-25000","No Bonus")</f>
        <v>No Bonus</v>
      </c>
      <c r="O11" s="19" t="str">
        <f>IF(OR(G11="Sales",G11="Marketing"),IF(H11&lt;45000,"Bonus - 25000","No Bonus"),"No Bonus")</f>
        <v>No Bonus</v>
      </c>
      <c r="P11" s="20" t="str">
        <f>IF(OR(G11="Director",G11="CEO"),"No Voucher","1500 Voucher")</f>
        <v>1500 Voucher</v>
      </c>
      <c r="Q11" s="17" cm="1">
        <f t="array" ref="Q11">_xlfn.IFS(I11="North",5000,I11="South",4000,I11="East",4200,I11="Mid West",3800)</f>
        <v>5000</v>
      </c>
    </row>
    <row r="12" spans="1:28" ht="14.25" customHeight="1" x14ac:dyDescent="0.3">
      <c r="A12" s="6">
        <v>150777</v>
      </c>
      <c r="B12" s="7" t="s">
        <v>22</v>
      </c>
      <c r="C12" s="7" t="s">
        <v>23</v>
      </c>
      <c r="D12" s="14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>
        <f t="shared" ref="J12:J48" si="0">IF(AND(E12="Female",H12&lt;50000),"Eligible for Gift","Not Eligible")</f>
        <v>Not Eligible</v>
      </c>
      <c r="K12" s="11" t="str">
        <f t="shared" ref="K12:K48" si="1">IF(AND(G12="CCD",H12&lt;30000),"Bonus - 9000","Not Eligible for Bonus")</f>
        <v>Not Eligible for Bonus</v>
      </c>
      <c r="L12" s="11" t="str">
        <f t="shared" ref="L12:L48" ca="1" si="2">IF(DATEDIF(D12,TODAY(),"y")&gt;43,"retired","Not retired")</f>
        <v>retired</v>
      </c>
      <c r="M12" s="11" t="str">
        <f t="shared" ref="M12:M48" si="3">IF(OR(D12&lt;DATE(1980,1,1)),"Retired","Not Retired")</f>
        <v>Retired</v>
      </c>
      <c r="N12" s="11" t="str">
        <f t="shared" ref="N12:N48" si="4">IF(AND(OR(G12="Sales",G12="Marketing"),H12&lt;45000),"Bonus-25000","No Bonus")</f>
        <v>Bonus-25000</v>
      </c>
      <c r="O12" s="18" t="str">
        <f t="shared" ref="O12:O48" si="5">IF(OR(G12="Sales",G12="Marketing"),IF(H12&lt;45000,"Bonus - 25000","No Bonus"),"No Bonus")</f>
        <v>Bonus - 25000</v>
      </c>
      <c r="P12" s="15" t="str">
        <f t="shared" ref="P12:P48" si="6">IF(OR(G12="Director",G12="CEO"),"No Voucher","1500 Voucher")</f>
        <v>1500 Voucher</v>
      </c>
      <c r="Q12" s="17" cm="1">
        <f t="array" ref="Q12">_xlfn.IFS(I12="North",5000,I12="South",4000,I12="East",4200,I12="Mid West",3800)</f>
        <v>5000</v>
      </c>
    </row>
    <row r="13" spans="1:28" ht="14.25" customHeight="1" x14ac:dyDescent="0.3">
      <c r="A13" s="6">
        <v>150784</v>
      </c>
      <c r="B13" s="7" t="s">
        <v>25</v>
      </c>
      <c r="C13" s="7" t="s">
        <v>26</v>
      </c>
      <c r="D13" s="14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>
        <f t="shared" si="0"/>
        <v>Eligible for Gift</v>
      </c>
      <c r="K13" s="11" t="str">
        <f t="shared" si="1"/>
        <v>Not Eligible for Bonus</v>
      </c>
      <c r="L13" s="11" t="str">
        <f t="shared" ca="1" si="2"/>
        <v>retired</v>
      </c>
      <c r="M13" s="11" t="str">
        <f t="shared" si="3"/>
        <v>Retired</v>
      </c>
      <c r="N13" s="11" t="str">
        <f t="shared" si="4"/>
        <v>No Bonus</v>
      </c>
      <c r="O13" s="11" t="str">
        <f t="shared" si="5"/>
        <v>No Bonus</v>
      </c>
      <c r="P13" s="15" t="str">
        <f t="shared" si="6"/>
        <v>1500 Voucher</v>
      </c>
      <c r="Q13" s="17" cm="1">
        <f t="array" ref="Q13">_xlfn.IFS(I13="North",5000,I13="South",4000,I13="East",4200,I13="Mid West",3800)</f>
        <v>5000</v>
      </c>
    </row>
    <row r="14" spans="1:28" ht="14.25" customHeight="1" x14ac:dyDescent="0.3">
      <c r="A14" s="6">
        <v>150791</v>
      </c>
      <c r="B14" s="7" t="s">
        <v>30</v>
      </c>
      <c r="C14" s="7" t="s">
        <v>31</v>
      </c>
      <c r="D14" s="14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>
        <f t="shared" si="0"/>
        <v>Not Eligible</v>
      </c>
      <c r="K14" s="11" t="str">
        <f t="shared" si="1"/>
        <v>Not Eligible for Bonus</v>
      </c>
      <c r="L14" s="11" t="str">
        <f t="shared" ca="1" si="2"/>
        <v>retired</v>
      </c>
      <c r="M14" s="11" t="str">
        <f t="shared" si="3"/>
        <v>Retired</v>
      </c>
      <c r="N14" s="11" t="str">
        <f t="shared" si="4"/>
        <v>No Bonus</v>
      </c>
      <c r="O14" s="11" t="str">
        <f t="shared" si="5"/>
        <v>No Bonus</v>
      </c>
      <c r="P14" s="15" t="str">
        <f t="shared" si="6"/>
        <v>1500 Voucher</v>
      </c>
      <c r="Q14" s="17" cm="1">
        <f t="array" ref="Q14">_xlfn.IFS(I14="North",5000,I14="South",4000,I14="East",4200,I14="Mid West",3800)</f>
        <v>4000</v>
      </c>
    </row>
    <row r="15" spans="1:28" ht="14.25" customHeight="1" x14ac:dyDescent="0.3">
      <c r="A15" s="6">
        <v>150798</v>
      </c>
      <c r="B15" s="7" t="s">
        <v>33</v>
      </c>
      <c r="C15" s="7" t="s">
        <v>34</v>
      </c>
      <c r="D15" s="14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>
        <f t="shared" si="0"/>
        <v>Not Eligible</v>
      </c>
      <c r="K15" s="11" t="str">
        <f t="shared" si="1"/>
        <v>Not Eligible for Bonus</v>
      </c>
      <c r="L15" s="11" t="str">
        <f t="shared" ca="1" si="2"/>
        <v>retired</v>
      </c>
      <c r="M15" s="11" t="str">
        <f t="shared" si="3"/>
        <v>Retired</v>
      </c>
      <c r="N15" s="11" t="str">
        <f t="shared" si="4"/>
        <v>No Bonus</v>
      </c>
      <c r="O15" s="11" t="str">
        <f t="shared" si="5"/>
        <v>No Bonus</v>
      </c>
      <c r="P15" s="15" t="str">
        <f t="shared" si="6"/>
        <v>1500 Voucher</v>
      </c>
      <c r="Q15" s="17" cm="1">
        <f t="array" ref="Q15">_xlfn.IFS(I15="North",5000,I15="South",4000,I15="East",4200,I15="Mid West",3800)</f>
        <v>5000</v>
      </c>
    </row>
    <row r="16" spans="1:28" ht="14.25" customHeight="1" x14ac:dyDescent="0.3">
      <c r="A16" s="6">
        <v>150805</v>
      </c>
      <c r="B16" s="7" t="s">
        <v>30</v>
      </c>
      <c r="C16" s="7" t="s">
        <v>35</v>
      </c>
      <c r="D16" s="14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>
        <f t="shared" si="0"/>
        <v>Not Eligible</v>
      </c>
      <c r="K16" s="11" t="str">
        <f t="shared" si="1"/>
        <v>Not Eligible for Bonus</v>
      </c>
      <c r="L16" s="11" t="str">
        <f t="shared" ca="1" si="2"/>
        <v>retired</v>
      </c>
      <c r="M16" s="11" t="str">
        <f t="shared" si="3"/>
        <v>Retired</v>
      </c>
      <c r="N16" s="11" t="str">
        <f t="shared" si="4"/>
        <v>No Bonus</v>
      </c>
      <c r="O16" s="11" t="str">
        <f t="shared" si="5"/>
        <v>No Bonus</v>
      </c>
      <c r="P16" s="15" t="str">
        <f t="shared" si="6"/>
        <v>No Voucher</v>
      </c>
      <c r="Q16" s="17" cm="1">
        <f t="array" ref="Q16">_xlfn.IFS(I16="North",5000,I16="South",4000,I16="East",4200,I16="Mid West",3800)</f>
        <v>5000</v>
      </c>
    </row>
    <row r="17" spans="1:17" ht="14.25" customHeight="1" x14ac:dyDescent="0.3">
      <c r="A17" s="6">
        <v>150814</v>
      </c>
      <c r="B17" s="7" t="s">
        <v>37</v>
      </c>
      <c r="C17" s="7" t="s">
        <v>38</v>
      </c>
      <c r="D17" s="14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>
        <f t="shared" si="0"/>
        <v>Not Eligible</v>
      </c>
      <c r="K17" s="11" t="str">
        <f t="shared" si="1"/>
        <v>Not Eligible for Bonus</v>
      </c>
      <c r="L17" s="11" t="str">
        <f t="shared" ca="1" si="2"/>
        <v>retired</v>
      </c>
      <c r="M17" s="11" t="str">
        <f t="shared" si="3"/>
        <v>Retired</v>
      </c>
      <c r="N17" s="11" t="str">
        <f t="shared" si="4"/>
        <v>No Bonus</v>
      </c>
      <c r="O17" s="11" t="str">
        <f t="shared" si="5"/>
        <v>No Bonus</v>
      </c>
      <c r="P17" s="15" t="str">
        <f t="shared" si="6"/>
        <v>1500 Voucher</v>
      </c>
      <c r="Q17" s="17" cm="1">
        <f t="array" ref="Q17">_xlfn.IFS(I17="North",5000,I17="South",4000,I17="East",4200,I17="Mid West",3800)</f>
        <v>3800</v>
      </c>
    </row>
    <row r="18" spans="1:17" ht="14.25" customHeight="1" x14ac:dyDescent="0.3">
      <c r="A18" s="6">
        <v>150821</v>
      </c>
      <c r="B18" s="7" t="s">
        <v>41</v>
      </c>
      <c r="C18" s="7" t="s">
        <v>42</v>
      </c>
      <c r="D18" s="14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>
        <f t="shared" si="0"/>
        <v>Not Eligible</v>
      </c>
      <c r="K18" s="11" t="str">
        <f t="shared" si="1"/>
        <v>Bonus - 9000</v>
      </c>
      <c r="L18" s="11" t="str">
        <f t="shared" ca="1" si="2"/>
        <v>Not retired</v>
      </c>
      <c r="M18" s="11" t="str">
        <f t="shared" si="3"/>
        <v>Not Retired</v>
      </c>
      <c r="N18" s="11" t="str">
        <f t="shared" si="4"/>
        <v>No Bonus</v>
      </c>
      <c r="O18" s="11" t="str">
        <f t="shared" si="5"/>
        <v>No Bonus</v>
      </c>
      <c r="P18" s="15" t="str">
        <f t="shared" si="6"/>
        <v>1500 Voucher</v>
      </c>
      <c r="Q18" s="17" cm="1">
        <f t="array" ref="Q18">_xlfn.IFS(I18="North",5000,I18="South",4000,I18="East",4200,I18="Mid West",3800)</f>
        <v>3800</v>
      </c>
    </row>
    <row r="19" spans="1:17" ht="14.25" customHeight="1" x14ac:dyDescent="0.3">
      <c r="A19" s="6">
        <v>150830</v>
      </c>
      <c r="B19" s="7" t="s">
        <v>44</v>
      </c>
      <c r="C19" s="7" t="s">
        <v>45</v>
      </c>
      <c r="D19" s="14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>
        <f t="shared" si="0"/>
        <v>Not Eligible</v>
      </c>
      <c r="K19" s="11" t="str">
        <f t="shared" si="1"/>
        <v>Not Eligible for Bonus</v>
      </c>
      <c r="L19" s="11" t="str">
        <f t="shared" ca="1" si="2"/>
        <v>retired</v>
      </c>
      <c r="M19" s="11" t="str">
        <f t="shared" si="3"/>
        <v>Retired</v>
      </c>
      <c r="N19" s="11" t="str">
        <f t="shared" si="4"/>
        <v>No Bonus</v>
      </c>
      <c r="O19" s="11" t="str">
        <f t="shared" si="5"/>
        <v>No Bonus</v>
      </c>
      <c r="P19" s="15" t="str">
        <f t="shared" si="6"/>
        <v>1500 Voucher</v>
      </c>
      <c r="Q19" s="17" cm="1">
        <f t="array" ref="Q19">_xlfn.IFS(I19="North",5000,I19="South",4000,I19="East",4200,I19="Mid West",3800)</f>
        <v>4200</v>
      </c>
    </row>
    <row r="20" spans="1:17" ht="14.25" customHeight="1" x14ac:dyDescent="0.3">
      <c r="A20" s="6">
        <v>150834</v>
      </c>
      <c r="B20" s="7" t="s">
        <v>48</v>
      </c>
      <c r="C20" s="7" t="s">
        <v>49</v>
      </c>
      <c r="D20" s="14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>
        <f t="shared" si="0"/>
        <v>Eligible for Gift</v>
      </c>
      <c r="K20" s="11" t="str">
        <f t="shared" si="1"/>
        <v>Not Eligible for Bonus</v>
      </c>
      <c r="L20" s="11" t="str">
        <f t="shared" ca="1" si="2"/>
        <v>Not retired</v>
      </c>
      <c r="M20" s="11" t="str">
        <f t="shared" si="3"/>
        <v>Not Retired</v>
      </c>
      <c r="N20" s="11" t="str">
        <f t="shared" si="4"/>
        <v>No Bonus</v>
      </c>
      <c r="O20" s="11" t="str">
        <f t="shared" si="5"/>
        <v>No Bonus</v>
      </c>
      <c r="P20" s="15" t="str">
        <f t="shared" si="6"/>
        <v>1500 Voucher</v>
      </c>
      <c r="Q20" s="17" cm="1">
        <f t="array" ref="Q20">_xlfn.IFS(I20="North",5000,I20="South",4000,I20="East",4200,I20="Mid West",3800)</f>
        <v>5000</v>
      </c>
    </row>
    <row r="21" spans="1:17" ht="14.25" customHeight="1" x14ac:dyDescent="0.3">
      <c r="A21" s="6">
        <v>150840</v>
      </c>
      <c r="B21" s="7" t="s">
        <v>51</v>
      </c>
      <c r="C21" s="7" t="s">
        <v>52</v>
      </c>
      <c r="D21" s="14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>
        <f t="shared" si="0"/>
        <v>Eligible for Gift</v>
      </c>
      <c r="K21" s="11" t="str">
        <f t="shared" si="1"/>
        <v>Not Eligible for Bonus</v>
      </c>
      <c r="L21" s="11" t="str">
        <f t="shared" ca="1" si="2"/>
        <v>retired</v>
      </c>
      <c r="M21" s="11" t="str">
        <f t="shared" si="3"/>
        <v>Retired</v>
      </c>
      <c r="N21" s="11" t="str">
        <f t="shared" si="4"/>
        <v>No Bonus</v>
      </c>
      <c r="O21" s="11" t="str">
        <f t="shared" si="5"/>
        <v>No Bonus</v>
      </c>
      <c r="P21" s="15" t="str">
        <f t="shared" si="6"/>
        <v>1500 Voucher</v>
      </c>
      <c r="Q21" s="17" cm="1">
        <f t="array" ref="Q21">_xlfn.IFS(I21="North",5000,I21="South",4000,I21="East",4200,I21="Mid West",3800)</f>
        <v>4000</v>
      </c>
    </row>
    <row r="22" spans="1:17" ht="14.25" customHeight="1" x14ac:dyDescent="0.3">
      <c r="A22" s="6">
        <v>150850</v>
      </c>
      <c r="B22" s="7" t="s">
        <v>53</v>
      </c>
      <c r="C22" s="7" t="s">
        <v>54</v>
      </c>
      <c r="D22" s="14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>
        <f t="shared" si="0"/>
        <v>Not Eligible</v>
      </c>
      <c r="K22" s="11" t="str">
        <f t="shared" si="1"/>
        <v>Not Eligible for Bonus</v>
      </c>
      <c r="L22" s="11" t="str">
        <f t="shared" ca="1" si="2"/>
        <v>Not retired</v>
      </c>
      <c r="M22" s="11" t="str">
        <f t="shared" si="3"/>
        <v>Not Retired</v>
      </c>
      <c r="N22" s="11" t="str">
        <f t="shared" si="4"/>
        <v>No Bonus</v>
      </c>
      <c r="O22" s="11" t="str">
        <f t="shared" si="5"/>
        <v>No Bonus</v>
      </c>
      <c r="P22" s="15" t="str">
        <f t="shared" si="6"/>
        <v>1500 Voucher</v>
      </c>
      <c r="Q22" s="17" cm="1">
        <f t="array" ref="Q22">_xlfn.IFS(I22="North",5000,I22="South",4000,I22="East",4200,I22="Mid West",3800)</f>
        <v>4200</v>
      </c>
    </row>
    <row r="23" spans="1:17" ht="14.25" customHeight="1" x14ac:dyDescent="0.3">
      <c r="A23" s="6">
        <v>150851</v>
      </c>
      <c r="B23" s="7" t="s">
        <v>55</v>
      </c>
      <c r="C23" s="7" t="s">
        <v>56</v>
      </c>
      <c r="D23" s="14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>
        <f t="shared" si="0"/>
        <v>Not Eligible</v>
      </c>
      <c r="K23" s="11" t="str">
        <f t="shared" si="1"/>
        <v>Not Eligible for Bonus</v>
      </c>
      <c r="L23" s="11" t="str">
        <f t="shared" ca="1" si="2"/>
        <v>Not retired</v>
      </c>
      <c r="M23" s="11" t="str">
        <f t="shared" si="3"/>
        <v>Not Retired</v>
      </c>
      <c r="N23" s="11" t="str">
        <f t="shared" si="4"/>
        <v>No Bonus</v>
      </c>
      <c r="O23" s="11" t="str">
        <f t="shared" si="5"/>
        <v>No Bonus</v>
      </c>
      <c r="P23" s="15" t="str">
        <f t="shared" si="6"/>
        <v>1500 Voucher</v>
      </c>
      <c r="Q23" s="17" cm="1">
        <f t="array" ref="Q23">_xlfn.IFS(I23="North",5000,I23="South",4000,I23="East",4200,I23="Mid West",3800)</f>
        <v>4200</v>
      </c>
    </row>
    <row r="24" spans="1:17" ht="14.25" customHeight="1" x14ac:dyDescent="0.3">
      <c r="A24" s="6">
        <v>150858</v>
      </c>
      <c r="B24" s="7" t="s">
        <v>57</v>
      </c>
      <c r="C24" s="7" t="s">
        <v>58</v>
      </c>
      <c r="D24" s="14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>
        <f t="shared" si="0"/>
        <v>Not Eligible</v>
      </c>
      <c r="K24" s="11" t="str">
        <f t="shared" si="1"/>
        <v>Not Eligible for Bonus</v>
      </c>
      <c r="L24" s="11" t="str">
        <f t="shared" ca="1" si="2"/>
        <v>Not retired</v>
      </c>
      <c r="M24" s="11" t="str">
        <f t="shared" si="3"/>
        <v>Not Retired</v>
      </c>
      <c r="N24" s="11" t="str">
        <f t="shared" si="4"/>
        <v>No Bonus</v>
      </c>
      <c r="O24" s="11" t="str">
        <f t="shared" si="5"/>
        <v>No Bonus</v>
      </c>
      <c r="P24" s="15" t="str">
        <f t="shared" si="6"/>
        <v>1500 Voucher</v>
      </c>
      <c r="Q24" s="17" cm="1">
        <f t="array" ref="Q24">_xlfn.IFS(I24="North",5000,I24="South",4000,I24="East",4200,I24="Mid West",3800)</f>
        <v>4200</v>
      </c>
    </row>
    <row r="25" spans="1:17" ht="14.25" customHeight="1" x14ac:dyDescent="0.3">
      <c r="A25" s="6">
        <v>150865</v>
      </c>
      <c r="B25" s="7" t="s">
        <v>59</v>
      </c>
      <c r="C25" s="7" t="s">
        <v>60</v>
      </c>
      <c r="D25" s="14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>
        <f t="shared" si="0"/>
        <v>Not Eligible</v>
      </c>
      <c r="K25" s="11" t="str">
        <f t="shared" si="1"/>
        <v>Not Eligible for Bonus</v>
      </c>
      <c r="L25" s="11" t="str">
        <f t="shared" ca="1" si="2"/>
        <v>Not retired</v>
      </c>
      <c r="M25" s="11" t="str">
        <f t="shared" si="3"/>
        <v>Not Retired</v>
      </c>
      <c r="N25" s="11" t="str">
        <f t="shared" si="4"/>
        <v>No Bonus</v>
      </c>
      <c r="O25" s="11" t="str">
        <f t="shared" si="5"/>
        <v>No Bonus</v>
      </c>
      <c r="P25" s="15" t="str">
        <f t="shared" si="6"/>
        <v>No Voucher</v>
      </c>
      <c r="Q25" s="17" cm="1">
        <f t="array" ref="Q25">_xlfn.IFS(I25="North",5000,I25="South",4000,I25="East",4200,I25="Mid West",3800)</f>
        <v>4000</v>
      </c>
    </row>
    <row r="26" spans="1:17" ht="14.25" customHeight="1" x14ac:dyDescent="0.3">
      <c r="A26" s="6">
        <v>150867</v>
      </c>
      <c r="B26" s="7" t="s">
        <v>62</v>
      </c>
      <c r="C26" s="7" t="s">
        <v>63</v>
      </c>
      <c r="D26" s="14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>
        <f t="shared" si="0"/>
        <v>Eligible for Gift</v>
      </c>
      <c r="K26" s="11" t="str">
        <f t="shared" si="1"/>
        <v>Not Eligible for Bonus</v>
      </c>
      <c r="L26" s="11" t="str">
        <f t="shared" ca="1" si="2"/>
        <v>retired</v>
      </c>
      <c r="M26" s="11" t="str">
        <f t="shared" si="3"/>
        <v>Retired</v>
      </c>
      <c r="N26" s="11" t="str">
        <f t="shared" si="4"/>
        <v>No Bonus</v>
      </c>
      <c r="O26" s="11" t="str">
        <f t="shared" si="5"/>
        <v>No Bonus</v>
      </c>
      <c r="P26" s="15" t="str">
        <f t="shared" si="6"/>
        <v>1500 Voucher</v>
      </c>
      <c r="Q26" s="17" cm="1">
        <f t="array" ref="Q26">_xlfn.IFS(I26="North",5000,I26="South",4000,I26="East",4200,I26="Mid West",3800)</f>
        <v>4000</v>
      </c>
    </row>
    <row r="27" spans="1:17" ht="14.25" customHeight="1" x14ac:dyDescent="0.3">
      <c r="A27" s="6">
        <v>150874</v>
      </c>
      <c r="B27" s="7" t="s">
        <v>64</v>
      </c>
      <c r="C27" s="7" t="s">
        <v>34</v>
      </c>
      <c r="D27" s="14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>
        <f t="shared" si="0"/>
        <v>Eligible for Gift</v>
      </c>
      <c r="K27" s="11" t="str">
        <f t="shared" si="1"/>
        <v>Not Eligible for Bonus</v>
      </c>
      <c r="L27" s="11" t="str">
        <f t="shared" ca="1" si="2"/>
        <v>Not retired</v>
      </c>
      <c r="M27" s="11" t="str">
        <f t="shared" si="3"/>
        <v>Not Retired</v>
      </c>
      <c r="N27" s="11" t="str">
        <f t="shared" si="4"/>
        <v>Bonus-25000</v>
      </c>
      <c r="O27" s="11" t="str">
        <f t="shared" si="5"/>
        <v>Bonus - 25000</v>
      </c>
      <c r="P27" s="15" t="str">
        <f t="shared" si="6"/>
        <v>1500 Voucher</v>
      </c>
      <c r="Q27" s="17" cm="1">
        <f t="array" ref="Q27">_xlfn.IFS(I27="North",5000,I27="South",4000,I27="East",4200,I27="Mid West",3800)</f>
        <v>4000</v>
      </c>
    </row>
    <row r="28" spans="1:17" ht="14.25" customHeight="1" x14ac:dyDescent="0.3">
      <c r="A28" s="6">
        <v>150881</v>
      </c>
      <c r="B28" s="7" t="s">
        <v>65</v>
      </c>
      <c r="C28" s="7" t="s">
        <v>66</v>
      </c>
      <c r="D28" s="14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>
        <f t="shared" si="0"/>
        <v>Not Eligible</v>
      </c>
      <c r="K28" s="11" t="str">
        <f t="shared" si="1"/>
        <v>Not Eligible for Bonus</v>
      </c>
      <c r="L28" s="11" t="str">
        <f t="shared" ca="1" si="2"/>
        <v>Not retired</v>
      </c>
      <c r="M28" s="11" t="str">
        <f t="shared" si="3"/>
        <v>Not Retired</v>
      </c>
      <c r="N28" s="11" t="str">
        <f t="shared" si="4"/>
        <v>No Bonus</v>
      </c>
      <c r="O28" s="11" t="str">
        <f t="shared" si="5"/>
        <v>No Bonus</v>
      </c>
      <c r="P28" s="15" t="str">
        <f t="shared" si="6"/>
        <v>1500 Voucher</v>
      </c>
      <c r="Q28" s="17" cm="1">
        <f t="array" ref="Q28">_xlfn.IFS(I28="North",5000,I28="South",4000,I28="East",4200,I28="Mid West",3800)</f>
        <v>4000</v>
      </c>
    </row>
    <row r="29" spans="1:17" ht="14.25" customHeight="1" x14ac:dyDescent="0.3">
      <c r="A29" s="6">
        <v>150888</v>
      </c>
      <c r="B29" s="7" t="s">
        <v>67</v>
      </c>
      <c r="C29" s="7" t="s">
        <v>60</v>
      </c>
      <c r="D29" s="14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>
        <f t="shared" si="0"/>
        <v>Not Eligible</v>
      </c>
      <c r="K29" s="11" t="str">
        <f t="shared" si="1"/>
        <v>Not Eligible for Bonus</v>
      </c>
      <c r="L29" s="11" t="str">
        <f t="shared" ca="1" si="2"/>
        <v>Not retired</v>
      </c>
      <c r="M29" s="11" t="str">
        <f t="shared" si="3"/>
        <v>Not Retired</v>
      </c>
      <c r="N29" s="11" t="str">
        <f t="shared" si="4"/>
        <v>No Bonus</v>
      </c>
      <c r="O29" s="11" t="str">
        <f t="shared" si="5"/>
        <v>No Bonus</v>
      </c>
      <c r="P29" s="15" t="str">
        <f t="shared" si="6"/>
        <v>1500 Voucher</v>
      </c>
      <c r="Q29" s="17" cm="1">
        <f t="array" ref="Q29">_xlfn.IFS(I29="North",5000,I29="South",4000,I29="East",4200,I29="Mid West",3800)</f>
        <v>3800</v>
      </c>
    </row>
    <row r="30" spans="1:17" ht="14.25" customHeight="1" x14ac:dyDescent="0.3">
      <c r="A30" s="6">
        <v>150894</v>
      </c>
      <c r="B30" s="7" t="s">
        <v>69</v>
      </c>
      <c r="C30" s="7" t="s">
        <v>70</v>
      </c>
      <c r="D30" s="14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>
        <f t="shared" si="0"/>
        <v>Not Eligible</v>
      </c>
      <c r="K30" s="11" t="str">
        <f t="shared" si="1"/>
        <v>Not Eligible for Bonus</v>
      </c>
      <c r="L30" s="11" t="str">
        <f t="shared" ca="1" si="2"/>
        <v>Not retired</v>
      </c>
      <c r="M30" s="11" t="str">
        <f t="shared" si="3"/>
        <v>Not Retired</v>
      </c>
      <c r="N30" s="11" t="str">
        <f t="shared" si="4"/>
        <v>No Bonus</v>
      </c>
      <c r="O30" s="11" t="str">
        <f t="shared" si="5"/>
        <v>No Bonus</v>
      </c>
      <c r="P30" s="15" t="str">
        <f t="shared" si="6"/>
        <v>1500 Voucher</v>
      </c>
      <c r="Q30" s="17" cm="1">
        <f t="array" ref="Q30">_xlfn.IFS(I30="North",5000,I30="South",4000,I30="East",4200,I30="Mid West",3800)</f>
        <v>4000</v>
      </c>
    </row>
    <row r="31" spans="1:17" ht="14.25" customHeight="1" x14ac:dyDescent="0.3">
      <c r="A31" s="6">
        <v>150899</v>
      </c>
      <c r="B31" s="7" t="s">
        <v>71</v>
      </c>
      <c r="C31" s="7" t="s">
        <v>72</v>
      </c>
      <c r="D31" s="14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>
        <f t="shared" si="0"/>
        <v>Not Eligible</v>
      </c>
      <c r="K31" s="11" t="str">
        <f t="shared" si="1"/>
        <v>Not Eligible for Bonus</v>
      </c>
      <c r="L31" s="11" t="str">
        <f t="shared" ca="1" si="2"/>
        <v>Not retired</v>
      </c>
      <c r="M31" s="11" t="str">
        <f t="shared" si="3"/>
        <v>Not Retired</v>
      </c>
      <c r="N31" s="11" t="str">
        <f t="shared" si="4"/>
        <v>No Bonus</v>
      </c>
      <c r="O31" s="11" t="str">
        <f t="shared" si="5"/>
        <v>No Bonus</v>
      </c>
      <c r="P31" s="15" t="str">
        <f t="shared" si="6"/>
        <v>1500 Voucher</v>
      </c>
      <c r="Q31" s="17" cm="1">
        <f t="array" ref="Q31">_xlfn.IFS(I31="North",5000,I31="South",4000,I31="East",4200,I31="Mid West",3800)</f>
        <v>4000</v>
      </c>
    </row>
    <row r="32" spans="1:17" ht="14.25" customHeight="1" x14ac:dyDescent="0.3">
      <c r="A32" s="6">
        <v>150901</v>
      </c>
      <c r="B32" s="7" t="s">
        <v>73</v>
      </c>
      <c r="C32" s="7" t="s">
        <v>74</v>
      </c>
      <c r="D32" s="14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>
        <f t="shared" si="0"/>
        <v>Not Eligible</v>
      </c>
      <c r="K32" s="11" t="str">
        <f t="shared" si="1"/>
        <v>Not Eligible for Bonus</v>
      </c>
      <c r="L32" s="11" t="str">
        <f t="shared" ca="1" si="2"/>
        <v>Not retired</v>
      </c>
      <c r="M32" s="11" t="str">
        <f t="shared" si="3"/>
        <v>Not Retired</v>
      </c>
      <c r="N32" s="11" t="str">
        <f t="shared" si="4"/>
        <v>No Bonus</v>
      </c>
      <c r="O32" s="11" t="str">
        <f t="shared" si="5"/>
        <v>No Bonus</v>
      </c>
      <c r="P32" s="15" t="str">
        <f t="shared" si="6"/>
        <v>1500 Voucher</v>
      </c>
      <c r="Q32" s="17" cm="1">
        <f t="array" ref="Q32">_xlfn.IFS(I32="North",5000,I32="South",4000,I32="East",4200,I32="Mid West",3800)</f>
        <v>4200</v>
      </c>
    </row>
    <row r="33" spans="1:17" ht="14.25" customHeight="1" x14ac:dyDescent="0.3">
      <c r="A33" s="6">
        <v>150905</v>
      </c>
      <c r="B33" s="7" t="s">
        <v>75</v>
      </c>
      <c r="C33" s="7" t="s">
        <v>76</v>
      </c>
      <c r="D33" s="14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>
        <f t="shared" si="0"/>
        <v>Not Eligible</v>
      </c>
      <c r="K33" s="11" t="str">
        <f t="shared" si="1"/>
        <v>Not Eligible for Bonus</v>
      </c>
      <c r="L33" s="11" t="str">
        <f t="shared" ca="1" si="2"/>
        <v>Not retired</v>
      </c>
      <c r="M33" s="11" t="str">
        <f t="shared" si="3"/>
        <v>Not Retired</v>
      </c>
      <c r="N33" s="11" t="str">
        <f t="shared" si="4"/>
        <v>No Bonus</v>
      </c>
      <c r="O33" s="11" t="str">
        <f t="shared" si="5"/>
        <v>No Bonus</v>
      </c>
      <c r="P33" s="15" t="str">
        <f t="shared" si="6"/>
        <v>1500 Voucher</v>
      </c>
      <c r="Q33" s="17" cm="1">
        <f t="array" ref="Q33">_xlfn.IFS(I33="North",5000,I33="South",4000,I33="East",4200,I33="Mid West",3800)</f>
        <v>4200</v>
      </c>
    </row>
    <row r="34" spans="1:17" ht="14.25" customHeight="1" x14ac:dyDescent="0.3">
      <c r="A34" s="6">
        <v>150912</v>
      </c>
      <c r="B34" s="7" t="s">
        <v>77</v>
      </c>
      <c r="C34" s="7" t="s">
        <v>78</v>
      </c>
      <c r="D34" s="14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>
        <f t="shared" si="0"/>
        <v>Not Eligible</v>
      </c>
      <c r="K34" s="11" t="str">
        <f t="shared" si="1"/>
        <v>Not Eligible for Bonus</v>
      </c>
      <c r="L34" s="11" t="str">
        <f t="shared" ca="1" si="2"/>
        <v>Not retired</v>
      </c>
      <c r="M34" s="11" t="str">
        <f t="shared" si="3"/>
        <v>Not Retired</v>
      </c>
      <c r="N34" s="11" t="str">
        <f t="shared" si="4"/>
        <v>No Bonus</v>
      </c>
      <c r="O34" s="11" t="str">
        <f t="shared" si="5"/>
        <v>No Bonus</v>
      </c>
      <c r="P34" s="15" t="str">
        <f t="shared" si="6"/>
        <v>1500 Voucher</v>
      </c>
      <c r="Q34" s="17" cm="1">
        <f t="array" ref="Q34">_xlfn.IFS(I34="North",5000,I34="South",4000,I34="East",4200,I34="Mid West",3800)</f>
        <v>4000</v>
      </c>
    </row>
    <row r="35" spans="1:17" ht="14.25" customHeight="1" x14ac:dyDescent="0.3">
      <c r="A35" s="6">
        <v>150921</v>
      </c>
      <c r="B35" s="7" t="s">
        <v>80</v>
      </c>
      <c r="C35" s="7" t="s">
        <v>81</v>
      </c>
      <c r="D35" s="14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>
        <f t="shared" si="0"/>
        <v>Not Eligible</v>
      </c>
      <c r="K35" s="11" t="str">
        <f t="shared" si="1"/>
        <v>Not Eligible for Bonus</v>
      </c>
      <c r="L35" s="11" t="str">
        <f t="shared" ca="1" si="2"/>
        <v>Not retired</v>
      </c>
      <c r="M35" s="11" t="str">
        <f t="shared" si="3"/>
        <v>Not Retired</v>
      </c>
      <c r="N35" s="11" t="str">
        <f t="shared" si="4"/>
        <v>No Bonus</v>
      </c>
      <c r="O35" s="11" t="str">
        <f t="shared" si="5"/>
        <v>No Bonus</v>
      </c>
      <c r="P35" s="15" t="str">
        <f t="shared" si="6"/>
        <v>1500 Voucher</v>
      </c>
      <c r="Q35" s="17" cm="1">
        <f t="array" ref="Q35">_xlfn.IFS(I35="North",5000,I35="South",4000,I35="East",4200,I35="Mid West",3800)</f>
        <v>3800</v>
      </c>
    </row>
    <row r="36" spans="1:17" ht="14.25" customHeight="1" x14ac:dyDescent="0.3">
      <c r="A36" s="6">
        <v>150929</v>
      </c>
      <c r="B36" s="7" t="s">
        <v>82</v>
      </c>
      <c r="C36" s="7" t="s">
        <v>83</v>
      </c>
      <c r="D36" s="14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>
        <f t="shared" si="0"/>
        <v>Not Eligible</v>
      </c>
      <c r="K36" s="11" t="str">
        <f t="shared" si="1"/>
        <v>Not Eligible for Bonus</v>
      </c>
      <c r="L36" s="11" t="str">
        <f t="shared" ca="1" si="2"/>
        <v>retired</v>
      </c>
      <c r="M36" s="11" t="str">
        <f t="shared" si="3"/>
        <v>Retired</v>
      </c>
      <c r="N36" s="11" t="str">
        <f t="shared" si="4"/>
        <v>No Bonus</v>
      </c>
      <c r="O36" s="11" t="str">
        <f t="shared" si="5"/>
        <v>No Bonus</v>
      </c>
      <c r="P36" s="15" t="str">
        <f t="shared" si="6"/>
        <v>1500 Voucher</v>
      </c>
      <c r="Q36" s="17" cm="1">
        <f t="array" ref="Q36">_xlfn.IFS(I36="North",5000,I36="South",4000,I36="East",4200,I36="Mid West",3800)</f>
        <v>4000</v>
      </c>
    </row>
    <row r="37" spans="1:17" ht="14.25" customHeight="1" x14ac:dyDescent="0.3">
      <c r="A37" s="6">
        <v>150930</v>
      </c>
      <c r="B37" s="7" t="s">
        <v>51</v>
      </c>
      <c r="C37" s="7" t="s">
        <v>84</v>
      </c>
      <c r="D37" s="14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>
        <f t="shared" si="0"/>
        <v>Not Eligible</v>
      </c>
      <c r="K37" s="11" t="str">
        <f t="shared" si="1"/>
        <v>Not Eligible for Bonus</v>
      </c>
      <c r="L37" s="11" t="str">
        <f t="shared" ca="1" si="2"/>
        <v>Not retired</v>
      </c>
      <c r="M37" s="11" t="str">
        <f t="shared" si="3"/>
        <v>Not Retired</v>
      </c>
      <c r="N37" s="11" t="str">
        <f t="shared" si="4"/>
        <v>No Bonus</v>
      </c>
      <c r="O37" s="11" t="str">
        <f t="shared" si="5"/>
        <v>No Bonus</v>
      </c>
      <c r="P37" s="15" t="str">
        <f t="shared" si="6"/>
        <v>1500 Voucher</v>
      </c>
      <c r="Q37" s="17" cm="1">
        <f t="array" ref="Q37">_xlfn.IFS(I37="North",5000,I37="South",4000,I37="East",4200,I37="Mid West",3800)</f>
        <v>4000</v>
      </c>
    </row>
    <row r="38" spans="1:17" ht="14.25" customHeight="1" x14ac:dyDescent="0.3">
      <c r="A38" s="6">
        <v>150937</v>
      </c>
      <c r="B38" s="7" t="s">
        <v>53</v>
      </c>
      <c r="C38" s="7" t="s">
        <v>85</v>
      </c>
      <c r="D38" s="14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>
        <f t="shared" si="0"/>
        <v>Not Eligible</v>
      </c>
      <c r="K38" s="11" t="str">
        <f t="shared" si="1"/>
        <v>Not Eligible for Bonus</v>
      </c>
      <c r="L38" s="11" t="str">
        <f t="shared" ca="1" si="2"/>
        <v>retired</v>
      </c>
      <c r="M38" s="11" t="str">
        <f t="shared" si="3"/>
        <v>Retired</v>
      </c>
      <c r="N38" s="11" t="str">
        <f t="shared" si="4"/>
        <v>No Bonus</v>
      </c>
      <c r="O38" s="11" t="str">
        <f t="shared" si="5"/>
        <v>No Bonus</v>
      </c>
      <c r="P38" s="15" t="str">
        <f t="shared" si="6"/>
        <v>1500 Voucher</v>
      </c>
      <c r="Q38" s="17" cm="1">
        <f t="array" ref="Q38">_xlfn.IFS(I38="North",5000,I38="South",4000,I38="East",4200,I38="Mid West",3800)</f>
        <v>5000</v>
      </c>
    </row>
    <row r="39" spans="1:17" ht="14.25" customHeight="1" x14ac:dyDescent="0.3">
      <c r="A39" s="6">
        <v>150940</v>
      </c>
      <c r="B39" s="7" t="s">
        <v>86</v>
      </c>
      <c r="C39" s="7" t="s">
        <v>87</v>
      </c>
      <c r="D39" s="14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>
        <f t="shared" si="0"/>
        <v>Not Eligible</v>
      </c>
      <c r="K39" s="11" t="str">
        <f t="shared" si="1"/>
        <v>Not Eligible for Bonus</v>
      </c>
      <c r="L39" s="11" t="str">
        <f t="shared" ca="1" si="2"/>
        <v>retired</v>
      </c>
      <c r="M39" s="11" t="str">
        <f t="shared" si="3"/>
        <v>Retired</v>
      </c>
      <c r="N39" s="11" t="str">
        <f t="shared" si="4"/>
        <v>No Bonus</v>
      </c>
      <c r="O39" s="11" t="str">
        <f t="shared" si="5"/>
        <v>No Bonus</v>
      </c>
      <c r="P39" s="15" t="str">
        <f t="shared" si="6"/>
        <v>1500 Voucher</v>
      </c>
      <c r="Q39" s="17" cm="1">
        <f t="array" ref="Q39">_xlfn.IFS(I39="North",5000,I39="South",4000,I39="East",4200,I39="Mid West",3800)</f>
        <v>4200</v>
      </c>
    </row>
    <row r="40" spans="1:17" ht="14.25" customHeight="1" x14ac:dyDescent="0.3">
      <c r="A40" s="6">
        <v>150947</v>
      </c>
      <c r="B40" s="7" t="s">
        <v>88</v>
      </c>
      <c r="C40" s="7" t="s">
        <v>89</v>
      </c>
      <c r="D40" s="14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>
        <f t="shared" si="0"/>
        <v>Not Eligible</v>
      </c>
      <c r="K40" s="11" t="str">
        <f t="shared" si="1"/>
        <v>Not Eligible for Bonus</v>
      </c>
      <c r="L40" s="11" t="str">
        <f t="shared" ca="1" si="2"/>
        <v>Not retired</v>
      </c>
      <c r="M40" s="11" t="str">
        <f t="shared" si="3"/>
        <v>Not Retired</v>
      </c>
      <c r="N40" s="11" t="str">
        <f t="shared" si="4"/>
        <v>No Bonus</v>
      </c>
      <c r="O40" s="11" t="str">
        <f t="shared" si="5"/>
        <v>No Bonus</v>
      </c>
      <c r="P40" s="15" t="str">
        <f t="shared" si="6"/>
        <v>1500 Voucher</v>
      </c>
      <c r="Q40" s="17" cm="1">
        <f t="array" ref="Q40">_xlfn.IFS(I40="North",5000,I40="South",4000,I40="East",4200,I40="Mid West",3800)</f>
        <v>4200</v>
      </c>
    </row>
    <row r="41" spans="1:17" ht="14.25" customHeight="1" x14ac:dyDescent="0.3">
      <c r="A41" s="6">
        <v>150954</v>
      </c>
      <c r="B41" s="7" t="s">
        <v>90</v>
      </c>
      <c r="C41" s="7" t="s">
        <v>34</v>
      </c>
      <c r="D41" s="14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>
        <f t="shared" si="0"/>
        <v>Not Eligible</v>
      </c>
      <c r="K41" s="11" t="str">
        <f t="shared" si="1"/>
        <v>Not Eligible for Bonus</v>
      </c>
      <c r="L41" s="11" t="str">
        <f t="shared" ca="1" si="2"/>
        <v>Not retired</v>
      </c>
      <c r="M41" s="11" t="str">
        <f t="shared" si="3"/>
        <v>Not Retired</v>
      </c>
      <c r="N41" s="11" t="str">
        <f t="shared" si="4"/>
        <v>No Bonus</v>
      </c>
      <c r="O41" s="11" t="str">
        <f t="shared" si="5"/>
        <v>No Bonus</v>
      </c>
      <c r="P41" s="15" t="str">
        <f t="shared" si="6"/>
        <v>1500 Voucher</v>
      </c>
      <c r="Q41" s="17" cm="1">
        <f t="array" ref="Q41">_xlfn.IFS(I41="North",5000,I41="South",4000,I41="East",4200,I41="Mid West",3800)</f>
        <v>4000</v>
      </c>
    </row>
    <row r="42" spans="1:17" ht="14.25" customHeight="1" x14ac:dyDescent="0.3">
      <c r="A42" s="6">
        <v>150962</v>
      </c>
      <c r="B42" s="7" t="s">
        <v>91</v>
      </c>
      <c r="C42" s="7" t="s">
        <v>34</v>
      </c>
      <c r="D42" s="14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>
        <f t="shared" si="0"/>
        <v>Not Eligible</v>
      </c>
      <c r="K42" s="11" t="str">
        <f t="shared" si="1"/>
        <v>Not Eligible for Bonus</v>
      </c>
      <c r="L42" s="11" t="str">
        <f t="shared" ca="1" si="2"/>
        <v>Not retired</v>
      </c>
      <c r="M42" s="11" t="str">
        <f t="shared" si="3"/>
        <v>Not Retired</v>
      </c>
      <c r="N42" s="11" t="str">
        <f t="shared" si="4"/>
        <v>No Bonus</v>
      </c>
      <c r="O42" s="11" t="str">
        <f t="shared" si="5"/>
        <v>No Bonus</v>
      </c>
      <c r="P42" s="15" t="str">
        <f t="shared" si="6"/>
        <v>No Voucher</v>
      </c>
      <c r="Q42" s="17" cm="1">
        <f t="array" ref="Q42">_xlfn.IFS(I42="North",5000,I42="South",4000,I42="East",4200,I42="Mid West",3800)</f>
        <v>4000</v>
      </c>
    </row>
    <row r="43" spans="1:17" ht="14.25" customHeight="1" x14ac:dyDescent="0.3">
      <c r="A43" s="6">
        <v>150968</v>
      </c>
      <c r="B43" s="7" t="s">
        <v>92</v>
      </c>
      <c r="C43" s="7" t="s">
        <v>93</v>
      </c>
      <c r="D43" s="14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>
        <f t="shared" si="0"/>
        <v>Not Eligible</v>
      </c>
      <c r="K43" s="11" t="str">
        <f t="shared" si="1"/>
        <v>Not Eligible for Bonus</v>
      </c>
      <c r="L43" s="11" t="str">
        <f t="shared" ca="1" si="2"/>
        <v>Not retired</v>
      </c>
      <c r="M43" s="11" t="str">
        <f t="shared" si="3"/>
        <v>Not Retired</v>
      </c>
      <c r="N43" s="11" t="str">
        <f t="shared" si="4"/>
        <v>No Bonus</v>
      </c>
      <c r="O43" s="11" t="str">
        <f t="shared" si="5"/>
        <v>No Bonus</v>
      </c>
      <c r="P43" s="15" t="str">
        <f t="shared" si="6"/>
        <v>1500 Voucher</v>
      </c>
      <c r="Q43" s="17" cm="1">
        <f t="array" ref="Q43">_xlfn.IFS(I43="North",5000,I43="South",4000,I43="East",4200,I43="Mid West",3800)</f>
        <v>4200</v>
      </c>
    </row>
    <row r="44" spans="1:17" ht="14.25" customHeight="1" x14ac:dyDescent="0.3">
      <c r="A44" s="6">
        <v>150975</v>
      </c>
      <c r="B44" s="7" t="s">
        <v>94</v>
      </c>
      <c r="C44" s="7" t="s">
        <v>95</v>
      </c>
      <c r="D44" s="14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>
        <f t="shared" si="0"/>
        <v>Not Eligible</v>
      </c>
      <c r="K44" s="11" t="str">
        <f t="shared" si="1"/>
        <v>Not Eligible for Bonus</v>
      </c>
      <c r="L44" s="11" t="str">
        <f t="shared" ca="1" si="2"/>
        <v>Not retired</v>
      </c>
      <c r="M44" s="11" t="str">
        <f t="shared" si="3"/>
        <v>Not Retired</v>
      </c>
      <c r="N44" s="11" t="str">
        <f t="shared" si="4"/>
        <v>No Bonus</v>
      </c>
      <c r="O44" s="11" t="str">
        <f t="shared" si="5"/>
        <v>No Bonus</v>
      </c>
      <c r="P44" s="15" t="str">
        <f t="shared" si="6"/>
        <v>1500 Voucher</v>
      </c>
      <c r="Q44" s="17" cm="1">
        <f t="array" ref="Q44">_xlfn.IFS(I44="North",5000,I44="South",4000,I44="East",4200,I44="Mid West",3800)</f>
        <v>5000</v>
      </c>
    </row>
    <row r="45" spans="1:17" ht="14.25" customHeight="1" x14ac:dyDescent="0.3">
      <c r="A45" s="6">
        <v>150982</v>
      </c>
      <c r="B45" s="7" t="s">
        <v>96</v>
      </c>
      <c r="C45" s="7" t="s">
        <v>97</v>
      </c>
      <c r="D45" s="14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>
        <f t="shared" si="0"/>
        <v>Not Eligible</v>
      </c>
      <c r="K45" s="11" t="str">
        <f t="shared" si="1"/>
        <v>Not Eligible for Bonus</v>
      </c>
      <c r="L45" s="11" t="str">
        <f t="shared" ca="1" si="2"/>
        <v>Not retired</v>
      </c>
      <c r="M45" s="11" t="str">
        <f t="shared" si="3"/>
        <v>Not Retired</v>
      </c>
      <c r="N45" s="11" t="str">
        <f t="shared" si="4"/>
        <v>No Bonus</v>
      </c>
      <c r="O45" s="11" t="str">
        <f t="shared" si="5"/>
        <v>No Bonus</v>
      </c>
      <c r="P45" s="15" t="str">
        <f t="shared" si="6"/>
        <v>1500 Voucher</v>
      </c>
      <c r="Q45" s="17" cm="1">
        <f t="array" ref="Q45">_xlfn.IFS(I45="North",5000,I45="South",4000,I45="East",4200,I45="Mid West",3800)</f>
        <v>5000</v>
      </c>
    </row>
    <row r="46" spans="1:17" ht="14.25" customHeight="1" x14ac:dyDescent="0.3">
      <c r="A46" s="6">
        <v>150989</v>
      </c>
      <c r="B46" s="7" t="s">
        <v>98</v>
      </c>
      <c r="C46" s="7" t="s">
        <v>99</v>
      </c>
      <c r="D46" s="14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>
        <f t="shared" si="0"/>
        <v>Not Eligible</v>
      </c>
      <c r="K46" s="11" t="str">
        <f t="shared" si="1"/>
        <v>Not Eligible for Bonus</v>
      </c>
      <c r="L46" s="11" t="str">
        <f t="shared" ca="1" si="2"/>
        <v>Not retired</v>
      </c>
      <c r="M46" s="11" t="str">
        <f t="shared" si="3"/>
        <v>Not Retired</v>
      </c>
      <c r="N46" s="11" t="str">
        <f t="shared" si="4"/>
        <v>No Bonus</v>
      </c>
      <c r="O46" s="11" t="str">
        <f t="shared" si="5"/>
        <v>No Bonus</v>
      </c>
      <c r="P46" s="15" t="str">
        <f t="shared" si="6"/>
        <v>1500 Voucher</v>
      </c>
      <c r="Q46" s="17" cm="1">
        <f t="array" ref="Q46">_xlfn.IFS(I46="North",5000,I46="South",4000,I46="East",4200,I46="Mid West",3800)</f>
        <v>4000</v>
      </c>
    </row>
    <row r="47" spans="1:17" ht="14.25" customHeight="1" x14ac:dyDescent="0.3">
      <c r="A47" s="6">
        <v>150990</v>
      </c>
      <c r="B47" s="7" t="s">
        <v>100</v>
      </c>
      <c r="C47" s="7" t="s">
        <v>99</v>
      </c>
      <c r="D47" s="14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>
        <f t="shared" si="0"/>
        <v>Not Eligible</v>
      </c>
      <c r="K47" s="11" t="str">
        <f t="shared" si="1"/>
        <v>Not Eligible for Bonus</v>
      </c>
      <c r="L47" s="11" t="str">
        <f t="shared" ca="1" si="2"/>
        <v>Not retired</v>
      </c>
      <c r="M47" s="11" t="str">
        <f t="shared" si="3"/>
        <v>Not Retired</v>
      </c>
      <c r="N47" s="11" t="str">
        <f t="shared" si="4"/>
        <v>No Bonus</v>
      </c>
      <c r="O47" s="11" t="str">
        <f t="shared" si="5"/>
        <v>No Bonus</v>
      </c>
      <c r="P47" s="15" t="str">
        <f t="shared" si="6"/>
        <v>1500 Voucher</v>
      </c>
      <c r="Q47" s="17" cm="1">
        <f t="array" ref="Q47">_xlfn.IFS(I47="North",5000,I47="South",4000,I47="East",4200,I47="Mid West",3800)</f>
        <v>3800</v>
      </c>
    </row>
    <row r="48" spans="1:17" ht="14.25" customHeight="1" x14ac:dyDescent="0.3">
      <c r="A48" s="6">
        <v>150995</v>
      </c>
      <c r="B48" s="7" t="s">
        <v>101</v>
      </c>
      <c r="C48" s="7" t="s">
        <v>102</v>
      </c>
      <c r="D48" s="14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>
        <f t="shared" si="0"/>
        <v>Not Eligible</v>
      </c>
      <c r="K48" s="11" t="str">
        <f t="shared" si="1"/>
        <v>Not Eligible for Bonus</v>
      </c>
      <c r="L48" s="11" t="str">
        <f t="shared" ca="1" si="2"/>
        <v>Not retired</v>
      </c>
      <c r="M48" s="11" t="str">
        <f t="shared" si="3"/>
        <v>Not Retired</v>
      </c>
      <c r="N48" s="11" t="str">
        <f t="shared" si="4"/>
        <v>No Bonus</v>
      </c>
      <c r="O48" s="11" t="str">
        <f t="shared" si="5"/>
        <v>No Bonus</v>
      </c>
      <c r="P48" s="15" t="str">
        <f t="shared" si="6"/>
        <v>1500 Voucher</v>
      </c>
      <c r="Q48" s="17" cm="1">
        <f t="array" ref="Q48">_xlfn.IFS(I48="North",5000,I48="South",4000,I48="East",4200,I48="Mid West",3800)</f>
        <v>5000</v>
      </c>
    </row>
    <row r="49" spans="7:7" ht="14.25" customHeight="1" x14ac:dyDescent="0.3">
      <c r="G49" s="12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0:I48" xr:uid="{9BF7AE42-3965-4B17-8545-8C6F068F31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AND OR nested</vt:lpstr>
      <vt:lpstr>Assingment 3 -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Aabhas Wasnik</cp:lastModifiedBy>
  <dcterms:created xsi:type="dcterms:W3CDTF">2020-05-11T11:02:27Z</dcterms:created>
  <dcterms:modified xsi:type="dcterms:W3CDTF">2023-10-21T10:29:45Z</dcterms:modified>
</cp:coreProperties>
</file>