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ly M\Documents\SCHOOL FOLDERS\BBA430 Big Data &amp; Visualization\Group Project\"/>
    </mc:Choice>
  </mc:AlternateContent>
  <xr:revisionPtr revIDLastSave="0" documentId="13_ncr:1_{EAD2BE81-0D4D-4953-BA2E-6BC1E2ADDF91}" xr6:coauthVersionLast="45" xr6:coauthVersionMax="45" xr10:uidLastSave="{00000000-0000-0000-0000-000000000000}"/>
  <bookViews>
    <workbookView xWindow="-108" yWindow="-108" windowWidth="23256" windowHeight="12576" activeTab="2" xr2:uid="{D4CCF685-AB14-4E7B-8452-9E3ADD72EAE1}"/>
  </bookViews>
  <sheets>
    <sheet name="Midwest CPI" sheetId="1" r:id="rId1"/>
    <sheet name="Midwest ECI" sheetId="2" r:id="rId2"/>
    <sheet name="Midwest CPI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2" i="3" l="1"/>
  <c r="B67" i="3" s="1"/>
  <c r="M22" i="3"/>
  <c r="B66" i="3" s="1"/>
  <c r="I22" i="3"/>
  <c r="B65" i="3" s="1"/>
  <c r="E22" i="3"/>
  <c r="B64" i="3" s="1"/>
  <c r="Q21" i="3"/>
  <c r="B63" i="3" s="1"/>
  <c r="M21" i="3"/>
  <c r="B62" i="3" s="1"/>
  <c r="I21" i="3"/>
  <c r="B61" i="3" s="1"/>
  <c r="E21" i="3"/>
  <c r="B60" i="3" s="1"/>
  <c r="Q20" i="3"/>
  <c r="B59" i="3" s="1"/>
  <c r="M20" i="3"/>
  <c r="B58" i="3" s="1"/>
  <c r="I20" i="3"/>
  <c r="B57" i="3" s="1"/>
  <c r="E20" i="3"/>
  <c r="B56" i="3" s="1"/>
  <c r="Q19" i="3"/>
  <c r="B55" i="3" s="1"/>
  <c r="M19" i="3"/>
  <c r="B54" i="3" s="1"/>
  <c r="I19" i="3"/>
  <c r="B53" i="3" s="1"/>
  <c r="E19" i="3"/>
  <c r="B52" i="3" s="1"/>
  <c r="Q18" i="3"/>
  <c r="B51" i="3" s="1"/>
  <c r="M18" i="3"/>
  <c r="B50" i="3" s="1"/>
  <c r="I18" i="3"/>
  <c r="B49" i="3" s="1"/>
  <c r="E18" i="3"/>
  <c r="B48" i="3" s="1"/>
  <c r="Q17" i="3"/>
  <c r="B47" i="3" s="1"/>
  <c r="M17" i="3"/>
  <c r="B46" i="3" s="1"/>
  <c r="I17" i="3"/>
  <c r="B45" i="3" s="1"/>
  <c r="E17" i="3"/>
  <c r="B44" i="3" s="1"/>
  <c r="Q16" i="3"/>
  <c r="B43" i="3" s="1"/>
  <c r="M16" i="3"/>
  <c r="B42" i="3" s="1"/>
  <c r="I16" i="3"/>
  <c r="B41" i="3" s="1"/>
  <c r="E16" i="3"/>
  <c r="B40" i="3" s="1"/>
  <c r="Q15" i="3"/>
  <c r="B39" i="3" s="1"/>
  <c r="M15" i="3"/>
  <c r="B38" i="3" s="1"/>
  <c r="I15" i="3"/>
  <c r="B37" i="3" s="1"/>
  <c r="E15" i="3"/>
  <c r="B36" i="3" s="1"/>
  <c r="Q14" i="3"/>
  <c r="B35" i="3" s="1"/>
  <c r="M14" i="3"/>
  <c r="B34" i="3" s="1"/>
  <c r="I14" i="3"/>
  <c r="B33" i="3" s="1"/>
  <c r="E14" i="3"/>
  <c r="B32" i="3" s="1"/>
  <c r="Q13" i="3"/>
  <c r="B31" i="3" s="1"/>
  <c r="M13" i="3"/>
  <c r="B30" i="3" s="1"/>
  <c r="I13" i="3"/>
  <c r="B29" i="3" s="1"/>
  <c r="E13" i="3"/>
  <c r="B28" i="3" s="1"/>
  <c r="I66" i="2" l="1"/>
  <c r="C66" i="2"/>
  <c r="H65" i="2"/>
  <c r="H64" i="2"/>
  <c r="H63" i="2"/>
  <c r="H62" i="2"/>
  <c r="I61" i="2"/>
  <c r="H61" i="2"/>
  <c r="C61" i="2"/>
  <c r="H60" i="2"/>
  <c r="H59" i="2"/>
  <c r="H58" i="2"/>
  <c r="H57" i="2"/>
  <c r="I56" i="2"/>
  <c r="H56" i="2"/>
  <c r="C56" i="2"/>
  <c r="H55" i="2"/>
  <c r="H54" i="2"/>
  <c r="H53" i="2"/>
  <c r="H52" i="2"/>
  <c r="I51" i="2"/>
  <c r="H51" i="2"/>
  <c r="C51" i="2"/>
  <c r="H50" i="2"/>
  <c r="H49" i="2"/>
  <c r="H48" i="2"/>
  <c r="H47" i="2"/>
  <c r="I46" i="2"/>
  <c r="H46" i="2"/>
  <c r="C46" i="2"/>
  <c r="H45" i="2"/>
  <c r="H44" i="2"/>
  <c r="H43" i="2"/>
  <c r="H42" i="2"/>
  <c r="I41" i="2"/>
  <c r="H41" i="2"/>
  <c r="C41" i="2"/>
  <c r="H40" i="2"/>
  <c r="H39" i="2"/>
  <c r="H38" i="2"/>
  <c r="H37" i="2"/>
  <c r="I36" i="2"/>
  <c r="H36" i="2"/>
  <c r="C36" i="2"/>
  <c r="H35" i="2"/>
  <c r="H34" i="2"/>
  <c r="H33" i="2"/>
  <c r="H32" i="2"/>
  <c r="I31" i="2"/>
  <c r="H31" i="2"/>
  <c r="C31" i="2"/>
  <c r="H30" i="2"/>
  <c r="H29" i="2"/>
  <c r="H28" i="2"/>
  <c r="H27" i="2"/>
  <c r="I26" i="2"/>
  <c r="H26" i="2"/>
  <c r="C26" i="2"/>
  <c r="H25" i="2"/>
  <c r="H24" i="2"/>
  <c r="H23" i="2"/>
  <c r="H22" i="2"/>
  <c r="I21" i="2"/>
  <c r="H21" i="2"/>
  <c r="C21" i="2"/>
  <c r="H20" i="2"/>
  <c r="H19" i="2"/>
  <c r="H18" i="2"/>
  <c r="H17" i="2"/>
  <c r="B77" i="1"/>
  <c r="B74" i="1"/>
  <c r="B72" i="1"/>
  <c r="B67" i="1"/>
  <c r="B66" i="1"/>
  <c r="B64" i="1"/>
  <c r="B63" i="1"/>
  <c r="B62" i="1"/>
  <c r="B59" i="1"/>
  <c r="B58" i="1"/>
  <c r="B57" i="1"/>
  <c r="B54" i="1"/>
  <c r="B52" i="1"/>
  <c r="B47" i="1"/>
  <c r="B46" i="1"/>
  <c r="B44" i="1"/>
  <c r="B43" i="1"/>
  <c r="B42" i="1"/>
  <c r="B39" i="1"/>
  <c r="B38" i="1"/>
  <c r="B37" i="1"/>
  <c r="B34" i="1"/>
  <c r="B32" i="1"/>
  <c r="Q22" i="1"/>
  <c r="B76" i="1" s="1"/>
  <c r="M22" i="1"/>
  <c r="B75" i="1" s="1"/>
  <c r="I22" i="1"/>
  <c r="E22" i="1"/>
  <c r="B73" i="1" s="1"/>
  <c r="Q21" i="1"/>
  <c r="B71" i="1" s="1"/>
  <c r="M21" i="1"/>
  <c r="B70" i="1" s="1"/>
  <c r="I21" i="1"/>
  <c r="B69" i="1" s="1"/>
  <c r="E21" i="1"/>
  <c r="B68" i="1" s="1"/>
  <c r="Q20" i="1"/>
  <c r="M20" i="1"/>
  <c r="B65" i="1" s="1"/>
  <c r="I20" i="1"/>
  <c r="E20" i="1"/>
  <c r="Q19" i="1"/>
  <c r="B61" i="1" s="1"/>
  <c r="M19" i="1"/>
  <c r="B60" i="1" s="1"/>
  <c r="I19" i="1"/>
  <c r="E19" i="1"/>
  <c r="Q18" i="1"/>
  <c r="B56" i="1" s="1"/>
  <c r="M18" i="1"/>
  <c r="B55" i="1" s="1"/>
  <c r="I18" i="1"/>
  <c r="E18" i="1"/>
  <c r="B53" i="1" s="1"/>
  <c r="Q17" i="1"/>
  <c r="B51" i="1" s="1"/>
  <c r="M17" i="1"/>
  <c r="B50" i="1" s="1"/>
  <c r="I17" i="1"/>
  <c r="B49" i="1" s="1"/>
  <c r="E17" i="1"/>
  <c r="B48" i="1" s="1"/>
  <c r="Q16" i="1"/>
  <c r="M16" i="1"/>
  <c r="B45" i="1" s="1"/>
  <c r="I16" i="1"/>
  <c r="E16" i="1"/>
  <c r="Q15" i="1"/>
  <c r="B41" i="1" s="1"/>
  <c r="M15" i="1"/>
  <c r="B40" i="1" s="1"/>
  <c r="I15" i="1"/>
  <c r="E15" i="1"/>
  <c r="Q14" i="1"/>
  <c r="B36" i="1" s="1"/>
  <c r="M14" i="1"/>
  <c r="B35" i="1" s="1"/>
  <c r="I14" i="1"/>
  <c r="E14" i="1"/>
  <c r="B33" i="1" s="1"/>
  <c r="Q13" i="1"/>
  <c r="B31" i="1" s="1"/>
  <c r="M13" i="1"/>
  <c r="B30" i="1" s="1"/>
  <c r="I13" i="1"/>
  <c r="B29" i="1" s="1"/>
  <c r="E13" i="1"/>
  <c r="B2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759EF49A-5F9C-4042-B11B-1561A793152B}">
      <text>
        <r>
          <rPr>
            <sz val="11"/>
            <color indexed="8"/>
            <rFont val="Calibri"/>
            <family val="2"/>
            <scheme val="minor"/>
          </rPr>
          <t xml:space="preserve">*  Includes wages, salaries, and employer costs for employee benefits.
</t>
        </r>
      </text>
    </comment>
    <comment ref="D17" authorId="0" shapeId="0" xr:uid="{D5A173E3-2CAD-4A57-96DF-FE10CE2B8742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18" authorId="0" shapeId="0" xr:uid="{312FF58C-1052-4C36-B09E-A3EB4D695364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19" authorId="0" shapeId="0" xr:uid="{6CB5B6EE-9363-4DCE-AC48-5E2FA47464DA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0" authorId="0" shapeId="0" xr:uid="{D0F2D01A-25F0-4B96-8190-92BDF43D5C77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2" authorId="0" shapeId="0" xr:uid="{36AAFAA2-45D2-4907-95CE-325A90CD6744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3" authorId="0" shapeId="0" xr:uid="{6366B9EF-90C8-4B5E-A396-176ABE6F28A1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4" authorId="0" shapeId="0" xr:uid="{FDAE2C07-7636-40E9-8897-FFD1AF404BB3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5" authorId="0" shapeId="0" xr:uid="{21088F91-C8A5-48DA-AF50-EC3AD87EE152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7" authorId="0" shapeId="0" xr:uid="{C546E015-479C-4600-85BC-68C87B86D562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8" authorId="0" shapeId="0" xr:uid="{D47D9066-B6D6-4F44-A17A-40D96887E293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9" authorId="0" shapeId="0" xr:uid="{D850E9F3-EE72-4E14-99F3-0946E377DA4F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0" authorId="0" shapeId="0" xr:uid="{9AA85BC8-9EDF-41E8-8130-5F5F1FE9E443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2" authorId="0" shapeId="0" xr:uid="{7E61DA47-8C71-497B-A344-8CEE0FEA2276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3" authorId="0" shapeId="0" xr:uid="{12F4DAB2-9E54-40F6-B9E1-3CB36F76B996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4" authorId="0" shapeId="0" xr:uid="{E644F269-8E25-4EA6-A2AD-A4A9F3DC85D4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5" authorId="0" shapeId="0" xr:uid="{CFF87779-0DC9-45BC-8DB7-AF7DC2910E2D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7" authorId="0" shapeId="0" xr:uid="{5130B45B-DCF7-4DDB-9996-2E243DDF0A2D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8" authorId="0" shapeId="0" xr:uid="{DA6EBE85-9DAF-43BF-9F3A-4230BDFBB5F4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9" authorId="0" shapeId="0" xr:uid="{F972AC8F-08AA-406C-951C-7663F86E5CB4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0" authorId="0" shapeId="0" xr:uid="{71BDE542-489A-4575-A79C-8ACD86A14CFE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2" authorId="0" shapeId="0" xr:uid="{F28697C2-5716-4979-973D-8634604A65F7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3" authorId="0" shapeId="0" xr:uid="{00BCBBAA-A18B-4E57-850E-16F8E21DC909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4" authorId="0" shapeId="0" xr:uid="{71BE9262-D8E5-40AD-8E3B-A8FF6C8079DD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5" authorId="0" shapeId="0" xr:uid="{33AC87F7-AC4F-49E8-BFAA-2C634146D96E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7" authorId="0" shapeId="0" xr:uid="{2BF37D49-FD01-4A92-B245-CBE7EF8CD25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8" authorId="0" shapeId="0" xr:uid="{3CEEFC63-1E52-4B07-9935-94CC50502CE8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9" authorId="0" shapeId="0" xr:uid="{C6126232-6C83-4386-B86C-B2C9DFF6F615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0" authorId="0" shapeId="0" xr:uid="{7A9CA580-554D-49FE-B8F0-B38FD0080F88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2" authorId="0" shapeId="0" xr:uid="{445DFD96-30BE-4465-83F6-3CC9D5ACCC06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3" authorId="0" shapeId="0" xr:uid="{960184DC-E0C6-494A-885C-EA86DAB18CA7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4" authorId="0" shapeId="0" xr:uid="{11BC4344-17D9-4FE0-8916-9344CD48FB89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5" authorId="0" shapeId="0" xr:uid="{2E9AD396-C00B-41DF-9BD0-2FAF024F511F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7" authorId="0" shapeId="0" xr:uid="{350717B1-7CFF-4377-A957-C4D2B294E79A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8" authorId="0" shapeId="0" xr:uid="{DC592A25-C3BB-4892-8CC6-73774CB3CD86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9" authorId="0" shapeId="0" xr:uid="{9E2F009A-A84D-48F5-B430-8373B6A34F26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0" authorId="0" shapeId="0" xr:uid="{B6D101CA-AFD0-4FB3-B830-17801DC08311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2" authorId="0" shapeId="0" xr:uid="{D8AFAEB0-6D9C-4280-9EFC-979450336743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3" authorId="0" shapeId="0" xr:uid="{146647DB-31E3-4C8B-A538-3924661F59E2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4" authorId="0" shapeId="0" xr:uid="{69FFD21F-BD21-4B17-ADCB-B2BA6C1CAE24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5" authorId="0" shapeId="0" xr:uid="{E8D26562-51A4-4E92-AE2A-C890DE8B705E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7" authorId="0" shapeId="0" xr:uid="{D3C6C8CE-B9DF-43D8-85E1-049E5DF6C2E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8" authorId="0" shapeId="0" xr:uid="{E46B73DF-617B-40AE-BAE6-411CA62A5CB6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9" authorId="0" shapeId="0" xr:uid="{E5596DC3-A9FF-438A-8A23-C0BDA3D9A95D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</commentList>
</comments>
</file>

<file path=xl/sharedStrings.xml><?xml version="1.0" encoding="utf-8"?>
<sst xmlns="http://schemas.openxmlformats.org/spreadsheetml/2006/main" count="250" uniqueCount="105">
  <si>
    <t>CPI for All Urban Consumers (CPI-U)</t>
  </si>
  <si>
    <t>Original Data Value</t>
  </si>
  <si>
    <t>Series Id:</t>
  </si>
  <si>
    <t>CUUR0200SA0</t>
  </si>
  <si>
    <t>Not Seasonally Adjusted</t>
  </si>
  <si>
    <t>Series Title:</t>
  </si>
  <si>
    <t>All items in Midwest urban, all urban consumers, not seasonally adjusted</t>
  </si>
  <si>
    <t>Area:</t>
  </si>
  <si>
    <t>Midwest</t>
  </si>
  <si>
    <t>Item:</t>
  </si>
  <si>
    <t>All items</t>
  </si>
  <si>
    <t>Base Period:</t>
  </si>
  <si>
    <t>1982-84=100</t>
  </si>
  <si>
    <t>Years:</t>
  </si>
  <si>
    <t>2010 to 2020</t>
  </si>
  <si>
    <t>Year</t>
  </si>
  <si>
    <t>Jan</t>
  </si>
  <si>
    <t>Feb</t>
  </si>
  <si>
    <t>Mar</t>
  </si>
  <si>
    <t>Qtr1</t>
  </si>
  <si>
    <t>Apr</t>
  </si>
  <si>
    <t>May</t>
  </si>
  <si>
    <t>Jun</t>
  </si>
  <si>
    <t>Qtr2</t>
  </si>
  <si>
    <t>Jul</t>
  </si>
  <si>
    <t>Aug</t>
  </si>
  <si>
    <t>Sep</t>
  </si>
  <si>
    <t>Qtr3</t>
  </si>
  <si>
    <t>Oct</t>
  </si>
  <si>
    <t>Nov</t>
  </si>
  <si>
    <t>Dec</t>
  </si>
  <si>
    <t>Qtr4</t>
  </si>
  <si>
    <t>Annual</t>
  </si>
  <si>
    <t>HALF1</t>
  </si>
  <si>
    <t>HALF2</t>
  </si>
  <si>
    <t>Period</t>
  </si>
  <si>
    <t>CPI-U</t>
  </si>
  <si>
    <t>2010 Qtr1</t>
  </si>
  <si>
    <t>2010 Qtr2</t>
  </si>
  <si>
    <t>2010 Qtr3</t>
  </si>
  <si>
    <t>2010 Qtr4</t>
  </si>
  <si>
    <t>2010 Annual</t>
  </si>
  <si>
    <t>2011 Qtr1</t>
  </si>
  <si>
    <t>2011 Qtr2</t>
  </si>
  <si>
    <t>2011 Qtr3</t>
  </si>
  <si>
    <t>2011 Qtr4</t>
  </si>
  <si>
    <t>2011 Annual</t>
  </si>
  <si>
    <t>2012 Qtr1</t>
  </si>
  <si>
    <t>2012 Qtr2</t>
  </si>
  <si>
    <t>2012 Qtr3</t>
  </si>
  <si>
    <t>2012 Qtr4</t>
  </si>
  <si>
    <t>2012 Annual</t>
  </si>
  <si>
    <t>2013 Qtr1</t>
  </si>
  <si>
    <t>2013 Qtr2</t>
  </si>
  <si>
    <t>2013 Qtr3</t>
  </si>
  <si>
    <t>2013 Qtr4</t>
  </si>
  <si>
    <t>2013 Annual</t>
  </si>
  <si>
    <t>2014 Qtr1</t>
  </si>
  <si>
    <t>2014 Qtr2</t>
  </si>
  <si>
    <t>2014 Qtr3</t>
  </si>
  <si>
    <t>2014 Qtr4</t>
  </si>
  <si>
    <t>2014 Annual</t>
  </si>
  <si>
    <t>2015 Qtr1</t>
  </si>
  <si>
    <t>2015 Qtr2</t>
  </si>
  <si>
    <t>2015 Qtr3</t>
  </si>
  <si>
    <t>2015 Qtr4</t>
  </si>
  <si>
    <t>2015 Annual</t>
  </si>
  <si>
    <t>2016 Qtr1</t>
  </si>
  <si>
    <t>2016 Qtr2</t>
  </si>
  <si>
    <t>2016 Qtr3</t>
  </si>
  <si>
    <t>2016 Qtr4</t>
  </si>
  <si>
    <t>2016 Annual</t>
  </si>
  <si>
    <t>2017 Qtr1</t>
  </si>
  <si>
    <t>2017 Qtr2</t>
  </si>
  <si>
    <t>2017 Qtr3</t>
  </si>
  <si>
    <t>2017 Qtr4</t>
  </si>
  <si>
    <t>2017 Annual</t>
  </si>
  <si>
    <t>2018 Qtr1</t>
  </si>
  <si>
    <t>2018 Qtr2</t>
  </si>
  <si>
    <t>2018 Qtr3</t>
  </si>
  <si>
    <t>2018 Qtr4</t>
  </si>
  <si>
    <t>2018 Annual</t>
  </si>
  <si>
    <t>2019 Qtr1</t>
  </si>
  <si>
    <t>2019 Qtr2</t>
  </si>
  <si>
    <t>2019 Qtr3</t>
  </si>
  <si>
    <t>2019 Qtr4</t>
  </si>
  <si>
    <t>2019 Annual</t>
  </si>
  <si>
    <t>Employment Cost Index (NAICS)</t>
  </si>
  <si>
    <t>CIU2010000000230I</t>
  </si>
  <si>
    <t>Not seasonally adjusted</t>
  </si>
  <si>
    <t>Total compensation for Private industry workers in Midwest, Index</t>
  </si>
  <si>
    <t>Ownership:</t>
  </si>
  <si>
    <t>Private industry workers</t>
  </si>
  <si>
    <t>Component:</t>
  </si>
  <si>
    <t>Total compensation</t>
  </si>
  <si>
    <t>Occupation:</t>
  </si>
  <si>
    <t>All workers</t>
  </si>
  <si>
    <t>Industry:</t>
  </si>
  <si>
    <t>Subcategory:</t>
  </si>
  <si>
    <t>Midwest census region</t>
  </si>
  <si>
    <t>Periodicity:</t>
  </si>
  <si>
    <t>Index number</t>
  </si>
  <si>
    <t>Estimate Value</t>
  </si>
  <si>
    <t>Standard Error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</si>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</sst>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00"/>
    <numFmt numFmtId="165" formatCode="#0.0"/>
  </numFmts>
  <fonts count="7" x14ac:knownFonts="1"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164" fontId="4" fillId="0" borderId="0" xfId="0" applyNumberFormat="1" applyFont="1" applyAlignment="1">
      <alignment horizontal="right"/>
    </xf>
    <xf numFmtId="164" fontId="6" fillId="2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right" wrapText="1"/>
    </xf>
    <xf numFmtId="0" fontId="5" fillId="0" borderId="0" xfId="0" applyFont="1" applyAlignment="1">
      <alignment horizontal="left"/>
    </xf>
    <xf numFmtId="165" fontId="6" fillId="0" borderId="0" xfId="0" applyNumberFormat="1" applyFont="1" applyAlignment="1">
      <alignment horizontal="right"/>
    </xf>
    <xf numFmtId="165" fontId="0" fillId="0" borderId="0" xfId="0" applyNumberFormat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165" fontId="4" fillId="0" borderId="0" xfId="0" applyNumberFormat="1" applyFont="1" applyAlignment="1">
      <alignment horizontal="right"/>
    </xf>
    <xf numFmtId="0" fontId="5" fillId="2" borderId="0" xfId="0" applyFont="1" applyFill="1" applyAlignment="1">
      <alignment horizontal="left"/>
    </xf>
    <xf numFmtId="165" fontId="5" fillId="2" borderId="0" xfId="0" applyNumberFormat="1" applyFont="1" applyFill="1" applyAlignment="1">
      <alignment horizontal="right"/>
    </xf>
    <xf numFmtId="0" fontId="1" fillId="2" borderId="0" xfId="0" applyFont="1" applyFill="1"/>
    <xf numFmtId="14" fontId="5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0" fillId="0" borderId="0" xfId="0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518160</xdr:colOff>
      <xdr:row>41</xdr:row>
      <xdr:rowOff>91440</xdr:rowOff>
    </xdr:to>
    <xdr:sp macro="" textlink="">
      <xdr:nvSpPr>
        <xdr:cNvPr id="2" name="AutoShape 45">
          <a:extLst>
            <a:ext uri="{FF2B5EF4-FFF2-40B4-BE49-F238E27FC236}">
              <a16:creationId xmlns:a16="http://schemas.microsoft.com/office/drawing/2014/main" id="{BA844F7E-96C4-4D7E-8C7E-3BC85716A49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010400" cy="77571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518160</xdr:colOff>
      <xdr:row>41</xdr:row>
      <xdr:rowOff>91440</xdr:rowOff>
    </xdr:to>
    <xdr:sp macro="" textlink="">
      <xdr:nvSpPr>
        <xdr:cNvPr id="3" name="AutoShape 45">
          <a:extLst>
            <a:ext uri="{FF2B5EF4-FFF2-40B4-BE49-F238E27FC236}">
              <a16:creationId xmlns:a16="http://schemas.microsoft.com/office/drawing/2014/main" id="{B7B4C62F-AECD-4639-AB36-03FD7D564D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010400" cy="77571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518160</xdr:colOff>
      <xdr:row>41</xdr:row>
      <xdr:rowOff>91440</xdr:rowOff>
    </xdr:to>
    <xdr:sp macro="" textlink="">
      <xdr:nvSpPr>
        <xdr:cNvPr id="4" name="AutoShape 45">
          <a:extLst>
            <a:ext uri="{FF2B5EF4-FFF2-40B4-BE49-F238E27FC236}">
              <a16:creationId xmlns:a16="http://schemas.microsoft.com/office/drawing/2014/main" id="{424197AB-D610-4DFC-B8DC-C66C0E2BAF3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932420" cy="77571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872C9-77EA-4274-BECE-33589882547F}">
  <dimension ref="A1:T77"/>
  <sheetViews>
    <sheetView zoomScaleNormal="100" workbookViewId="0">
      <pane ySplit="12" topLeftCell="A13" activePane="bottomLeft" state="frozen"/>
      <selection pane="bottomLeft" activeCell="A28" sqref="A28"/>
    </sheetView>
  </sheetViews>
  <sheetFormatPr defaultRowHeight="14.4" x14ac:dyDescent="0.3"/>
  <cols>
    <col min="1" max="1" width="20" customWidth="1"/>
    <col min="2" max="2" width="8" customWidth="1"/>
    <col min="4" max="4" width="7.5546875" bestFit="1" customWidth="1"/>
    <col min="5" max="5" width="7.5546875" customWidth="1"/>
  </cols>
  <sheetData>
    <row r="1" spans="1:20" ht="15.6" x14ac:dyDescent="0.3">
      <c r="A1" s="25" t="s">
        <v>0</v>
      </c>
      <c r="B1" s="23"/>
      <c r="C1" s="23"/>
      <c r="D1" s="23"/>
      <c r="E1" s="23"/>
      <c r="F1" s="23"/>
      <c r="G1" s="23"/>
    </row>
    <row r="2" spans="1:20" ht="15.6" x14ac:dyDescent="0.3">
      <c r="A2" s="25" t="s">
        <v>1</v>
      </c>
      <c r="B2" s="23"/>
      <c r="C2" s="23"/>
      <c r="D2" s="23"/>
      <c r="E2" s="23"/>
      <c r="F2" s="23"/>
      <c r="G2" s="23"/>
    </row>
    <row r="3" spans="1:20" x14ac:dyDescent="0.3">
      <c r="A3" s="23"/>
      <c r="B3" s="23"/>
      <c r="C3" s="23"/>
      <c r="D3" s="23"/>
      <c r="E3" s="23"/>
      <c r="F3" s="23"/>
      <c r="G3" s="23"/>
    </row>
    <row r="4" spans="1:20" x14ac:dyDescent="0.3">
      <c r="A4" s="2" t="s">
        <v>2</v>
      </c>
      <c r="B4" s="22" t="s">
        <v>3</v>
      </c>
      <c r="C4" s="23"/>
      <c r="D4" s="23"/>
      <c r="E4" s="23"/>
      <c r="F4" s="23"/>
      <c r="G4" s="23"/>
    </row>
    <row r="5" spans="1:20" x14ac:dyDescent="0.3">
      <c r="A5" s="26" t="s">
        <v>4</v>
      </c>
      <c r="B5" s="23"/>
      <c r="C5" s="23"/>
      <c r="D5" s="23"/>
      <c r="E5" s="23"/>
      <c r="F5" s="23"/>
      <c r="G5" s="23"/>
    </row>
    <row r="6" spans="1:20" x14ac:dyDescent="0.3">
      <c r="A6" s="2" t="s">
        <v>5</v>
      </c>
      <c r="B6" s="22" t="s">
        <v>6</v>
      </c>
      <c r="C6" s="23"/>
      <c r="D6" s="23"/>
      <c r="E6" s="23"/>
      <c r="F6" s="23"/>
      <c r="G6" s="23"/>
    </row>
    <row r="7" spans="1:20" x14ac:dyDescent="0.3">
      <c r="A7" s="2" t="s">
        <v>7</v>
      </c>
      <c r="B7" s="22" t="s">
        <v>8</v>
      </c>
      <c r="C7" s="23"/>
      <c r="D7" s="23"/>
      <c r="E7" s="23"/>
      <c r="F7" s="23"/>
      <c r="G7" s="23"/>
    </row>
    <row r="8" spans="1:20" x14ac:dyDescent="0.3">
      <c r="A8" s="2" t="s">
        <v>9</v>
      </c>
      <c r="B8" s="22" t="s">
        <v>10</v>
      </c>
      <c r="C8" s="23"/>
      <c r="D8" s="23"/>
      <c r="E8" s="23"/>
      <c r="F8" s="23"/>
      <c r="G8" s="23"/>
    </row>
    <row r="9" spans="1:20" x14ac:dyDescent="0.3">
      <c r="A9" s="2" t="s">
        <v>11</v>
      </c>
      <c r="B9" s="22" t="s">
        <v>12</v>
      </c>
      <c r="C9" s="23"/>
      <c r="D9" s="23"/>
      <c r="E9" s="23"/>
      <c r="F9" s="23"/>
      <c r="G9" s="23"/>
    </row>
    <row r="10" spans="1:20" x14ac:dyDescent="0.3">
      <c r="A10" s="2" t="s">
        <v>13</v>
      </c>
      <c r="B10" s="24" t="s">
        <v>14</v>
      </c>
      <c r="C10" s="23"/>
      <c r="D10" s="23"/>
      <c r="E10" s="23"/>
      <c r="F10" s="23"/>
      <c r="G10" s="23"/>
    </row>
    <row r="12" spans="1:20" ht="15" thickBot="1" x14ac:dyDescent="0.35">
      <c r="A12" s="4" t="s">
        <v>15</v>
      </c>
      <c r="B12" s="4" t="s">
        <v>16</v>
      </c>
      <c r="C12" s="4" t="s">
        <v>17</v>
      </c>
      <c r="D12" s="4" t="s">
        <v>18</v>
      </c>
      <c r="E12" s="5" t="s">
        <v>19</v>
      </c>
      <c r="F12" s="4" t="s">
        <v>20</v>
      </c>
      <c r="G12" s="4" t="s">
        <v>21</v>
      </c>
      <c r="H12" s="4" t="s">
        <v>22</v>
      </c>
      <c r="I12" s="5" t="s">
        <v>23</v>
      </c>
      <c r="J12" s="4" t="s">
        <v>24</v>
      </c>
      <c r="K12" s="4" t="s">
        <v>25</v>
      </c>
      <c r="L12" s="4" t="s">
        <v>26</v>
      </c>
      <c r="M12" s="5" t="s">
        <v>27</v>
      </c>
      <c r="N12" s="4" t="s">
        <v>28</v>
      </c>
      <c r="O12" s="4" t="s">
        <v>29</v>
      </c>
      <c r="P12" s="4" t="s">
        <v>30</v>
      </c>
      <c r="Q12" s="5" t="s">
        <v>31</v>
      </c>
      <c r="R12" s="4" t="s">
        <v>32</v>
      </c>
      <c r="S12" s="4" t="s">
        <v>33</v>
      </c>
      <c r="T12" s="4" t="s">
        <v>34</v>
      </c>
    </row>
    <row r="13" spans="1:20" ht="15" thickTop="1" x14ac:dyDescent="0.3">
      <c r="A13" s="6">
        <v>2010</v>
      </c>
      <c r="B13" s="7">
        <v>206.56399999999999</v>
      </c>
      <c r="C13" s="7">
        <v>206.56299999999999</v>
      </c>
      <c r="D13" s="7">
        <v>207.35900000000001</v>
      </c>
      <c r="E13" s="8">
        <f>AVERAGE(B13:D13)</f>
        <v>206.82866666666666</v>
      </c>
      <c r="F13" s="7">
        <v>207.77699999999999</v>
      </c>
      <c r="G13" s="7">
        <v>207.98699999999999</v>
      </c>
      <c r="H13" s="7">
        <v>207.886</v>
      </c>
      <c r="I13" s="8">
        <f>AVERAGE(F13:H13)</f>
        <v>207.88333333333333</v>
      </c>
      <c r="J13" s="7">
        <v>208.21100000000001</v>
      </c>
      <c r="K13" s="7">
        <v>208.63900000000001</v>
      </c>
      <c r="L13" s="7">
        <v>208.78800000000001</v>
      </c>
      <c r="M13" s="8">
        <f>AVERAGE(J13:L13)</f>
        <v>208.54600000000002</v>
      </c>
      <c r="N13" s="7">
        <v>208.68899999999999</v>
      </c>
      <c r="O13" s="7">
        <v>208.816</v>
      </c>
      <c r="P13" s="7">
        <v>209.27</v>
      </c>
      <c r="Q13" s="8">
        <f>AVERAGE(N13:P13)</f>
        <v>208.92499999999998</v>
      </c>
      <c r="R13" s="7">
        <v>208.04599999999999</v>
      </c>
      <c r="S13" s="7">
        <v>207.35599999999999</v>
      </c>
      <c r="T13" s="7">
        <v>208.73599999999999</v>
      </c>
    </row>
    <row r="14" spans="1:20" x14ac:dyDescent="0.3">
      <c r="A14" s="6">
        <v>2011</v>
      </c>
      <c r="B14" s="7">
        <v>210.38800000000001</v>
      </c>
      <c r="C14" s="7">
        <v>211.09</v>
      </c>
      <c r="D14" s="7">
        <v>212.95400000000001</v>
      </c>
      <c r="E14" s="8">
        <f t="shared" ref="E14:E22" si="0">AVERAGE(B14:D14)</f>
        <v>211.47733333333335</v>
      </c>
      <c r="F14" s="7">
        <v>214.535</v>
      </c>
      <c r="G14" s="7">
        <v>215.899</v>
      </c>
      <c r="H14" s="7">
        <v>215.95400000000001</v>
      </c>
      <c r="I14" s="8">
        <f t="shared" ref="I14:I22" si="1">AVERAGE(F14:H14)</f>
        <v>215.46266666666665</v>
      </c>
      <c r="J14" s="7">
        <v>216.09899999999999</v>
      </c>
      <c r="K14" s="7">
        <v>216.58600000000001</v>
      </c>
      <c r="L14" s="7">
        <v>216.96799999999999</v>
      </c>
      <c r="M14" s="8">
        <f t="shared" ref="M14:M22" si="2">AVERAGE(J14:L14)</f>
        <v>216.55100000000002</v>
      </c>
      <c r="N14" s="7">
        <v>215.65299999999999</v>
      </c>
      <c r="O14" s="7">
        <v>215.614</v>
      </c>
      <c r="P14" s="7">
        <v>215.173</v>
      </c>
      <c r="Q14" s="8">
        <f t="shared" ref="Q14:Q22" si="3">AVERAGE(N14:P14)</f>
        <v>215.48000000000002</v>
      </c>
      <c r="R14" s="7">
        <v>214.74299999999999</v>
      </c>
      <c r="S14" s="7">
        <v>213.47</v>
      </c>
      <c r="T14" s="7">
        <v>216.01599999999999</v>
      </c>
    </row>
    <row r="15" spans="1:20" x14ac:dyDescent="0.3">
      <c r="A15" s="6">
        <v>2012</v>
      </c>
      <c r="B15" s="7">
        <v>216.36799999999999</v>
      </c>
      <c r="C15" s="7">
        <v>216.85499999999999</v>
      </c>
      <c r="D15" s="7">
        <v>218.97499999999999</v>
      </c>
      <c r="E15" s="8">
        <f t="shared" si="0"/>
        <v>217.39933333333332</v>
      </c>
      <c r="F15" s="7">
        <v>219.405</v>
      </c>
      <c r="G15" s="7">
        <v>219.14500000000001</v>
      </c>
      <c r="H15" s="7">
        <v>219.017</v>
      </c>
      <c r="I15" s="8">
        <f t="shared" si="1"/>
        <v>219.18899999999999</v>
      </c>
      <c r="J15" s="7">
        <v>218.95599999999999</v>
      </c>
      <c r="K15" s="7">
        <v>220.46199999999999</v>
      </c>
      <c r="L15" s="7">
        <v>221.125</v>
      </c>
      <c r="M15" s="8">
        <f t="shared" si="2"/>
        <v>220.18100000000001</v>
      </c>
      <c r="N15" s="7">
        <v>220.375</v>
      </c>
      <c r="O15" s="7">
        <v>219.483</v>
      </c>
      <c r="P15" s="7">
        <v>219.03299999999999</v>
      </c>
      <c r="Q15" s="8">
        <f t="shared" si="3"/>
        <v>219.63033333333331</v>
      </c>
      <c r="R15" s="7">
        <v>219.1</v>
      </c>
      <c r="S15" s="7">
        <v>218.29400000000001</v>
      </c>
      <c r="T15" s="7">
        <v>219.90600000000001</v>
      </c>
    </row>
    <row r="16" spans="1:20" x14ac:dyDescent="0.3">
      <c r="A16" s="6">
        <v>2013</v>
      </c>
      <c r="B16" s="7">
        <v>219.28200000000001</v>
      </c>
      <c r="C16" s="7">
        <v>221.59899999999999</v>
      </c>
      <c r="D16" s="7">
        <v>222.12100000000001</v>
      </c>
      <c r="E16" s="8">
        <f t="shared" si="0"/>
        <v>221.00066666666666</v>
      </c>
      <c r="F16" s="7">
        <v>221.93100000000001</v>
      </c>
      <c r="G16" s="7">
        <v>223.04900000000001</v>
      </c>
      <c r="H16" s="7">
        <v>223.77500000000001</v>
      </c>
      <c r="I16" s="8">
        <f t="shared" si="1"/>
        <v>222.91833333333332</v>
      </c>
      <c r="J16" s="7">
        <v>222.90199999999999</v>
      </c>
      <c r="K16" s="7">
        <v>223.04599999999999</v>
      </c>
      <c r="L16" s="7">
        <v>223.25200000000001</v>
      </c>
      <c r="M16" s="8">
        <f t="shared" si="2"/>
        <v>223.06666666666669</v>
      </c>
      <c r="N16" s="7">
        <v>222.17099999999999</v>
      </c>
      <c r="O16" s="7">
        <v>221.71799999999999</v>
      </c>
      <c r="P16" s="7">
        <v>221.19399999999999</v>
      </c>
      <c r="Q16" s="8">
        <f t="shared" si="3"/>
        <v>221.69433333333333</v>
      </c>
      <c r="R16" s="7">
        <v>222.17</v>
      </c>
      <c r="S16" s="7">
        <v>221.96</v>
      </c>
      <c r="T16" s="7">
        <v>222.381</v>
      </c>
    </row>
    <row r="17" spans="1:20" x14ac:dyDescent="0.3">
      <c r="A17" s="6">
        <v>2014</v>
      </c>
      <c r="B17" s="7">
        <v>222.24700000000001</v>
      </c>
      <c r="C17" s="7">
        <v>223.49299999999999</v>
      </c>
      <c r="D17" s="7">
        <v>225.48500000000001</v>
      </c>
      <c r="E17" s="8">
        <f t="shared" si="0"/>
        <v>223.74166666666667</v>
      </c>
      <c r="F17" s="7">
        <v>226.214</v>
      </c>
      <c r="G17" s="7">
        <v>226.565</v>
      </c>
      <c r="H17" s="7">
        <v>227.58799999999999</v>
      </c>
      <c r="I17" s="8">
        <f t="shared" si="1"/>
        <v>226.78899999999999</v>
      </c>
      <c r="J17" s="7">
        <v>226.99700000000001</v>
      </c>
      <c r="K17" s="7">
        <v>226.58699999999999</v>
      </c>
      <c r="L17" s="7">
        <v>226.91300000000001</v>
      </c>
      <c r="M17" s="8">
        <f t="shared" si="2"/>
        <v>226.83233333333337</v>
      </c>
      <c r="N17" s="7">
        <v>225.79300000000001</v>
      </c>
      <c r="O17" s="7">
        <v>224.39599999999999</v>
      </c>
      <c r="P17" s="7">
        <v>222.821</v>
      </c>
      <c r="Q17" s="8">
        <f t="shared" si="3"/>
        <v>224.33666666666667</v>
      </c>
      <c r="R17" s="7">
        <v>225.42500000000001</v>
      </c>
      <c r="S17" s="7">
        <v>225.26499999999999</v>
      </c>
      <c r="T17" s="7">
        <v>225.58500000000001</v>
      </c>
    </row>
    <row r="18" spans="1:20" x14ac:dyDescent="0.3">
      <c r="A18" s="6">
        <v>2015</v>
      </c>
      <c r="B18" s="7">
        <v>221.54499999999999</v>
      </c>
      <c r="C18" s="7">
        <v>222.30099999999999</v>
      </c>
      <c r="D18" s="7">
        <v>223.55</v>
      </c>
      <c r="E18" s="8">
        <f t="shared" si="0"/>
        <v>222.46533333333332</v>
      </c>
      <c r="F18" s="7">
        <v>223.797</v>
      </c>
      <c r="G18" s="7">
        <v>224.732</v>
      </c>
      <c r="H18" s="7">
        <v>225.946</v>
      </c>
      <c r="I18" s="8">
        <f t="shared" si="1"/>
        <v>224.82500000000002</v>
      </c>
      <c r="J18" s="7">
        <v>225.85300000000001</v>
      </c>
      <c r="K18" s="7">
        <v>225.83</v>
      </c>
      <c r="L18" s="7">
        <v>225.184</v>
      </c>
      <c r="M18" s="8">
        <f t="shared" si="2"/>
        <v>225.62233333333333</v>
      </c>
      <c r="N18" s="7">
        <v>225.05</v>
      </c>
      <c r="O18" s="7">
        <v>224.00899999999999</v>
      </c>
      <c r="P18" s="7">
        <v>222.72200000000001</v>
      </c>
      <c r="Q18" s="8">
        <f t="shared" si="3"/>
        <v>223.92699999999999</v>
      </c>
      <c r="R18" s="7">
        <v>224.21</v>
      </c>
      <c r="S18" s="7">
        <v>223.64500000000001</v>
      </c>
      <c r="T18" s="7">
        <v>224.77500000000001</v>
      </c>
    </row>
    <row r="19" spans="1:20" x14ac:dyDescent="0.3">
      <c r="A19" s="6">
        <v>2016</v>
      </c>
      <c r="B19" s="7">
        <v>223.30099999999999</v>
      </c>
      <c r="C19" s="7">
        <v>223.196</v>
      </c>
      <c r="D19" s="7">
        <v>224.62100000000001</v>
      </c>
      <c r="E19" s="8">
        <f t="shared" si="0"/>
        <v>223.70599999999999</v>
      </c>
      <c r="F19" s="7">
        <v>225.60900000000001</v>
      </c>
      <c r="G19" s="7">
        <v>226.476</v>
      </c>
      <c r="H19" s="7">
        <v>227.83500000000001</v>
      </c>
      <c r="I19" s="8">
        <f t="shared" si="1"/>
        <v>226.64000000000001</v>
      </c>
      <c r="J19" s="7">
        <v>226.786</v>
      </c>
      <c r="K19" s="7">
        <v>227.09700000000001</v>
      </c>
      <c r="L19" s="7">
        <v>227.636</v>
      </c>
      <c r="M19" s="8">
        <f t="shared" si="2"/>
        <v>227.173</v>
      </c>
      <c r="N19" s="7">
        <v>227.358</v>
      </c>
      <c r="O19" s="7">
        <v>226.673</v>
      </c>
      <c r="P19" s="7">
        <v>226.79400000000001</v>
      </c>
      <c r="Q19" s="8">
        <f t="shared" si="3"/>
        <v>226.94166666666669</v>
      </c>
      <c r="R19" s="7">
        <v>226.11500000000001</v>
      </c>
      <c r="S19" s="7">
        <v>225.173</v>
      </c>
      <c r="T19" s="7">
        <v>227.05699999999999</v>
      </c>
    </row>
    <row r="20" spans="1:20" x14ac:dyDescent="0.3">
      <c r="A20" s="6">
        <v>2017</v>
      </c>
      <c r="B20" s="7">
        <v>228.279</v>
      </c>
      <c r="C20" s="7">
        <v>228.63300000000001</v>
      </c>
      <c r="D20" s="7">
        <v>228.82400000000001</v>
      </c>
      <c r="E20" s="8">
        <f t="shared" si="0"/>
        <v>228.57866666666669</v>
      </c>
      <c r="F20" s="7">
        <v>229.68199999999999</v>
      </c>
      <c r="G20" s="7">
        <v>229.70500000000001</v>
      </c>
      <c r="H20" s="7">
        <v>229.78</v>
      </c>
      <c r="I20" s="8">
        <f t="shared" si="1"/>
        <v>229.72233333333335</v>
      </c>
      <c r="J20" s="7">
        <v>229.82</v>
      </c>
      <c r="K20" s="7">
        <v>230.44300000000001</v>
      </c>
      <c r="L20" s="7">
        <v>231.03</v>
      </c>
      <c r="M20" s="8">
        <f t="shared" si="2"/>
        <v>230.43100000000001</v>
      </c>
      <c r="N20" s="7">
        <v>230.66</v>
      </c>
      <c r="O20" s="7">
        <v>231.084</v>
      </c>
      <c r="P20" s="7">
        <v>230.548</v>
      </c>
      <c r="Q20" s="8">
        <f t="shared" si="3"/>
        <v>230.76400000000001</v>
      </c>
      <c r="R20" s="7">
        <v>229.874</v>
      </c>
      <c r="S20" s="7">
        <v>229.15100000000001</v>
      </c>
      <c r="T20" s="7">
        <v>230.59800000000001</v>
      </c>
    </row>
    <row r="21" spans="1:20" x14ac:dyDescent="0.3">
      <c r="A21" s="6">
        <v>2018</v>
      </c>
      <c r="B21" s="7">
        <v>232.02799999999999</v>
      </c>
      <c r="C21" s="7">
        <v>232.512</v>
      </c>
      <c r="D21" s="7">
        <v>232.93100000000001</v>
      </c>
      <c r="E21" s="8">
        <f t="shared" si="0"/>
        <v>232.49033333333333</v>
      </c>
      <c r="F21" s="7">
        <v>233.91300000000001</v>
      </c>
      <c r="G21" s="7">
        <v>235.065</v>
      </c>
      <c r="H21" s="7">
        <v>235.45500000000001</v>
      </c>
      <c r="I21" s="8">
        <f t="shared" si="1"/>
        <v>234.81100000000001</v>
      </c>
      <c r="J21" s="7">
        <v>235.346</v>
      </c>
      <c r="K21" s="7">
        <v>235.27600000000001</v>
      </c>
      <c r="L21" s="7">
        <v>235.524</v>
      </c>
      <c r="M21" s="8">
        <f t="shared" si="2"/>
        <v>235.38199999999998</v>
      </c>
      <c r="N21" s="7">
        <v>235.68</v>
      </c>
      <c r="O21" s="7">
        <v>234.292</v>
      </c>
      <c r="P21" s="7">
        <v>233.458</v>
      </c>
      <c r="Q21" s="8">
        <f t="shared" si="3"/>
        <v>234.47666666666666</v>
      </c>
      <c r="R21" s="7">
        <v>234.29</v>
      </c>
      <c r="S21" s="7">
        <v>233.65100000000001</v>
      </c>
      <c r="T21" s="7">
        <v>234.929</v>
      </c>
    </row>
    <row r="22" spans="1:20" x14ac:dyDescent="0.3">
      <c r="A22" s="6">
        <v>2019</v>
      </c>
      <c r="B22" s="7">
        <v>233.83699999999999</v>
      </c>
      <c r="C22" s="7">
        <v>235.44399999999999</v>
      </c>
      <c r="D22" s="7">
        <v>236.79300000000001</v>
      </c>
      <c r="E22" s="8">
        <f t="shared" si="0"/>
        <v>235.35799999999998</v>
      </c>
      <c r="F22" s="7">
        <v>237.51</v>
      </c>
      <c r="G22" s="7">
        <v>238.21899999999999</v>
      </c>
      <c r="H22" s="7">
        <v>238.28800000000001</v>
      </c>
      <c r="I22" s="8">
        <f t="shared" si="1"/>
        <v>238.00566666666668</v>
      </c>
      <c r="J22" s="7">
        <v>238.76</v>
      </c>
      <c r="K22" s="7">
        <v>238.786</v>
      </c>
      <c r="L22" s="7">
        <v>238.84700000000001</v>
      </c>
      <c r="M22" s="8">
        <f t="shared" si="2"/>
        <v>238.79766666666669</v>
      </c>
      <c r="N22" s="7">
        <v>239.24299999999999</v>
      </c>
      <c r="O22" s="7">
        <v>238.85</v>
      </c>
      <c r="P22" s="7">
        <v>238.73400000000001</v>
      </c>
      <c r="Q22" s="8">
        <f t="shared" si="3"/>
        <v>238.94233333333332</v>
      </c>
      <c r="R22" s="7">
        <v>237.77600000000001</v>
      </c>
      <c r="S22" s="7">
        <v>236.68199999999999</v>
      </c>
      <c r="T22" s="7">
        <v>238.87</v>
      </c>
    </row>
    <row r="23" spans="1:20" x14ac:dyDescent="0.3">
      <c r="A23" s="6">
        <v>2020</v>
      </c>
      <c r="B23" s="7">
        <v>239.69</v>
      </c>
      <c r="C23" s="7">
        <v>240.42099999999999</v>
      </c>
      <c r="D23" s="7">
        <v>239.16300000000001</v>
      </c>
      <c r="E23" s="9"/>
      <c r="F23" s="7">
        <v>236.47399999999999</v>
      </c>
      <c r="G23" s="7">
        <v>237.291</v>
      </c>
      <c r="H23" s="7">
        <v>239.25899999999999</v>
      </c>
      <c r="I23" s="9"/>
      <c r="J23" s="7">
        <v>240.43</v>
      </c>
      <c r="K23" s="7">
        <v>241.36199999999999</v>
      </c>
      <c r="L23" s="7">
        <v>241.87799999999999</v>
      </c>
      <c r="M23" s="9"/>
      <c r="N23" s="7">
        <v>241.74</v>
      </c>
      <c r="S23" s="7">
        <v>238.71600000000001</v>
      </c>
    </row>
    <row r="27" spans="1:20" ht="15" thickBot="1" x14ac:dyDescent="0.35">
      <c r="A27" s="10" t="s">
        <v>35</v>
      </c>
      <c r="B27" s="11" t="s">
        <v>36</v>
      </c>
    </row>
    <row r="28" spans="1:20" ht="15" thickTop="1" x14ac:dyDescent="0.3">
      <c r="A28" s="12" t="s">
        <v>37</v>
      </c>
      <c r="B28" s="13">
        <f>E13</f>
        <v>206.82866666666666</v>
      </c>
    </row>
    <row r="29" spans="1:20" x14ac:dyDescent="0.3">
      <c r="A29" s="12" t="s">
        <v>38</v>
      </c>
      <c r="B29" s="13">
        <f>I13</f>
        <v>207.88333333333333</v>
      </c>
    </row>
    <row r="30" spans="1:20" x14ac:dyDescent="0.3">
      <c r="A30" s="12" t="s">
        <v>39</v>
      </c>
      <c r="B30" s="13">
        <f>M13</f>
        <v>208.54600000000002</v>
      </c>
    </row>
    <row r="31" spans="1:20" x14ac:dyDescent="0.3">
      <c r="A31" s="12" t="s">
        <v>40</v>
      </c>
      <c r="B31" s="13">
        <f>Q13</f>
        <v>208.92499999999998</v>
      </c>
      <c r="F31" s="14"/>
    </row>
    <row r="32" spans="1:20" x14ac:dyDescent="0.3">
      <c r="A32" s="12" t="s">
        <v>41</v>
      </c>
      <c r="B32" s="13">
        <f>R13</f>
        <v>208.04599999999999</v>
      </c>
    </row>
    <row r="33" spans="1:2" x14ac:dyDescent="0.3">
      <c r="A33" s="12" t="s">
        <v>42</v>
      </c>
      <c r="B33" s="13">
        <f>E14</f>
        <v>211.47733333333335</v>
      </c>
    </row>
    <row r="34" spans="1:2" x14ac:dyDescent="0.3">
      <c r="A34" s="12" t="s">
        <v>43</v>
      </c>
      <c r="B34" s="13">
        <f>I14</f>
        <v>215.46266666666665</v>
      </c>
    </row>
    <row r="35" spans="1:2" x14ac:dyDescent="0.3">
      <c r="A35" s="12" t="s">
        <v>44</v>
      </c>
      <c r="B35" s="13">
        <f>M14</f>
        <v>216.55100000000002</v>
      </c>
    </row>
    <row r="36" spans="1:2" x14ac:dyDescent="0.3">
      <c r="A36" s="12" t="s">
        <v>45</v>
      </c>
      <c r="B36" s="13">
        <f>Q14</f>
        <v>215.48000000000002</v>
      </c>
    </row>
    <row r="37" spans="1:2" x14ac:dyDescent="0.3">
      <c r="A37" s="12" t="s">
        <v>46</v>
      </c>
      <c r="B37" s="13">
        <f>R14</f>
        <v>214.74299999999999</v>
      </c>
    </row>
    <row r="38" spans="1:2" x14ac:dyDescent="0.3">
      <c r="A38" s="12" t="s">
        <v>47</v>
      </c>
      <c r="B38" s="13">
        <f>E15</f>
        <v>217.39933333333332</v>
      </c>
    </row>
    <row r="39" spans="1:2" x14ac:dyDescent="0.3">
      <c r="A39" s="12" t="s">
        <v>48</v>
      </c>
      <c r="B39" s="13">
        <f>I15</f>
        <v>219.18899999999999</v>
      </c>
    </row>
    <row r="40" spans="1:2" x14ac:dyDescent="0.3">
      <c r="A40" s="12" t="s">
        <v>49</v>
      </c>
      <c r="B40" s="13">
        <f>M15</f>
        <v>220.18100000000001</v>
      </c>
    </row>
    <row r="41" spans="1:2" x14ac:dyDescent="0.3">
      <c r="A41" s="12" t="s">
        <v>50</v>
      </c>
      <c r="B41" s="13">
        <f>Q15</f>
        <v>219.63033333333331</v>
      </c>
    </row>
    <row r="42" spans="1:2" x14ac:dyDescent="0.3">
      <c r="A42" s="12" t="s">
        <v>51</v>
      </c>
      <c r="B42" s="13">
        <f>R15</f>
        <v>219.1</v>
      </c>
    </row>
    <row r="43" spans="1:2" x14ac:dyDescent="0.3">
      <c r="A43" s="12" t="s">
        <v>52</v>
      </c>
      <c r="B43" s="13">
        <f>E16</f>
        <v>221.00066666666666</v>
      </c>
    </row>
    <row r="44" spans="1:2" x14ac:dyDescent="0.3">
      <c r="A44" s="12" t="s">
        <v>53</v>
      </c>
      <c r="B44" s="13">
        <f>I16</f>
        <v>222.91833333333332</v>
      </c>
    </row>
    <row r="45" spans="1:2" x14ac:dyDescent="0.3">
      <c r="A45" s="12" t="s">
        <v>54</v>
      </c>
      <c r="B45" s="13">
        <f>M16</f>
        <v>223.06666666666669</v>
      </c>
    </row>
    <row r="46" spans="1:2" x14ac:dyDescent="0.3">
      <c r="A46" s="12" t="s">
        <v>55</v>
      </c>
      <c r="B46" s="13">
        <f>Q16</f>
        <v>221.69433333333333</v>
      </c>
    </row>
    <row r="47" spans="1:2" x14ac:dyDescent="0.3">
      <c r="A47" s="12" t="s">
        <v>56</v>
      </c>
      <c r="B47" s="13">
        <f>R16</f>
        <v>222.17</v>
      </c>
    </row>
    <row r="48" spans="1:2" x14ac:dyDescent="0.3">
      <c r="A48" s="12" t="s">
        <v>57</v>
      </c>
      <c r="B48" s="13">
        <f>E17</f>
        <v>223.74166666666667</v>
      </c>
    </row>
    <row r="49" spans="1:2" x14ac:dyDescent="0.3">
      <c r="A49" s="12" t="s">
        <v>58</v>
      </c>
      <c r="B49" s="13">
        <f>I17</f>
        <v>226.78899999999999</v>
      </c>
    </row>
    <row r="50" spans="1:2" x14ac:dyDescent="0.3">
      <c r="A50" s="12" t="s">
        <v>59</v>
      </c>
      <c r="B50" s="13">
        <f>M17</f>
        <v>226.83233333333337</v>
      </c>
    </row>
    <row r="51" spans="1:2" x14ac:dyDescent="0.3">
      <c r="A51" s="12" t="s">
        <v>60</v>
      </c>
      <c r="B51" s="13">
        <f>Q17</f>
        <v>224.33666666666667</v>
      </c>
    </row>
    <row r="52" spans="1:2" x14ac:dyDescent="0.3">
      <c r="A52" s="12" t="s">
        <v>61</v>
      </c>
      <c r="B52" s="13">
        <f>R17</f>
        <v>225.42500000000001</v>
      </c>
    </row>
    <row r="53" spans="1:2" x14ac:dyDescent="0.3">
      <c r="A53" s="12" t="s">
        <v>62</v>
      </c>
      <c r="B53" s="13">
        <f>E18</f>
        <v>222.46533333333332</v>
      </c>
    </row>
    <row r="54" spans="1:2" x14ac:dyDescent="0.3">
      <c r="A54" s="12" t="s">
        <v>63</v>
      </c>
      <c r="B54" s="13">
        <f>I18</f>
        <v>224.82500000000002</v>
      </c>
    </row>
    <row r="55" spans="1:2" x14ac:dyDescent="0.3">
      <c r="A55" s="12" t="s">
        <v>64</v>
      </c>
      <c r="B55" s="13">
        <f>M18</f>
        <v>225.62233333333333</v>
      </c>
    </row>
    <row r="56" spans="1:2" x14ac:dyDescent="0.3">
      <c r="A56" s="12" t="s">
        <v>65</v>
      </c>
      <c r="B56" s="13">
        <f>Q18</f>
        <v>223.92699999999999</v>
      </c>
    </row>
    <row r="57" spans="1:2" x14ac:dyDescent="0.3">
      <c r="A57" s="12" t="s">
        <v>66</v>
      </c>
      <c r="B57" s="13">
        <f>R18</f>
        <v>224.21</v>
      </c>
    </row>
    <row r="58" spans="1:2" x14ac:dyDescent="0.3">
      <c r="A58" s="12" t="s">
        <v>67</v>
      </c>
      <c r="B58" s="13">
        <f>E19</f>
        <v>223.70599999999999</v>
      </c>
    </row>
    <row r="59" spans="1:2" x14ac:dyDescent="0.3">
      <c r="A59" s="12" t="s">
        <v>68</v>
      </c>
      <c r="B59" s="13">
        <f>I19</f>
        <v>226.64000000000001</v>
      </c>
    </row>
    <row r="60" spans="1:2" x14ac:dyDescent="0.3">
      <c r="A60" s="12" t="s">
        <v>69</v>
      </c>
      <c r="B60" s="13">
        <f>M19</f>
        <v>227.173</v>
      </c>
    </row>
    <row r="61" spans="1:2" x14ac:dyDescent="0.3">
      <c r="A61" s="12" t="s">
        <v>70</v>
      </c>
      <c r="B61" s="13">
        <f>Q19</f>
        <v>226.94166666666669</v>
      </c>
    </row>
    <row r="62" spans="1:2" x14ac:dyDescent="0.3">
      <c r="A62" s="12" t="s">
        <v>71</v>
      </c>
      <c r="B62" s="13">
        <f>R19</f>
        <v>226.11500000000001</v>
      </c>
    </row>
    <row r="63" spans="1:2" x14ac:dyDescent="0.3">
      <c r="A63" s="12" t="s">
        <v>72</v>
      </c>
      <c r="B63" s="13">
        <f>E20</f>
        <v>228.57866666666669</v>
      </c>
    </row>
    <row r="64" spans="1:2" x14ac:dyDescent="0.3">
      <c r="A64" s="12" t="s">
        <v>73</v>
      </c>
      <c r="B64" s="13">
        <f>I20</f>
        <v>229.72233333333335</v>
      </c>
    </row>
    <row r="65" spans="1:2" x14ac:dyDescent="0.3">
      <c r="A65" s="12" t="s">
        <v>74</v>
      </c>
      <c r="B65" s="13">
        <f>M20</f>
        <v>230.43100000000001</v>
      </c>
    </row>
    <row r="66" spans="1:2" x14ac:dyDescent="0.3">
      <c r="A66" s="12" t="s">
        <v>75</v>
      </c>
      <c r="B66" s="13">
        <f>Q20</f>
        <v>230.76400000000001</v>
      </c>
    </row>
    <row r="67" spans="1:2" x14ac:dyDescent="0.3">
      <c r="A67" s="12" t="s">
        <v>76</v>
      </c>
      <c r="B67" s="13">
        <f>R20</f>
        <v>229.874</v>
      </c>
    </row>
    <row r="68" spans="1:2" x14ac:dyDescent="0.3">
      <c r="A68" s="12" t="s">
        <v>77</v>
      </c>
      <c r="B68" s="13">
        <f>E21</f>
        <v>232.49033333333333</v>
      </c>
    </row>
    <row r="69" spans="1:2" x14ac:dyDescent="0.3">
      <c r="A69" s="12" t="s">
        <v>78</v>
      </c>
      <c r="B69" s="13">
        <f>I21</f>
        <v>234.81100000000001</v>
      </c>
    </row>
    <row r="70" spans="1:2" x14ac:dyDescent="0.3">
      <c r="A70" s="12" t="s">
        <v>79</v>
      </c>
      <c r="B70" s="13">
        <f>M21</f>
        <v>235.38199999999998</v>
      </c>
    </row>
    <row r="71" spans="1:2" x14ac:dyDescent="0.3">
      <c r="A71" s="12" t="s">
        <v>80</v>
      </c>
      <c r="B71" s="13">
        <f>Q21</f>
        <v>234.47666666666666</v>
      </c>
    </row>
    <row r="72" spans="1:2" x14ac:dyDescent="0.3">
      <c r="A72" s="12" t="s">
        <v>81</v>
      </c>
      <c r="B72" s="13">
        <f>R21</f>
        <v>234.29</v>
      </c>
    </row>
    <row r="73" spans="1:2" x14ac:dyDescent="0.3">
      <c r="A73" s="12" t="s">
        <v>82</v>
      </c>
      <c r="B73" s="13">
        <f>E22</f>
        <v>235.35799999999998</v>
      </c>
    </row>
    <row r="74" spans="1:2" x14ac:dyDescent="0.3">
      <c r="A74" s="12" t="s">
        <v>83</v>
      </c>
      <c r="B74" s="13">
        <f>I22</f>
        <v>238.00566666666668</v>
      </c>
    </row>
    <row r="75" spans="1:2" x14ac:dyDescent="0.3">
      <c r="A75" s="12" t="s">
        <v>84</v>
      </c>
      <c r="B75" s="13">
        <f>M22</f>
        <v>238.79766666666669</v>
      </c>
    </row>
    <row r="76" spans="1:2" x14ac:dyDescent="0.3">
      <c r="A76" s="12" t="s">
        <v>85</v>
      </c>
      <c r="B76" s="13">
        <f>Q22</f>
        <v>238.94233333333332</v>
      </c>
    </row>
    <row r="77" spans="1:2" x14ac:dyDescent="0.3">
      <c r="A77" s="12" t="s">
        <v>86</v>
      </c>
      <c r="B77" s="13">
        <f>R22</f>
        <v>237.77600000000001</v>
      </c>
    </row>
  </sheetData>
  <mergeCells count="10">
    <mergeCell ref="B7:G7"/>
    <mergeCell ref="B8:G8"/>
    <mergeCell ref="B9:G9"/>
    <mergeCell ref="B10:G10"/>
    <mergeCell ref="A1:G1"/>
    <mergeCell ref="A2:G2"/>
    <mergeCell ref="A3:G3"/>
    <mergeCell ref="B4:G4"/>
    <mergeCell ref="A5:G5"/>
    <mergeCell ref="B6:G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November 12, 2020 (08:12:12 PM)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26475-A80B-4AFA-A3A6-E4C3E31A923B}">
  <dimension ref="A1:I69"/>
  <sheetViews>
    <sheetView workbookViewId="0">
      <pane ySplit="16" topLeftCell="A17" activePane="bottomLeft" state="frozen"/>
      <selection pane="bottomLeft" activeCell="B24" sqref="B24"/>
    </sheetView>
  </sheetViews>
  <sheetFormatPr defaultRowHeight="14.4" x14ac:dyDescent="0.3"/>
  <cols>
    <col min="1" max="1" width="25" customWidth="1"/>
    <col min="2" max="2" width="9" customWidth="1"/>
    <col min="3" max="4" width="17" customWidth="1"/>
    <col min="8" max="8" width="13.44140625" customWidth="1"/>
    <col min="9" max="9" width="15.88671875" customWidth="1"/>
  </cols>
  <sheetData>
    <row r="1" spans="1:9" ht="15.6" x14ac:dyDescent="0.3">
      <c r="A1" s="25" t="s">
        <v>87</v>
      </c>
      <c r="B1" s="23"/>
      <c r="C1" s="23"/>
      <c r="D1" s="23"/>
      <c r="E1" s="23"/>
      <c r="F1" s="23"/>
    </row>
    <row r="2" spans="1:9" ht="15.6" x14ac:dyDescent="0.3">
      <c r="A2" s="25" t="s">
        <v>1</v>
      </c>
      <c r="B2" s="23"/>
      <c r="C2" s="23"/>
      <c r="D2" s="23"/>
      <c r="E2" s="23"/>
      <c r="F2" s="23"/>
    </row>
    <row r="3" spans="1:9" x14ac:dyDescent="0.3">
      <c r="A3" s="23"/>
      <c r="B3" s="23"/>
      <c r="C3" s="23"/>
      <c r="D3" s="23"/>
      <c r="E3" s="23"/>
      <c r="F3" s="23"/>
    </row>
    <row r="4" spans="1:9" x14ac:dyDescent="0.3">
      <c r="A4" s="2" t="s">
        <v>2</v>
      </c>
      <c r="B4" s="22" t="s">
        <v>88</v>
      </c>
      <c r="C4" s="23"/>
      <c r="D4" s="23"/>
      <c r="E4" s="23"/>
      <c r="F4" s="23"/>
    </row>
    <row r="5" spans="1:9" x14ac:dyDescent="0.3">
      <c r="A5" s="26" t="s">
        <v>89</v>
      </c>
      <c r="B5" s="23"/>
      <c r="C5" s="23"/>
      <c r="D5" s="23"/>
      <c r="E5" s="23"/>
      <c r="F5" s="23"/>
    </row>
    <row r="6" spans="1:9" x14ac:dyDescent="0.3">
      <c r="A6" s="2" t="s">
        <v>5</v>
      </c>
      <c r="B6" s="22" t="s">
        <v>90</v>
      </c>
      <c r="C6" s="23"/>
      <c r="D6" s="23"/>
      <c r="E6" s="23"/>
      <c r="F6" s="23"/>
    </row>
    <row r="7" spans="1:9" x14ac:dyDescent="0.3">
      <c r="A7" s="2" t="s">
        <v>91</v>
      </c>
      <c r="B7" s="22" t="s">
        <v>92</v>
      </c>
      <c r="C7" s="23"/>
      <c r="D7" s="23"/>
      <c r="E7" s="23"/>
      <c r="F7" s="23"/>
    </row>
    <row r="8" spans="1:9" x14ac:dyDescent="0.3">
      <c r="A8" s="2" t="s">
        <v>93</v>
      </c>
      <c r="B8" s="22" t="s">
        <v>94</v>
      </c>
      <c r="C8" s="23"/>
      <c r="D8" s="23"/>
      <c r="E8" s="23"/>
      <c r="F8" s="23"/>
    </row>
    <row r="9" spans="1:9" x14ac:dyDescent="0.3">
      <c r="A9" s="2" t="s">
        <v>95</v>
      </c>
      <c r="B9" s="22" t="s">
        <v>96</v>
      </c>
      <c r="C9" s="23"/>
      <c r="D9" s="23"/>
      <c r="E9" s="23"/>
      <c r="F9" s="23"/>
    </row>
    <row r="10" spans="1:9" x14ac:dyDescent="0.3">
      <c r="A10" s="2" t="s">
        <v>97</v>
      </c>
      <c r="B10" s="22" t="s">
        <v>96</v>
      </c>
      <c r="C10" s="23"/>
      <c r="D10" s="23"/>
      <c r="E10" s="23"/>
      <c r="F10" s="23"/>
    </row>
    <row r="11" spans="1:9" x14ac:dyDescent="0.3">
      <c r="A11" s="2" t="s">
        <v>98</v>
      </c>
      <c r="B11" s="22" t="s">
        <v>96</v>
      </c>
      <c r="C11" s="23"/>
      <c r="D11" s="23"/>
      <c r="E11" s="23"/>
      <c r="F11" s="23"/>
    </row>
    <row r="12" spans="1:9" x14ac:dyDescent="0.3">
      <c r="A12" s="2" t="s">
        <v>7</v>
      </c>
      <c r="B12" s="22" t="s">
        <v>99</v>
      </c>
      <c r="C12" s="23"/>
      <c r="D12" s="23"/>
      <c r="E12" s="23"/>
      <c r="F12" s="23"/>
    </row>
    <row r="13" spans="1:9" x14ac:dyDescent="0.3">
      <c r="A13" s="2" t="s">
        <v>100</v>
      </c>
      <c r="B13" s="22" t="s">
        <v>101</v>
      </c>
      <c r="C13" s="23"/>
      <c r="D13" s="23"/>
      <c r="E13" s="23"/>
      <c r="F13" s="23"/>
    </row>
    <row r="14" spans="1:9" x14ac:dyDescent="0.3">
      <c r="A14" s="2" t="s">
        <v>13</v>
      </c>
      <c r="B14" s="24" t="s">
        <v>14</v>
      </c>
      <c r="C14" s="23"/>
      <c r="D14" s="23"/>
      <c r="E14" s="23"/>
      <c r="F14" s="23"/>
    </row>
    <row r="16" spans="1:9" ht="24.6" customHeight="1" thickBot="1" x14ac:dyDescent="0.35">
      <c r="A16" s="15" t="s">
        <v>15</v>
      </c>
      <c r="B16" s="15" t="s">
        <v>35</v>
      </c>
      <c r="C16" s="16" t="s">
        <v>102</v>
      </c>
      <c r="D16" s="16" t="s">
        <v>103</v>
      </c>
      <c r="H16" s="15" t="s">
        <v>35</v>
      </c>
      <c r="I16" s="16" t="s">
        <v>102</v>
      </c>
    </row>
    <row r="17" spans="1:9" ht="15" thickTop="1" x14ac:dyDescent="0.3">
      <c r="A17" s="6">
        <v>2010</v>
      </c>
      <c r="B17" s="6" t="s">
        <v>19</v>
      </c>
      <c r="C17" s="17">
        <v>109.9</v>
      </c>
      <c r="D17" t="s">
        <v>104</v>
      </c>
      <c r="H17" s="6" t="str">
        <f>_xlfn.CONCAT(A17," ",B17)</f>
        <v>2010 Qtr1</v>
      </c>
      <c r="I17" s="17">
        <v>109.9</v>
      </c>
    </row>
    <row r="18" spans="1:9" x14ac:dyDescent="0.3">
      <c r="A18" s="6">
        <v>2010</v>
      </c>
      <c r="B18" s="6" t="s">
        <v>23</v>
      </c>
      <c r="C18" s="17">
        <v>110.4</v>
      </c>
      <c r="D18" t="s">
        <v>104</v>
      </c>
      <c r="H18" s="6" t="str">
        <f t="shared" ref="H18:H65" si="0">_xlfn.CONCAT(A18," ",B18)</f>
        <v>2010 Qtr2</v>
      </c>
      <c r="I18" s="17">
        <v>110.4</v>
      </c>
    </row>
    <row r="19" spans="1:9" x14ac:dyDescent="0.3">
      <c r="A19" s="6">
        <v>2010</v>
      </c>
      <c r="B19" s="6" t="s">
        <v>27</v>
      </c>
      <c r="C19" s="17">
        <v>111</v>
      </c>
      <c r="D19" t="s">
        <v>104</v>
      </c>
      <c r="H19" s="6" t="str">
        <f t="shared" si="0"/>
        <v>2010 Qtr3</v>
      </c>
      <c r="I19" s="17">
        <v>111</v>
      </c>
    </row>
    <row r="20" spans="1:9" x14ac:dyDescent="0.3">
      <c r="A20" s="6">
        <v>2010</v>
      </c>
      <c r="B20" s="6" t="s">
        <v>31</v>
      </c>
      <c r="C20" s="17">
        <v>111.3</v>
      </c>
      <c r="D20" t="s">
        <v>104</v>
      </c>
      <c r="H20" s="6" t="str">
        <f t="shared" si="0"/>
        <v>2010 Qtr4</v>
      </c>
      <c r="I20" s="17">
        <v>111.3</v>
      </c>
    </row>
    <row r="21" spans="1:9" x14ac:dyDescent="0.3">
      <c r="A21" s="18">
        <v>2010</v>
      </c>
      <c r="B21" s="18" t="s">
        <v>32</v>
      </c>
      <c r="C21" s="19">
        <f>AVERAGE(C17:C20)</f>
        <v>110.65</v>
      </c>
      <c r="D21" s="20"/>
      <c r="H21" s="18" t="str">
        <f t="shared" si="0"/>
        <v>2010 Annual</v>
      </c>
      <c r="I21" s="19">
        <f>AVERAGE(I17:I20)</f>
        <v>110.65</v>
      </c>
    </row>
    <row r="22" spans="1:9" x14ac:dyDescent="0.3">
      <c r="A22" s="6">
        <v>2011</v>
      </c>
      <c r="B22" s="6" t="s">
        <v>19</v>
      </c>
      <c r="C22" s="17">
        <v>112.2</v>
      </c>
      <c r="D22" t="s">
        <v>104</v>
      </c>
      <c r="H22" s="6" t="str">
        <f t="shared" si="0"/>
        <v>2011 Qtr1</v>
      </c>
      <c r="I22" s="17">
        <v>112.2</v>
      </c>
    </row>
    <row r="23" spans="1:9" x14ac:dyDescent="0.3">
      <c r="A23" s="6">
        <v>2011</v>
      </c>
      <c r="B23" s="6" t="s">
        <v>23</v>
      </c>
      <c r="C23" s="17">
        <v>113.3</v>
      </c>
      <c r="D23" t="s">
        <v>104</v>
      </c>
      <c r="H23" s="6" t="str">
        <f t="shared" si="0"/>
        <v>2011 Qtr2</v>
      </c>
      <c r="I23" s="17">
        <v>113.3</v>
      </c>
    </row>
    <row r="24" spans="1:9" x14ac:dyDescent="0.3">
      <c r="A24" s="6">
        <v>2011</v>
      </c>
      <c r="B24" s="6" t="s">
        <v>27</v>
      </c>
      <c r="C24" s="17">
        <v>113.6</v>
      </c>
      <c r="D24" t="s">
        <v>104</v>
      </c>
      <c r="H24" s="6" t="str">
        <f t="shared" si="0"/>
        <v>2011 Qtr3</v>
      </c>
      <c r="I24" s="17">
        <v>113.6</v>
      </c>
    </row>
    <row r="25" spans="1:9" x14ac:dyDescent="0.3">
      <c r="A25" s="6">
        <v>2011</v>
      </c>
      <c r="B25" s="6" t="s">
        <v>31</v>
      </c>
      <c r="C25" s="17">
        <v>113.9</v>
      </c>
      <c r="D25" t="s">
        <v>104</v>
      </c>
      <c r="H25" s="6" t="str">
        <f t="shared" si="0"/>
        <v>2011 Qtr4</v>
      </c>
      <c r="I25" s="17">
        <v>113.9</v>
      </c>
    </row>
    <row r="26" spans="1:9" x14ac:dyDescent="0.3">
      <c r="A26" s="18">
        <v>2011</v>
      </c>
      <c r="B26" s="18" t="s">
        <v>32</v>
      </c>
      <c r="C26" s="19">
        <f>AVERAGE(C22:C25)</f>
        <v>113.25</v>
      </c>
      <c r="D26" s="20"/>
      <c r="H26" s="18" t="str">
        <f t="shared" si="0"/>
        <v>2011 Annual</v>
      </c>
      <c r="I26" s="19">
        <f>AVERAGE(I22:I25)</f>
        <v>113.25</v>
      </c>
    </row>
    <row r="27" spans="1:9" x14ac:dyDescent="0.3">
      <c r="A27" s="6">
        <v>2012</v>
      </c>
      <c r="B27" s="6" t="s">
        <v>19</v>
      </c>
      <c r="C27" s="17">
        <v>114.7</v>
      </c>
      <c r="D27" t="s">
        <v>104</v>
      </c>
      <c r="H27" s="6" t="str">
        <f t="shared" si="0"/>
        <v>2012 Qtr1</v>
      </c>
      <c r="I27" s="17">
        <v>114.7</v>
      </c>
    </row>
    <row r="28" spans="1:9" x14ac:dyDescent="0.3">
      <c r="A28" s="6">
        <v>2012</v>
      </c>
      <c r="B28" s="6" t="s">
        <v>23</v>
      </c>
      <c r="C28" s="17">
        <v>115.3</v>
      </c>
      <c r="D28" t="s">
        <v>104</v>
      </c>
      <c r="H28" s="6" t="str">
        <f t="shared" si="0"/>
        <v>2012 Qtr2</v>
      </c>
      <c r="I28" s="17">
        <v>115.3</v>
      </c>
    </row>
    <row r="29" spans="1:9" x14ac:dyDescent="0.3">
      <c r="A29" s="6">
        <v>2012</v>
      </c>
      <c r="B29" s="6" t="s">
        <v>27</v>
      </c>
      <c r="C29" s="17">
        <v>115.6</v>
      </c>
      <c r="D29" t="s">
        <v>104</v>
      </c>
      <c r="H29" s="6" t="str">
        <f t="shared" si="0"/>
        <v>2012 Qtr3</v>
      </c>
      <c r="I29" s="17">
        <v>115.6</v>
      </c>
    </row>
    <row r="30" spans="1:9" x14ac:dyDescent="0.3">
      <c r="A30" s="6">
        <v>2012</v>
      </c>
      <c r="B30" s="6" t="s">
        <v>31</v>
      </c>
      <c r="C30" s="17">
        <v>115.9</v>
      </c>
      <c r="D30" t="s">
        <v>104</v>
      </c>
      <c r="H30" s="6" t="str">
        <f t="shared" si="0"/>
        <v>2012 Qtr4</v>
      </c>
      <c r="I30" s="17">
        <v>115.9</v>
      </c>
    </row>
    <row r="31" spans="1:9" x14ac:dyDescent="0.3">
      <c r="A31" s="18">
        <v>2012</v>
      </c>
      <c r="B31" s="18" t="s">
        <v>32</v>
      </c>
      <c r="C31" s="19">
        <f>AVERAGE(C27:C30)</f>
        <v>115.375</v>
      </c>
      <c r="D31" s="20"/>
      <c r="H31" s="18" t="str">
        <f t="shared" si="0"/>
        <v>2012 Annual</v>
      </c>
      <c r="I31" s="19">
        <f>AVERAGE(I27:I30)</f>
        <v>115.375</v>
      </c>
    </row>
    <row r="32" spans="1:9" x14ac:dyDescent="0.3">
      <c r="A32" s="6">
        <v>2013</v>
      </c>
      <c r="B32" s="6" t="s">
        <v>19</v>
      </c>
      <c r="C32" s="17">
        <v>116.4</v>
      </c>
      <c r="D32" t="s">
        <v>104</v>
      </c>
      <c r="H32" s="6" t="str">
        <f t="shared" si="0"/>
        <v>2013 Qtr1</v>
      </c>
      <c r="I32" s="17">
        <v>116.4</v>
      </c>
    </row>
    <row r="33" spans="1:9" x14ac:dyDescent="0.3">
      <c r="A33" s="6">
        <v>2013</v>
      </c>
      <c r="B33" s="6" t="s">
        <v>23</v>
      </c>
      <c r="C33" s="17">
        <v>117</v>
      </c>
      <c r="D33" t="s">
        <v>104</v>
      </c>
      <c r="H33" s="6" t="str">
        <f t="shared" si="0"/>
        <v>2013 Qtr2</v>
      </c>
      <c r="I33" s="17">
        <v>117</v>
      </c>
    </row>
    <row r="34" spans="1:9" x14ac:dyDescent="0.3">
      <c r="A34" s="6">
        <v>2013</v>
      </c>
      <c r="B34" s="6" t="s">
        <v>27</v>
      </c>
      <c r="C34" s="17">
        <v>117.4</v>
      </c>
      <c r="D34" t="s">
        <v>104</v>
      </c>
      <c r="H34" s="6" t="str">
        <f t="shared" si="0"/>
        <v>2013 Qtr3</v>
      </c>
      <c r="I34" s="17">
        <v>117.4</v>
      </c>
    </row>
    <row r="35" spans="1:9" x14ac:dyDescent="0.3">
      <c r="A35" s="6">
        <v>2013</v>
      </c>
      <c r="B35" s="6" t="s">
        <v>31</v>
      </c>
      <c r="C35" s="17">
        <v>117.8</v>
      </c>
      <c r="D35" t="s">
        <v>104</v>
      </c>
      <c r="H35" s="6" t="str">
        <f t="shared" si="0"/>
        <v>2013 Qtr4</v>
      </c>
      <c r="I35" s="17">
        <v>117.8</v>
      </c>
    </row>
    <row r="36" spans="1:9" x14ac:dyDescent="0.3">
      <c r="A36" s="18">
        <v>2013</v>
      </c>
      <c r="B36" s="18" t="s">
        <v>32</v>
      </c>
      <c r="C36" s="19">
        <f>AVERAGE(C32:C35)</f>
        <v>117.15</v>
      </c>
      <c r="D36" s="20"/>
      <c r="H36" s="18" t="str">
        <f t="shared" si="0"/>
        <v>2013 Annual</v>
      </c>
      <c r="I36" s="19">
        <f>AVERAGE(I32:I35)</f>
        <v>117.15</v>
      </c>
    </row>
    <row r="37" spans="1:9" x14ac:dyDescent="0.3">
      <c r="A37" s="6">
        <v>2014</v>
      </c>
      <c r="B37" s="6" t="s">
        <v>19</v>
      </c>
      <c r="C37" s="17">
        <v>118.4</v>
      </c>
      <c r="D37" t="s">
        <v>104</v>
      </c>
      <c r="H37" s="6" t="str">
        <f t="shared" si="0"/>
        <v>2014 Qtr1</v>
      </c>
      <c r="I37" s="17">
        <v>118.4</v>
      </c>
    </row>
    <row r="38" spans="1:9" x14ac:dyDescent="0.3">
      <c r="A38" s="6">
        <v>2014</v>
      </c>
      <c r="B38" s="6" t="s">
        <v>23</v>
      </c>
      <c r="C38" s="17">
        <v>119.5</v>
      </c>
      <c r="D38" t="s">
        <v>104</v>
      </c>
      <c r="H38" s="6" t="str">
        <f t="shared" si="0"/>
        <v>2014 Qtr2</v>
      </c>
      <c r="I38" s="17">
        <v>119.5</v>
      </c>
    </row>
    <row r="39" spans="1:9" x14ac:dyDescent="0.3">
      <c r="A39" s="6">
        <v>2014</v>
      </c>
      <c r="B39" s="6" t="s">
        <v>27</v>
      </c>
      <c r="C39" s="17">
        <v>120</v>
      </c>
      <c r="D39" t="s">
        <v>104</v>
      </c>
      <c r="H39" s="6" t="str">
        <f t="shared" si="0"/>
        <v>2014 Qtr3</v>
      </c>
      <c r="I39" s="17">
        <v>120</v>
      </c>
    </row>
    <row r="40" spans="1:9" x14ac:dyDescent="0.3">
      <c r="A40" s="6">
        <v>2014</v>
      </c>
      <c r="B40" s="6" t="s">
        <v>31</v>
      </c>
      <c r="C40" s="17">
        <v>120.3</v>
      </c>
      <c r="D40" t="s">
        <v>104</v>
      </c>
      <c r="H40" s="6" t="str">
        <f t="shared" si="0"/>
        <v>2014 Qtr4</v>
      </c>
      <c r="I40" s="17">
        <v>120.3</v>
      </c>
    </row>
    <row r="41" spans="1:9" x14ac:dyDescent="0.3">
      <c r="A41" s="18">
        <v>2014</v>
      </c>
      <c r="B41" s="18" t="s">
        <v>32</v>
      </c>
      <c r="C41" s="19">
        <f>AVERAGE(C37:C40)</f>
        <v>119.55</v>
      </c>
      <c r="D41" s="20"/>
      <c r="H41" s="18" t="str">
        <f t="shared" si="0"/>
        <v>2014 Annual</v>
      </c>
      <c r="I41" s="19">
        <f>AVERAGE(I37:I40)</f>
        <v>119.55</v>
      </c>
    </row>
    <row r="42" spans="1:9" x14ac:dyDescent="0.3">
      <c r="A42" s="6">
        <v>2015</v>
      </c>
      <c r="B42" s="6" t="s">
        <v>19</v>
      </c>
      <c r="C42" s="17">
        <v>121.2</v>
      </c>
      <c r="D42" t="s">
        <v>104</v>
      </c>
      <c r="H42" s="6" t="str">
        <f t="shared" si="0"/>
        <v>2015 Qtr1</v>
      </c>
      <c r="I42" s="17">
        <v>121.2</v>
      </c>
    </row>
    <row r="43" spans="1:9" x14ac:dyDescent="0.3">
      <c r="A43" s="6">
        <v>2015</v>
      </c>
      <c r="B43" s="6" t="s">
        <v>23</v>
      </c>
      <c r="C43" s="17">
        <v>121.4</v>
      </c>
      <c r="D43" t="s">
        <v>104</v>
      </c>
      <c r="H43" s="6" t="str">
        <f t="shared" si="0"/>
        <v>2015 Qtr2</v>
      </c>
      <c r="I43" s="17">
        <v>121.4</v>
      </c>
    </row>
    <row r="44" spans="1:9" x14ac:dyDescent="0.3">
      <c r="A44" s="6">
        <v>2015</v>
      </c>
      <c r="B44" s="6" t="s">
        <v>27</v>
      </c>
      <c r="C44" s="17">
        <v>122.1</v>
      </c>
      <c r="D44" t="s">
        <v>104</v>
      </c>
      <c r="H44" s="6" t="str">
        <f t="shared" si="0"/>
        <v>2015 Qtr3</v>
      </c>
      <c r="I44" s="17">
        <v>122.1</v>
      </c>
    </row>
    <row r="45" spans="1:9" x14ac:dyDescent="0.3">
      <c r="A45" s="6">
        <v>2015</v>
      </c>
      <c r="B45" s="6" t="s">
        <v>31</v>
      </c>
      <c r="C45" s="17">
        <v>122.5</v>
      </c>
      <c r="D45" t="s">
        <v>104</v>
      </c>
      <c r="H45" s="6" t="str">
        <f t="shared" si="0"/>
        <v>2015 Qtr4</v>
      </c>
      <c r="I45" s="17">
        <v>122.5</v>
      </c>
    </row>
    <row r="46" spans="1:9" x14ac:dyDescent="0.3">
      <c r="A46" s="18">
        <v>2015</v>
      </c>
      <c r="B46" s="18" t="s">
        <v>32</v>
      </c>
      <c r="C46" s="19">
        <f>AVERAGE(C42:C45)</f>
        <v>121.80000000000001</v>
      </c>
      <c r="D46" s="20"/>
      <c r="H46" s="18" t="str">
        <f t="shared" si="0"/>
        <v>2015 Annual</v>
      </c>
      <c r="I46" s="19">
        <f>AVERAGE(I42:I45)</f>
        <v>121.80000000000001</v>
      </c>
    </row>
    <row r="47" spans="1:9" x14ac:dyDescent="0.3">
      <c r="A47" s="6">
        <v>2016</v>
      </c>
      <c r="B47" s="6" t="s">
        <v>19</v>
      </c>
      <c r="C47" s="17">
        <v>123.4</v>
      </c>
      <c r="D47" t="s">
        <v>104</v>
      </c>
      <c r="H47" s="6" t="str">
        <f t="shared" si="0"/>
        <v>2016 Qtr1</v>
      </c>
      <c r="I47" s="17">
        <v>123.4</v>
      </c>
    </row>
    <row r="48" spans="1:9" x14ac:dyDescent="0.3">
      <c r="A48" s="6">
        <v>2016</v>
      </c>
      <c r="B48" s="6" t="s">
        <v>23</v>
      </c>
      <c r="C48" s="17">
        <v>124.5</v>
      </c>
      <c r="D48" t="s">
        <v>104</v>
      </c>
      <c r="H48" s="6" t="str">
        <f t="shared" si="0"/>
        <v>2016 Qtr2</v>
      </c>
      <c r="I48" s="17">
        <v>124.5</v>
      </c>
    </row>
    <row r="49" spans="1:9" x14ac:dyDescent="0.3">
      <c r="A49" s="6">
        <v>2016</v>
      </c>
      <c r="B49" s="6" t="s">
        <v>27</v>
      </c>
      <c r="C49" s="17">
        <v>125.3</v>
      </c>
      <c r="D49" t="s">
        <v>104</v>
      </c>
      <c r="H49" s="6" t="str">
        <f t="shared" si="0"/>
        <v>2016 Qtr3</v>
      </c>
      <c r="I49" s="17">
        <v>125.3</v>
      </c>
    </row>
    <row r="50" spans="1:9" x14ac:dyDescent="0.3">
      <c r="A50" s="6">
        <v>2016</v>
      </c>
      <c r="B50" s="6" t="s">
        <v>31</v>
      </c>
      <c r="C50" s="17">
        <v>125.7</v>
      </c>
      <c r="D50" t="s">
        <v>104</v>
      </c>
      <c r="H50" s="6" t="str">
        <f t="shared" si="0"/>
        <v>2016 Qtr4</v>
      </c>
      <c r="I50" s="17">
        <v>125.7</v>
      </c>
    </row>
    <row r="51" spans="1:9" x14ac:dyDescent="0.3">
      <c r="A51" s="18">
        <v>2016</v>
      </c>
      <c r="B51" s="18" t="s">
        <v>32</v>
      </c>
      <c r="C51" s="19">
        <f>AVERAGE(C47:C50)</f>
        <v>124.72499999999999</v>
      </c>
      <c r="D51" s="20"/>
      <c r="H51" s="18" t="str">
        <f t="shared" si="0"/>
        <v>2016 Annual</v>
      </c>
      <c r="I51" s="19">
        <f>AVERAGE(I47:I50)</f>
        <v>124.72499999999999</v>
      </c>
    </row>
    <row r="52" spans="1:9" x14ac:dyDescent="0.3">
      <c r="A52" s="6">
        <v>2017</v>
      </c>
      <c r="B52" s="6" t="s">
        <v>19</v>
      </c>
      <c r="C52" s="17">
        <v>126.8</v>
      </c>
      <c r="D52" t="s">
        <v>104</v>
      </c>
      <c r="H52" s="6" t="str">
        <f t="shared" si="0"/>
        <v>2017 Qtr1</v>
      </c>
      <c r="I52" s="17">
        <v>126.8</v>
      </c>
    </row>
    <row r="53" spans="1:9" x14ac:dyDescent="0.3">
      <c r="A53" s="6">
        <v>2017</v>
      </c>
      <c r="B53" s="6" t="s">
        <v>23</v>
      </c>
      <c r="C53" s="17">
        <v>127.4</v>
      </c>
      <c r="D53" t="s">
        <v>104</v>
      </c>
      <c r="H53" s="6" t="str">
        <f t="shared" si="0"/>
        <v>2017 Qtr2</v>
      </c>
      <c r="I53" s="17">
        <v>127.4</v>
      </c>
    </row>
    <row r="54" spans="1:9" x14ac:dyDescent="0.3">
      <c r="A54" s="6">
        <v>2017</v>
      </c>
      <c r="B54" s="6" t="s">
        <v>27</v>
      </c>
      <c r="C54" s="17">
        <v>128</v>
      </c>
      <c r="D54" t="s">
        <v>104</v>
      </c>
      <c r="H54" s="6" t="str">
        <f t="shared" si="0"/>
        <v>2017 Qtr3</v>
      </c>
      <c r="I54" s="17">
        <v>128</v>
      </c>
    </row>
    <row r="55" spans="1:9" x14ac:dyDescent="0.3">
      <c r="A55" s="6">
        <v>2017</v>
      </c>
      <c r="B55" s="6" t="s">
        <v>31</v>
      </c>
      <c r="C55" s="17">
        <v>128.5</v>
      </c>
      <c r="D55" t="s">
        <v>104</v>
      </c>
      <c r="H55" s="6" t="str">
        <f t="shared" si="0"/>
        <v>2017 Qtr4</v>
      </c>
      <c r="I55" s="17">
        <v>128.5</v>
      </c>
    </row>
    <row r="56" spans="1:9" x14ac:dyDescent="0.3">
      <c r="A56" s="18">
        <v>2017</v>
      </c>
      <c r="B56" s="18" t="s">
        <v>32</v>
      </c>
      <c r="C56" s="19">
        <f>AVERAGE(C52:C55)</f>
        <v>127.675</v>
      </c>
      <c r="D56" s="20"/>
      <c r="H56" s="18" t="str">
        <f t="shared" si="0"/>
        <v>2017 Annual</v>
      </c>
      <c r="I56" s="19">
        <f>AVERAGE(I52:I55)</f>
        <v>127.675</v>
      </c>
    </row>
    <row r="57" spans="1:9" x14ac:dyDescent="0.3">
      <c r="A57" s="6">
        <v>2018</v>
      </c>
      <c r="B57" s="6" t="s">
        <v>19</v>
      </c>
      <c r="C57" s="17">
        <v>129.80000000000001</v>
      </c>
      <c r="D57" t="s">
        <v>104</v>
      </c>
      <c r="H57" s="6" t="str">
        <f t="shared" si="0"/>
        <v>2018 Qtr1</v>
      </c>
      <c r="I57" s="17">
        <v>129.80000000000001</v>
      </c>
    </row>
    <row r="58" spans="1:9" x14ac:dyDescent="0.3">
      <c r="A58" s="6">
        <v>2018</v>
      </c>
      <c r="B58" s="6" t="s">
        <v>23</v>
      </c>
      <c r="C58" s="17">
        <v>130.6</v>
      </c>
      <c r="D58" t="s">
        <v>104</v>
      </c>
      <c r="H58" s="6" t="str">
        <f t="shared" si="0"/>
        <v>2018 Qtr2</v>
      </c>
      <c r="I58" s="17">
        <v>130.6</v>
      </c>
    </row>
    <row r="59" spans="1:9" x14ac:dyDescent="0.3">
      <c r="A59" s="6">
        <v>2018</v>
      </c>
      <c r="B59" s="6" t="s">
        <v>27</v>
      </c>
      <c r="C59" s="17">
        <v>131.6</v>
      </c>
      <c r="D59" t="s">
        <v>104</v>
      </c>
      <c r="H59" s="6" t="str">
        <f t="shared" si="0"/>
        <v>2018 Qtr3</v>
      </c>
      <c r="I59" s="17">
        <v>131.6</v>
      </c>
    </row>
    <row r="60" spans="1:9" x14ac:dyDescent="0.3">
      <c r="A60" s="6">
        <v>2018</v>
      </c>
      <c r="B60" s="6" t="s">
        <v>31</v>
      </c>
      <c r="C60" s="17">
        <v>132.30000000000001</v>
      </c>
      <c r="D60" t="s">
        <v>104</v>
      </c>
      <c r="H60" s="6" t="str">
        <f t="shared" si="0"/>
        <v>2018 Qtr4</v>
      </c>
      <c r="I60" s="17">
        <v>132.30000000000001</v>
      </c>
    </row>
    <row r="61" spans="1:9" x14ac:dyDescent="0.3">
      <c r="A61" s="18">
        <v>2018</v>
      </c>
      <c r="B61" s="18" t="s">
        <v>32</v>
      </c>
      <c r="C61" s="19">
        <f>AVERAGE(C57:C60)</f>
        <v>131.07499999999999</v>
      </c>
      <c r="D61" s="20"/>
      <c r="H61" s="18" t="str">
        <f t="shared" si="0"/>
        <v>2018 Annual</v>
      </c>
      <c r="I61" s="19">
        <f>AVERAGE(I57:I60)</f>
        <v>131.07499999999999</v>
      </c>
    </row>
    <row r="62" spans="1:9" x14ac:dyDescent="0.3">
      <c r="A62" s="6">
        <v>2019</v>
      </c>
      <c r="B62" s="6" t="s">
        <v>19</v>
      </c>
      <c r="C62" s="17">
        <v>133.5</v>
      </c>
      <c r="D62" t="s">
        <v>104</v>
      </c>
      <c r="H62" s="6" t="str">
        <f t="shared" si="0"/>
        <v>2019 Qtr1</v>
      </c>
      <c r="I62" s="17">
        <v>133.5</v>
      </c>
    </row>
    <row r="63" spans="1:9" x14ac:dyDescent="0.3">
      <c r="A63" s="6">
        <v>2019</v>
      </c>
      <c r="B63" s="6" t="s">
        <v>23</v>
      </c>
      <c r="C63" s="17">
        <v>134.1</v>
      </c>
      <c r="D63" t="s">
        <v>104</v>
      </c>
      <c r="H63" s="6" t="str">
        <f t="shared" si="0"/>
        <v>2019 Qtr2</v>
      </c>
      <c r="I63" s="17">
        <v>134.1</v>
      </c>
    </row>
    <row r="64" spans="1:9" x14ac:dyDescent="0.3">
      <c r="A64" s="6">
        <v>2019</v>
      </c>
      <c r="B64" s="6" t="s">
        <v>27</v>
      </c>
      <c r="C64" s="17">
        <v>135</v>
      </c>
      <c r="D64" t="s">
        <v>104</v>
      </c>
      <c r="H64" s="6" t="str">
        <f t="shared" si="0"/>
        <v>2019 Qtr3</v>
      </c>
      <c r="I64" s="17">
        <v>135</v>
      </c>
    </row>
    <row r="65" spans="1:9" x14ac:dyDescent="0.3">
      <c r="A65" s="6">
        <v>2019</v>
      </c>
      <c r="B65" s="6" t="s">
        <v>31</v>
      </c>
      <c r="C65" s="17">
        <v>135.69999999999999</v>
      </c>
      <c r="D65" t="s">
        <v>104</v>
      </c>
      <c r="H65" s="6" t="str">
        <f t="shared" si="0"/>
        <v>2019 Qtr4</v>
      </c>
      <c r="I65" s="17">
        <v>135.69999999999999</v>
      </c>
    </row>
    <row r="66" spans="1:9" x14ac:dyDescent="0.3">
      <c r="A66" s="18">
        <v>2019</v>
      </c>
      <c r="B66" s="18" t="s">
        <v>32</v>
      </c>
      <c r="C66" s="19">
        <f>AVERAGE(C62:C65)</f>
        <v>134.57499999999999</v>
      </c>
      <c r="D66" s="20"/>
      <c r="H66" s="18" t="s">
        <v>86</v>
      </c>
      <c r="I66" s="19">
        <f>AVERAGE(I62:I65)</f>
        <v>134.57499999999999</v>
      </c>
    </row>
    <row r="67" spans="1:9" x14ac:dyDescent="0.3">
      <c r="A67" s="6">
        <v>2020</v>
      </c>
      <c r="B67" s="6" t="s">
        <v>19</v>
      </c>
      <c r="C67" s="17">
        <v>137.5</v>
      </c>
      <c r="D67" t="s">
        <v>104</v>
      </c>
    </row>
    <row r="68" spans="1:9" x14ac:dyDescent="0.3">
      <c r="A68" s="6">
        <v>2020</v>
      </c>
      <c r="B68" s="6" t="s">
        <v>23</v>
      </c>
      <c r="C68" s="17">
        <v>137.6</v>
      </c>
      <c r="D68" t="s">
        <v>104</v>
      </c>
    </row>
    <row r="69" spans="1:9" x14ac:dyDescent="0.3">
      <c r="A69" s="6">
        <v>2020</v>
      </c>
      <c r="B69" s="6" t="s">
        <v>27</v>
      </c>
      <c r="C69" s="17">
        <v>138.19999999999999</v>
      </c>
      <c r="D69" t="s">
        <v>104</v>
      </c>
    </row>
  </sheetData>
  <mergeCells count="14">
    <mergeCell ref="B13:F13"/>
    <mergeCell ref="B14:F14"/>
    <mergeCell ref="B7:F7"/>
    <mergeCell ref="B8:F8"/>
    <mergeCell ref="B9:F9"/>
    <mergeCell ref="B10:F10"/>
    <mergeCell ref="B11:F11"/>
    <mergeCell ref="B12:F12"/>
    <mergeCell ref="B6:F6"/>
    <mergeCell ref="A1:F1"/>
    <mergeCell ref="A2:F2"/>
    <mergeCell ref="A3:F3"/>
    <mergeCell ref="B4:F4"/>
    <mergeCell ref="A5:F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November 12, 2020 (08:12:43 PM)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855A2-3CA0-4FF9-BE5F-D56B75148917}">
  <dimension ref="A1:T67"/>
  <sheetViews>
    <sheetView tabSelected="1" zoomScaleNormal="100" workbookViewId="0">
      <pane ySplit="12" topLeftCell="A19" activePane="bottomLeft" state="frozen"/>
      <selection pane="bottomLeft" activeCell="A27" sqref="A27"/>
    </sheetView>
  </sheetViews>
  <sheetFormatPr defaultRowHeight="14.4" x14ac:dyDescent="0.3"/>
  <cols>
    <col min="1" max="1" width="20" style="1" customWidth="1"/>
    <col min="2" max="2" width="8" style="1" customWidth="1"/>
    <col min="3" max="3" width="8.88671875" style="1"/>
    <col min="4" max="4" width="7.5546875" style="1" bestFit="1" customWidth="1"/>
    <col min="5" max="5" width="7.5546875" style="1" customWidth="1"/>
    <col min="6" max="16384" width="8.88671875" style="1"/>
  </cols>
  <sheetData>
    <row r="1" spans="1:20" ht="15.6" x14ac:dyDescent="0.3">
      <c r="A1" s="25" t="s">
        <v>0</v>
      </c>
      <c r="B1" s="23"/>
      <c r="C1" s="23"/>
      <c r="D1" s="23"/>
      <c r="E1" s="23"/>
      <c r="F1" s="23"/>
      <c r="G1" s="23"/>
    </row>
    <row r="2" spans="1:20" ht="15.6" x14ac:dyDescent="0.3">
      <c r="A2" s="25" t="s">
        <v>1</v>
      </c>
      <c r="B2" s="23"/>
      <c r="C2" s="23"/>
      <c r="D2" s="23"/>
      <c r="E2" s="23"/>
      <c r="F2" s="23"/>
      <c r="G2" s="23"/>
    </row>
    <row r="3" spans="1:20" x14ac:dyDescent="0.3">
      <c r="A3" s="23"/>
      <c r="B3" s="23"/>
      <c r="C3" s="23"/>
      <c r="D3" s="23"/>
      <c r="E3" s="23"/>
      <c r="F3" s="23"/>
      <c r="G3" s="23"/>
    </row>
    <row r="4" spans="1:20" x14ac:dyDescent="0.3">
      <c r="A4" s="3" t="s">
        <v>2</v>
      </c>
      <c r="B4" s="22" t="s">
        <v>3</v>
      </c>
      <c r="C4" s="23"/>
      <c r="D4" s="23"/>
      <c r="E4" s="23"/>
      <c r="F4" s="23"/>
      <c r="G4" s="23"/>
    </row>
    <row r="5" spans="1:20" x14ac:dyDescent="0.3">
      <c r="A5" s="26" t="s">
        <v>4</v>
      </c>
      <c r="B5" s="23"/>
      <c r="C5" s="23"/>
      <c r="D5" s="23"/>
      <c r="E5" s="23"/>
      <c r="F5" s="23"/>
      <c r="G5" s="23"/>
    </row>
    <row r="6" spans="1:20" x14ac:dyDescent="0.3">
      <c r="A6" s="3" t="s">
        <v>5</v>
      </c>
      <c r="B6" s="22" t="s">
        <v>6</v>
      </c>
      <c r="C6" s="23"/>
      <c r="D6" s="23"/>
      <c r="E6" s="23"/>
      <c r="F6" s="23"/>
      <c r="G6" s="23"/>
    </row>
    <row r="7" spans="1:20" x14ac:dyDescent="0.3">
      <c r="A7" s="3" t="s">
        <v>7</v>
      </c>
      <c r="B7" s="22" t="s">
        <v>8</v>
      </c>
      <c r="C7" s="23"/>
      <c r="D7" s="23"/>
      <c r="E7" s="23"/>
      <c r="F7" s="23"/>
      <c r="G7" s="23"/>
    </row>
    <row r="8" spans="1:20" x14ac:dyDescent="0.3">
      <c r="A8" s="3" t="s">
        <v>9</v>
      </c>
      <c r="B8" s="22" t="s">
        <v>10</v>
      </c>
      <c r="C8" s="23"/>
      <c r="D8" s="23"/>
      <c r="E8" s="23"/>
      <c r="F8" s="23"/>
      <c r="G8" s="23"/>
    </row>
    <row r="9" spans="1:20" x14ac:dyDescent="0.3">
      <c r="A9" s="3" t="s">
        <v>11</v>
      </c>
      <c r="B9" s="22" t="s">
        <v>12</v>
      </c>
      <c r="C9" s="23"/>
      <c r="D9" s="23"/>
      <c r="E9" s="23"/>
      <c r="F9" s="23"/>
      <c r="G9" s="23"/>
    </row>
    <row r="10" spans="1:20" x14ac:dyDescent="0.3">
      <c r="A10" s="3" t="s">
        <v>13</v>
      </c>
      <c r="B10" s="24" t="s">
        <v>14</v>
      </c>
      <c r="C10" s="23"/>
      <c r="D10" s="23"/>
      <c r="E10" s="23"/>
      <c r="F10" s="23"/>
      <c r="G10" s="23"/>
    </row>
    <row r="12" spans="1:20" ht="15" thickBot="1" x14ac:dyDescent="0.35">
      <c r="A12" s="4" t="s">
        <v>15</v>
      </c>
      <c r="B12" s="4" t="s">
        <v>16</v>
      </c>
      <c r="C12" s="4" t="s">
        <v>17</v>
      </c>
      <c r="D12" s="4" t="s">
        <v>18</v>
      </c>
      <c r="E12" s="5" t="s">
        <v>19</v>
      </c>
      <c r="F12" s="4" t="s">
        <v>20</v>
      </c>
      <c r="G12" s="4" t="s">
        <v>21</v>
      </c>
      <c r="H12" s="4" t="s">
        <v>22</v>
      </c>
      <c r="I12" s="5" t="s">
        <v>23</v>
      </c>
      <c r="J12" s="4" t="s">
        <v>24</v>
      </c>
      <c r="K12" s="4" t="s">
        <v>25</v>
      </c>
      <c r="L12" s="4" t="s">
        <v>26</v>
      </c>
      <c r="M12" s="5" t="s">
        <v>27</v>
      </c>
      <c r="N12" s="4" t="s">
        <v>28</v>
      </c>
      <c r="O12" s="4" t="s">
        <v>29</v>
      </c>
      <c r="P12" s="4" t="s">
        <v>30</v>
      </c>
      <c r="Q12" s="5" t="s">
        <v>31</v>
      </c>
      <c r="R12" s="4" t="s">
        <v>32</v>
      </c>
      <c r="S12" s="4" t="s">
        <v>33</v>
      </c>
      <c r="T12" s="4" t="s">
        <v>34</v>
      </c>
    </row>
    <row r="13" spans="1:20" ht="15" thickTop="1" x14ac:dyDescent="0.3">
      <c r="A13" s="6">
        <v>2010</v>
      </c>
      <c r="B13" s="7">
        <v>206.56399999999999</v>
      </c>
      <c r="C13" s="7">
        <v>206.56299999999999</v>
      </c>
      <c r="D13" s="7">
        <v>207.35900000000001</v>
      </c>
      <c r="E13" s="8">
        <f>AVERAGE(B13:D13)</f>
        <v>206.82866666666666</v>
      </c>
      <c r="F13" s="7">
        <v>207.77699999999999</v>
      </c>
      <c r="G13" s="7">
        <v>207.98699999999999</v>
      </c>
      <c r="H13" s="7">
        <v>207.886</v>
      </c>
      <c r="I13" s="8">
        <f>AVERAGE(F13:H13)</f>
        <v>207.88333333333333</v>
      </c>
      <c r="J13" s="7">
        <v>208.21100000000001</v>
      </c>
      <c r="K13" s="7">
        <v>208.63900000000001</v>
      </c>
      <c r="L13" s="7">
        <v>208.78800000000001</v>
      </c>
      <c r="M13" s="8">
        <f>AVERAGE(J13:L13)</f>
        <v>208.54600000000002</v>
      </c>
      <c r="N13" s="7">
        <v>208.68899999999999</v>
      </c>
      <c r="O13" s="7">
        <v>208.816</v>
      </c>
      <c r="P13" s="7">
        <v>209.27</v>
      </c>
      <c r="Q13" s="8">
        <f>AVERAGE(N13:P13)</f>
        <v>208.92499999999998</v>
      </c>
      <c r="R13" s="7">
        <v>208.04599999999999</v>
      </c>
      <c r="S13" s="7">
        <v>207.35599999999999</v>
      </c>
      <c r="T13" s="7">
        <v>208.73599999999999</v>
      </c>
    </row>
    <row r="14" spans="1:20" x14ac:dyDescent="0.3">
      <c r="A14" s="6">
        <v>2011</v>
      </c>
      <c r="B14" s="7">
        <v>210.38800000000001</v>
      </c>
      <c r="C14" s="7">
        <v>211.09</v>
      </c>
      <c r="D14" s="7">
        <v>212.95400000000001</v>
      </c>
      <c r="E14" s="8">
        <f t="shared" ref="E14:E22" si="0">AVERAGE(B14:D14)</f>
        <v>211.47733333333335</v>
      </c>
      <c r="F14" s="7">
        <v>214.535</v>
      </c>
      <c r="G14" s="7">
        <v>215.899</v>
      </c>
      <c r="H14" s="7">
        <v>215.95400000000001</v>
      </c>
      <c r="I14" s="8">
        <f t="shared" ref="I14:I22" si="1">AVERAGE(F14:H14)</f>
        <v>215.46266666666665</v>
      </c>
      <c r="J14" s="7">
        <v>216.09899999999999</v>
      </c>
      <c r="K14" s="7">
        <v>216.58600000000001</v>
      </c>
      <c r="L14" s="7">
        <v>216.96799999999999</v>
      </c>
      <c r="M14" s="8">
        <f t="shared" ref="M14:M22" si="2">AVERAGE(J14:L14)</f>
        <v>216.55100000000002</v>
      </c>
      <c r="N14" s="7">
        <v>215.65299999999999</v>
      </c>
      <c r="O14" s="7">
        <v>215.614</v>
      </c>
      <c r="P14" s="7">
        <v>215.173</v>
      </c>
      <c r="Q14" s="8">
        <f t="shared" ref="Q14:Q22" si="3">AVERAGE(N14:P14)</f>
        <v>215.48000000000002</v>
      </c>
      <c r="R14" s="7">
        <v>214.74299999999999</v>
      </c>
      <c r="S14" s="7">
        <v>213.47</v>
      </c>
      <c r="T14" s="7">
        <v>216.01599999999999</v>
      </c>
    </row>
    <row r="15" spans="1:20" x14ac:dyDescent="0.3">
      <c r="A15" s="6">
        <v>2012</v>
      </c>
      <c r="B15" s="7">
        <v>216.36799999999999</v>
      </c>
      <c r="C15" s="7">
        <v>216.85499999999999</v>
      </c>
      <c r="D15" s="7">
        <v>218.97499999999999</v>
      </c>
      <c r="E15" s="8">
        <f t="shared" si="0"/>
        <v>217.39933333333332</v>
      </c>
      <c r="F15" s="7">
        <v>219.405</v>
      </c>
      <c r="G15" s="7">
        <v>219.14500000000001</v>
      </c>
      <c r="H15" s="7">
        <v>219.017</v>
      </c>
      <c r="I15" s="8">
        <f t="shared" si="1"/>
        <v>219.18899999999999</v>
      </c>
      <c r="J15" s="7">
        <v>218.95599999999999</v>
      </c>
      <c r="K15" s="7">
        <v>220.46199999999999</v>
      </c>
      <c r="L15" s="7">
        <v>221.125</v>
      </c>
      <c r="M15" s="8">
        <f t="shared" si="2"/>
        <v>220.18100000000001</v>
      </c>
      <c r="N15" s="7">
        <v>220.375</v>
      </c>
      <c r="O15" s="7">
        <v>219.483</v>
      </c>
      <c r="P15" s="7">
        <v>219.03299999999999</v>
      </c>
      <c r="Q15" s="8">
        <f t="shared" si="3"/>
        <v>219.63033333333331</v>
      </c>
      <c r="R15" s="7">
        <v>219.1</v>
      </c>
      <c r="S15" s="7">
        <v>218.29400000000001</v>
      </c>
      <c r="T15" s="7">
        <v>219.90600000000001</v>
      </c>
    </row>
    <row r="16" spans="1:20" x14ac:dyDescent="0.3">
      <c r="A16" s="6">
        <v>2013</v>
      </c>
      <c r="B16" s="7">
        <v>219.28200000000001</v>
      </c>
      <c r="C16" s="7">
        <v>221.59899999999999</v>
      </c>
      <c r="D16" s="7">
        <v>222.12100000000001</v>
      </c>
      <c r="E16" s="8">
        <f t="shared" si="0"/>
        <v>221.00066666666666</v>
      </c>
      <c r="F16" s="7">
        <v>221.93100000000001</v>
      </c>
      <c r="G16" s="7">
        <v>223.04900000000001</v>
      </c>
      <c r="H16" s="7">
        <v>223.77500000000001</v>
      </c>
      <c r="I16" s="8">
        <f t="shared" si="1"/>
        <v>222.91833333333332</v>
      </c>
      <c r="J16" s="7">
        <v>222.90199999999999</v>
      </c>
      <c r="K16" s="7">
        <v>223.04599999999999</v>
      </c>
      <c r="L16" s="7">
        <v>223.25200000000001</v>
      </c>
      <c r="M16" s="8">
        <f t="shared" si="2"/>
        <v>223.06666666666669</v>
      </c>
      <c r="N16" s="7">
        <v>222.17099999999999</v>
      </c>
      <c r="O16" s="7">
        <v>221.71799999999999</v>
      </c>
      <c r="P16" s="7">
        <v>221.19399999999999</v>
      </c>
      <c r="Q16" s="8">
        <f t="shared" si="3"/>
        <v>221.69433333333333</v>
      </c>
      <c r="R16" s="7">
        <v>222.17</v>
      </c>
      <c r="S16" s="7">
        <v>221.96</v>
      </c>
      <c r="T16" s="7">
        <v>222.381</v>
      </c>
    </row>
    <row r="17" spans="1:20" x14ac:dyDescent="0.3">
      <c r="A17" s="6">
        <v>2014</v>
      </c>
      <c r="B17" s="7">
        <v>222.24700000000001</v>
      </c>
      <c r="C17" s="7">
        <v>223.49299999999999</v>
      </c>
      <c r="D17" s="7">
        <v>225.48500000000001</v>
      </c>
      <c r="E17" s="8">
        <f t="shared" si="0"/>
        <v>223.74166666666667</v>
      </c>
      <c r="F17" s="7">
        <v>226.214</v>
      </c>
      <c r="G17" s="7">
        <v>226.565</v>
      </c>
      <c r="H17" s="7">
        <v>227.58799999999999</v>
      </c>
      <c r="I17" s="8">
        <f t="shared" si="1"/>
        <v>226.78899999999999</v>
      </c>
      <c r="J17" s="7">
        <v>226.99700000000001</v>
      </c>
      <c r="K17" s="7">
        <v>226.58699999999999</v>
      </c>
      <c r="L17" s="7">
        <v>226.91300000000001</v>
      </c>
      <c r="M17" s="8">
        <f t="shared" si="2"/>
        <v>226.83233333333337</v>
      </c>
      <c r="N17" s="7">
        <v>225.79300000000001</v>
      </c>
      <c r="O17" s="7">
        <v>224.39599999999999</v>
      </c>
      <c r="P17" s="7">
        <v>222.821</v>
      </c>
      <c r="Q17" s="8">
        <f t="shared" si="3"/>
        <v>224.33666666666667</v>
      </c>
      <c r="R17" s="7">
        <v>225.42500000000001</v>
      </c>
      <c r="S17" s="7">
        <v>225.26499999999999</v>
      </c>
      <c r="T17" s="7">
        <v>225.58500000000001</v>
      </c>
    </row>
    <row r="18" spans="1:20" x14ac:dyDescent="0.3">
      <c r="A18" s="6">
        <v>2015</v>
      </c>
      <c r="B18" s="7">
        <v>221.54499999999999</v>
      </c>
      <c r="C18" s="7">
        <v>222.30099999999999</v>
      </c>
      <c r="D18" s="7">
        <v>223.55</v>
      </c>
      <c r="E18" s="8">
        <f t="shared" si="0"/>
        <v>222.46533333333332</v>
      </c>
      <c r="F18" s="7">
        <v>223.797</v>
      </c>
      <c r="G18" s="7">
        <v>224.732</v>
      </c>
      <c r="H18" s="7">
        <v>225.946</v>
      </c>
      <c r="I18" s="8">
        <f t="shared" si="1"/>
        <v>224.82500000000002</v>
      </c>
      <c r="J18" s="7">
        <v>225.85300000000001</v>
      </c>
      <c r="K18" s="7">
        <v>225.83</v>
      </c>
      <c r="L18" s="7">
        <v>225.184</v>
      </c>
      <c r="M18" s="8">
        <f t="shared" si="2"/>
        <v>225.62233333333333</v>
      </c>
      <c r="N18" s="7">
        <v>225.05</v>
      </c>
      <c r="O18" s="7">
        <v>224.00899999999999</v>
      </c>
      <c r="P18" s="7">
        <v>222.72200000000001</v>
      </c>
      <c r="Q18" s="8">
        <f t="shared" si="3"/>
        <v>223.92699999999999</v>
      </c>
      <c r="R18" s="7">
        <v>224.21</v>
      </c>
      <c r="S18" s="7">
        <v>223.64500000000001</v>
      </c>
      <c r="T18" s="7">
        <v>224.77500000000001</v>
      </c>
    </row>
    <row r="19" spans="1:20" x14ac:dyDescent="0.3">
      <c r="A19" s="6">
        <v>2016</v>
      </c>
      <c r="B19" s="7">
        <v>223.30099999999999</v>
      </c>
      <c r="C19" s="7">
        <v>223.196</v>
      </c>
      <c r="D19" s="7">
        <v>224.62100000000001</v>
      </c>
      <c r="E19" s="8">
        <f t="shared" si="0"/>
        <v>223.70599999999999</v>
      </c>
      <c r="F19" s="7">
        <v>225.60900000000001</v>
      </c>
      <c r="G19" s="7">
        <v>226.476</v>
      </c>
      <c r="H19" s="7">
        <v>227.83500000000001</v>
      </c>
      <c r="I19" s="8">
        <f t="shared" si="1"/>
        <v>226.64000000000001</v>
      </c>
      <c r="J19" s="7">
        <v>226.786</v>
      </c>
      <c r="K19" s="7">
        <v>227.09700000000001</v>
      </c>
      <c r="L19" s="7">
        <v>227.636</v>
      </c>
      <c r="M19" s="8">
        <f t="shared" si="2"/>
        <v>227.173</v>
      </c>
      <c r="N19" s="7">
        <v>227.358</v>
      </c>
      <c r="O19" s="7">
        <v>226.673</v>
      </c>
      <c r="P19" s="7">
        <v>226.79400000000001</v>
      </c>
      <c r="Q19" s="8">
        <f t="shared" si="3"/>
        <v>226.94166666666669</v>
      </c>
      <c r="R19" s="7">
        <v>226.11500000000001</v>
      </c>
      <c r="S19" s="7">
        <v>225.173</v>
      </c>
      <c r="T19" s="7">
        <v>227.05699999999999</v>
      </c>
    </row>
    <row r="20" spans="1:20" x14ac:dyDescent="0.3">
      <c r="A20" s="6">
        <v>2017</v>
      </c>
      <c r="B20" s="7">
        <v>228.279</v>
      </c>
      <c r="C20" s="7">
        <v>228.63300000000001</v>
      </c>
      <c r="D20" s="7">
        <v>228.82400000000001</v>
      </c>
      <c r="E20" s="8">
        <f t="shared" si="0"/>
        <v>228.57866666666669</v>
      </c>
      <c r="F20" s="7">
        <v>229.68199999999999</v>
      </c>
      <c r="G20" s="7">
        <v>229.70500000000001</v>
      </c>
      <c r="H20" s="7">
        <v>229.78</v>
      </c>
      <c r="I20" s="8">
        <f t="shared" si="1"/>
        <v>229.72233333333335</v>
      </c>
      <c r="J20" s="7">
        <v>229.82</v>
      </c>
      <c r="K20" s="7">
        <v>230.44300000000001</v>
      </c>
      <c r="L20" s="7">
        <v>231.03</v>
      </c>
      <c r="M20" s="8">
        <f t="shared" si="2"/>
        <v>230.43100000000001</v>
      </c>
      <c r="N20" s="7">
        <v>230.66</v>
      </c>
      <c r="O20" s="7">
        <v>231.084</v>
      </c>
      <c r="P20" s="7">
        <v>230.548</v>
      </c>
      <c r="Q20" s="8">
        <f t="shared" si="3"/>
        <v>230.76400000000001</v>
      </c>
      <c r="R20" s="7">
        <v>229.874</v>
      </c>
      <c r="S20" s="7">
        <v>229.15100000000001</v>
      </c>
      <c r="T20" s="7">
        <v>230.59800000000001</v>
      </c>
    </row>
    <row r="21" spans="1:20" x14ac:dyDescent="0.3">
      <c r="A21" s="6">
        <v>2018</v>
      </c>
      <c r="B21" s="7">
        <v>232.02799999999999</v>
      </c>
      <c r="C21" s="7">
        <v>232.512</v>
      </c>
      <c r="D21" s="7">
        <v>232.93100000000001</v>
      </c>
      <c r="E21" s="8">
        <f t="shared" si="0"/>
        <v>232.49033333333333</v>
      </c>
      <c r="F21" s="7">
        <v>233.91300000000001</v>
      </c>
      <c r="G21" s="7">
        <v>235.065</v>
      </c>
      <c r="H21" s="7">
        <v>235.45500000000001</v>
      </c>
      <c r="I21" s="8">
        <f t="shared" si="1"/>
        <v>234.81100000000001</v>
      </c>
      <c r="J21" s="7">
        <v>235.346</v>
      </c>
      <c r="K21" s="7">
        <v>235.27600000000001</v>
      </c>
      <c r="L21" s="7">
        <v>235.524</v>
      </c>
      <c r="M21" s="8">
        <f t="shared" si="2"/>
        <v>235.38199999999998</v>
      </c>
      <c r="N21" s="7">
        <v>235.68</v>
      </c>
      <c r="O21" s="7">
        <v>234.292</v>
      </c>
      <c r="P21" s="7">
        <v>233.458</v>
      </c>
      <c r="Q21" s="8">
        <f t="shared" si="3"/>
        <v>234.47666666666666</v>
      </c>
      <c r="R21" s="7">
        <v>234.29</v>
      </c>
      <c r="S21" s="7">
        <v>233.65100000000001</v>
      </c>
      <c r="T21" s="7">
        <v>234.929</v>
      </c>
    </row>
    <row r="22" spans="1:20" x14ac:dyDescent="0.3">
      <c r="A22" s="6">
        <v>2019</v>
      </c>
      <c r="B22" s="7">
        <v>233.83699999999999</v>
      </c>
      <c r="C22" s="7">
        <v>235.44399999999999</v>
      </c>
      <c r="D22" s="7">
        <v>236.79300000000001</v>
      </c>
      <c r="E22" s="8">
        <f t="shared" si="0"/>
        <v>235.35799999999998</v>
      </c>
      <c r="F22" s="7">
        <v>237.51</v>
      </c>
      <c r="G22" s="7">
        <v>238.21899999999999</v>
      </c>
      <c r="H22" s="7">
        <v>238.28800000000001</v>
      </c>
      <c r="I22" s="8">
        <f t="shared" si="1"/>
        <v>238.00566666666668</v>
      </c>
      <c r="J22" s="7">
        <v>238.76</v>
      </c>
      <c r="K22" s="7">
        <v>238.786</v>
      </c>
      <c r="L22" s="7">
        <v>238.84700000000001</v>
      </c>
      <c r="M22" s="8">
        <f t="shared" si="2"/>
        <v>238.79766666666669</v>
      </c>
      <c r="N22" s="7">
        <v>239.24299999999999</v>
      </c>
      <c r="O22" s="7">
        <v>238.85</v>
      </c>
      <c r="P22" s="7">
        <v>238.73400000000001</v>
      </c>
      <c r="Q22" s="8">
        <f t="shared" si="3"/>
        <v>238.94233333333332</v>
      </c>
      <c r="R22" s="7">
        <v>237.77600000000001</v>
      </c>
      <c r="S22" s="7">
        <v>236.68199999999999</v>
      </c>
      <c r="T22" s="7">
        <v>238.87</v>
      </c>
    </row>
    <row r="23" spans="1:20" x14ac:dyDescent="0.3">
      <c r="A23" s="6">
        <v>2020</v>
      </c>
      <c r="B23" s="7">
        <v>239.69</v>
      </c>
      <c r="C23" s="7">
        <v>240.42099999999999</v>
      </c>
      <c r="D23" s="7">
        <v>239.16300000000001</v>
      </c>
      <c r="E23" s="9"/>
      <c r="F23" s="7">
        <v>236.47399999999999</v>
      </c>
      <c r="G23" s="7">
        <v>237.291</v>
      </c>
      <c r="H23" s="7">
        <v>239.25899999999999</v>
      </c>
      <c r="I23" s="9"/>
      <c r="J23" s="7">
        <v>240.43</v>
      </c>
      <c r="K23" s="7">
        <v>241.36199999999999</v>
      </c>
      <c r="L23" s="7">
        <v>241.87799999999999</v>
      </c>
      <c r="M23" s="9"/>
      <c r="N23" s="7">
        <v>241.74</v>
      </c>
      <c r="S23" s="7">
        <v>238.71600000000001</v>
      </c>
    </row>
    <row r="27" spans="1:20" ht="15" thickBot="1" x14ac:dyDescent="0.35">
      <c r="A27" s="10" t="s">
        <v>35</v>
      </c>
      <c r="B27" s="11" t="s">
        <v>36</v>
      </c>
    </row>
    <row r="28" spans="1:20" ht="15" thickTop="1" x14ac:dyDescent="0.3">
      <c r="A28" s="21">
        <v>40268</v>
      </c>
      <c r="B28" s="13">
        <f>E13</f>
        <v>206.82866666666666</v>
      </c>
    </row>
    <row r="29" spans="1:20" x14ac:dyDescent="0.3">
      <c r="A29" s="21">
        <v>40359</v>
      </c>
      <c r="B29" s="13">
        <f>I13</f>
        <v>207.88333333333333</v>
      </c>
    </row>
    <row r="30" spans="1:20" x14ac:dyDescent="0.3">
      <c r="A30" s="21">
        <v>40451</v>
      </c>
      <c r="B30" s="13">
        <f>M13</f>
        <v>208.54600000000002</v>
      </c>
    </row>
    <row r="31" spans="1:20" x14ac:dyDescent="0.3">
      <c r="A31" s="21">
        <v>40543</v>
      </c>
      <c r="B31" s="13">
        <f>Q13</f>
        <v>208.92499999999998</v>
      </c>
      <c r="F31" s="14"/>
    </row>
    <row r="32" spans="1:20" x14ac:dyDescent="0.3">
      <c r="A32" s="21">
        <v>40633</v>
      </c>
      <c r="B32" s="13">
        <f>E14</f>
        <v>211.47733333333335</v>
      </c>
    </row>
    <row r="33" spans="1:2" x14ac:dyDescent="0.3">
      <c r="A33" s="21">
        <v>40724</v>
      </c>
      <c r="B33" s="13">
        <f>I14</f>
        <v>215.46266666666665</v>
      </c>
    </row>
    <row r="34" spans="1:2" x14ac:dyDescent="0.3">
      <c r="A34" s="21">
        <v>40816</v>
      </c>
      <c r="B34" s="13">
        <f>M14</f>
        <v>216.55100000000002</v>
      </c>
    </row>
    <row r="35" spans="1:2" x14ac:dyDescent="0.3">
      <c r="A35" s="21">
        <v>40908</v>
      </c>
      <c r="B35" s="13">
        <f>Q14</f>
        <v>215.48000000000002</v>
      </c>
    </row>
    <row r="36" spans="1:2" x14ac:dyDescent="0.3">
      <c r="A36" s="21">
        <v>40999</v>
      </c>
      <c r="B36" s="13">
        <f>E15</f>
        <v>217.39933333333332</v>
      </c>
    </row>
    <row r="37" spans="1:2" x14ac:dyDescent="0.3">
      <c r="A37" s="21">
        <v>41090</v>
      </c>
      <c r="B37" s="13">
        <f>I15</f>
        <v>219.18899999999999</v>
      </c>
    </row>
    <row r="38" spans="1:2" x14ac:dyDescent="0.3">
      <c r="A38" s="21">
        <v>41182</v>
      </c>
      <c r="B38" s="13">
        <f>M15</f>
        <v>220.18100000000001</v>
      </c>
    </row>
    <row r="39" spans="1:2" x14ac:dyDescent="0.3">
      <c r="A39" s="21">
        <v>41274</v>
      </c>
      <c r="B39" s="13">
        <f>Q15</f>
        <v>219.63033333333331</v>
      </c>
    </row>
    <row r="40" spans="1:2" x14ac:dyDescent="0.3">
      <c r="A40" s="21">
        <v>41364</v>
      </c>
      <c r="B40" s="13">
        <f>E16</f>
        <v>221.00066666666666</v>
      </c>
    </row>
    <row r="41" spans="1:2" x14ac:dyDescent="0.3">
      <c r="A41" s="21">
        <v>41455</v>
      </c>
      <c r="B41" s="13">
        <f>I16</f>
        <v>222.91833333333332</v>
      </c>
    </row>
    <row r="42" spans="1:2" x14ac:dyDescent="0.3">
      <c r="A42" s="21">
        <v>41547</v>
      </c>
      <c r="B42" s="13">
        <f>M16</f>
        <v>223.06666666666669</v>
      </c>
    </row>
    <row r="43" spans="1:2" x14ac:dyDescent="0.3">
      <c r="A43" s="21">
        <v>41639</v>
      </c>
      <c r="B43" s="13">
        <f>Q16</f>
        <v>221.69433333333333</v>
      </c>
    </row>
    <row r="44" spans="1:2" x14ac:dyDescent="0.3">
      <c r="A44" s="21">
        <v>41729</v>
      </c>
      <c r="B44" s="13">
        <f>E17</f>
        <v>223.74166666666667</v>
      </c>
    </row>
    <row r="45" spans="1:2" x14ac:dyDescent="0.3">
      <c r="A45" s="21">
        <v>41820</v>
      </c>
      <c r="B45" s="13">
        <f>I17</f>
        <v>226.78899999999999</v>
      </c>
    </row>
    <row r="46" spans="1:2" x14ac:dyDescent="0.3">
      <c r="A46" s="21">
        <v>41912</v>
      </c>
      <c r="B46" s="13">
        <f>M17</f>
        <v>226.83233333333337</v>
      </c>
    </row>
    <row r="47" spans="1:2" x14ac:dyDescent="0.3">
      <c r="A47" s="21">
        <v>42004</v>
      </c>
      <c r="B47" s="13">
        <f>Q17</f>
        <v>224.33666666666667</v>
      </c>
    </row>
    <row r="48" spans="1:2" x14ac:dyDescent="0.3">
      <c r="A48" s="21">
        <v>42094</v>
      </c>
      <c r="B48" s="13">
        <f>E18</f>
        <v>222.46533333333332</v>
      </c>
    </row>
    <row r="49" spans="1:2" x14ac:dyDescent="0.3">
      <c r="A49" s="21">
        <v>42185</v>
      </c>
      <c r="B49" s="13">
        <f>I18</f>
        <v>224.82500000000002</v>
      </c>
    </row>
    <row r="50" spans="1:2" x14ac:dyDescent="0.3">
      <c r="A50" s="21">
        <v>42277</v>
      </c>
      <c r="B50" s="13">
        <f>M18</f>
        <v>225.62233333333333</v>
      </c>
    </row>
    <row r="51" spans="1:2" x14ac:dyDescent="0.3">
      <c r="A51" s="21">
        <v>42369</v>
      </c>
      <c r="B51" s="13">
        <f>Q18</f>
        <v>223.92699999999999</v>
      </c>
    </row>
    <row r="52" spans="1:2" x14ac:dyDescent="0.3">
      <c r="A52" s="21">
        <v>42460</v>
      </c>
      <c r="B52" s="13">
        <f>E19</f>
        <v>223.70599999999999</v>
      </c>
    </row>
    <row r="53" spans="1:2" x14ac:dyDescent="0.3">
      <c r="A53" s="21">
        <v>42551</v>
      </c>
      <c r="B53" s="13">
        <f>I19</f>
        <v>226.64000000000001</v>
      </c>
    </row>
    <row r="54" spans="1:2" x14ac:dyDescent="0.3">
      <c r="A54" s="21">
        <v>42643</v>
      </c>
      <c r="B54" s="13">
        <f>M19</f>
        <v>227.173</v>
      </c>
    </row>
    <row r="55" spans="1:2" x14ac:dyDescent="0.3">
      <c r="A55" s="21">
        <v>42735</v>
      </c>
      <c r="B55" s="13">
        <f>Q19</f>
        <v>226.94166666666669</v>
      </c>
    </row>
    <row r="56" spans="1:2" x14ac:dyDescent="0.3">
      <c r="A56" s="21">
        <v>42825</v>
      </c>
      <c r="B56" s="13">
        <f>E20</f>
        <v>228.57866666666669</v>
      </c>
    </row>
    <row r="57" spans="1:2" x14ac:dyDescent="0.3">
      <c r="A57" s="21">
        <v>42916</v>
      </c>
      <c r="B57" s="13">
        <f>I20</f>
        <v>229.72233333333335</v>
      </c>
    </row>
    <row r="58" spans="1:2" x14ac:dyDescent="0.3">
      <c r="A58" s="21">
        <v>43008</v>
      </c>
      <c r="B58" s="13">
        <f>M20</f>
        <v>230.43100000000001</v>
      </c>
    </row>
    <row r="59" spans="1:2" x14ac:dyDescent="0.3">
      <c r="A59" s="21">
        <v>43100</v>
      </c>
      <c r="B59" s="13">
        <f>Q20</f>
        <v>230.76400000000001</v>
      </c>
    </row>
    <row r="60" spans="1:2" x14ac:dyDescent="0.3">
      <c r="A60" s="21">
        <v>43190</v>
      </c>
      <c r="B60" s="13">
        <f>E21</f>
        <v>232.49033333333333</v>
      </c>
    </row>
    <row r="61" spans="1:2" x14ac:dyDescent="0.3">
      <c r="A61" s="21">
        <v>43281</v>
      </c>
      <c r="B61" s="13">
        <f>I21</f>
        <v>234.81100000000001</v>
      </c>
    </row>
    <row r="62" spans="1:2" x14ac:dyDescent="0.3">
      <c r="A62" s="21">
        <v>43373</v>
      </c>
      <c r="B62" s="13">
        <f>M21</f>
        <v>235.38199999999998</v>
      </c>
    </row>
    <row r="63" spans="1:2" x14ac:dyDescent="0.3">
      <c r="A63" s="21">
        <v>43465</v>
      </c>
      <c r="B63" s="13">
        <f>Q21</f>
        <v>234.47666666666666</v>
      </c>
    </row>
    <row r="64" spans="1:2" x14ac:dyDescent="0.3">
      <c r="A64" s="21">
        <v>43555</v>
      </c>
      <c r="B64" s="13">
        <f>E22</f>
        <v>235.35799999999998</v>
      </c>
    </row>
    <row r="65" spans="1:2" x14ac:dyDescent="0.3">
      <c r="A65" s="21">
        <v>43646</v>
      </c>
      <c r="B65" s="13">
        <f>I22</f>
        <v>238.00566666666668</v>
      </c>
    </row>
    <row r="66" spans="1:2" x14ac:dyDescent="0.3">
      <c r="A66" s="21">
        <v>43738</v>
      </c>
      <c r="B66" s="13">
        <f>M22</f>
        <v>238.79766666666669</v>
      </c>
    </row>
    <row r="67" spans="1:2" x14ac:dyDescent="0.3">
      <c r="A67" s="21">
        <v>43830</v>
      </c>
      <c r="B67" s="13">
        <f>Q22</f>
        <v>238.94233333333332</v>
      </c>
    </row>
  </sheetData>
  <mergeCells count="10">
    <mergeCell ref="B7:G7"/>
    <mergeCell ref="B8:G8"/>
    <mergeCell ref="B9:G9"/>
    <mergeCell ref="B10:G10"/>
    <mergeCell ref="A1:G1"/>
    <mergeCell ref="A2:G2"/>
    <mergeCell ref="A3:G3"/>
    <mergeCell ref="B4:G4"/>
    <mergeCell ref="A5:G5"/>
    <mergeCell ref="B6:G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November 12, 2020 (08:12:12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Midwest CPI</vt:lpstr>
      <vt:lpstr>Midwest ECI</vt:lpstr>
      <vt:lpstr>Midwest CPI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Nelly M</dc:creator>
  <cp:lastModifiedBy>Nelly M</cp:lastModifiedBy>
  <dcterms:created xsi:type="dcterms:W3CDTF">2020-11-26T03:16:20Z</dcterms:created>
  <dcterms:modified xsi:type="dcterms:W3CDTF">2020-11-26T03:50:24Z</dcterms:modified>
</cp:coreProperties>
</file>