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ly M\Documents\SCHOOL FOLDERS\BBA430 Big Data &amp; Visualization\Group Project\"/>
    </mc:Choice>
  </mc:AlternateContent>
  <xr:revisionPtr revIDLastSave="0" documentId="13_ncr:1_{A8520909-0B8D-4F54-AB5C-1FF71FDCCAF6}" xr6:coauthVersionLast="45" xr6:coauthVersionMax="45" xr10:uidLastSave="{00000000-0000-0000-0000-000000000000}"/>
  <bookViews>
    <workbookView xWindow="-108" yWindow="-108" windowWidth="23256" windowHeight="12576" xr2:uid="{93055278-2D1F-432B-BE3C-0AD0A1BD1FF5}"/>
  </bookViews>
  <sheets>
    <sheet name="Northeast CPI" sheetId="2" r:id="rId1"/>
    <sheet name="Northeast EC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2" l="1"/>
  <c r="B74" i="2"/>
  <c r="B73" i="2"/>
  <c r="B72" i="2"/>
  <c r="B67" i="2"/>
  <c r="B66" i="2"/>
  <c r="B63" i="2"/>
  <c r="B62" i="2"/>
  <c r="B58" i="2"/>
  <c r="B57" i="2"/>
  <c r="B54" i="2"/>
  <c r="B53" i="2"/>
  <c r="B52" i="2"/>
  <c r="B47" i="2"/>
  <c r="B46" i="2"/>
  <c r="B43" i="2"/>
  <c r="B42" i="2"/>
  <c r="B38" i="2"/>
  <c r="B37" i="2"/>
  <c r="B34" i="2"/>
  <c r="B33" i="2"/>
  <c r="B32" i="2"/>
  <c r="Q22" i="2"/>
  <c r="B76" i="2" s="1"/>
  <c r="M22" i="2"/>
  <c r="B75" i="2" s="1"/>
  <c r="I22" i="2"/>
  <c r="E22" i="2"/>
  <c r="Q21" i="2"/>
  <c r="B71" i="2" s="1"/>
  <c r="M21" i="2"/>
  <c r="B70" i="2" s="1"/>
  <c r="I21" i="2"/>
  <c r="B69" i="2" s="1"/>
  <c r="E21" i="2"/>
  <c r="B68" i="2" s="1"/>
  <c r="Q20" i="2"/>
  <c r="M20" i="2"/>
  <c r="B65" i="2" s="1"/>
  <c r="I20" i="2"/>
  <c r="B64" i="2" s="1"/>
  <c r="E20" i="2"/>
  <c r="Q19" i="2"/>
  <c r="B61" i="2" s="1"/>
  <c r="M19" i="2"/>
  <c r="B60" i="2" s="1"/>
  <c r="I19" i="2"/>
  <c r="B59" i="2" s="1"/>
  <c r="E19" i="2"/>
  <c r="Q18" i="2"/>
  <c r="B56" i="2" s="1"/>
  <c r="M18" i="2"/>
  <c r="B55" i="2" s="1"/>
  <c r="I18" i="2"/>
  <c r="E18" i="2"/>
  <c r="Q17" i="2"/>
  <c r="B51" i="2" s="1"/>
  <c r="M17" i="2"/>
  <c r="B50" i="2" s="1"/>
  <c r="I17" i="2"/>
  <c r="B49" i="2" s="1"/>
  <c r="E17" i="2"/>
  <c r="B48" i="2" s="1"/>
  <c r="Q16" i="2"/>
  <c r="M16" i="2"/>
  <c r="B45" i="2" s="1"/>
  <c r="I16" i="2"/>
  <c r="B44" i="2" s="1"/>
  <c r="E16" i="2"/>
  <c r="Q15" i="2"/>
  <c r="B41" i="2" s="1"/>
  <c r="M15" i="2"/>
  <c r="B40" i="2" s="1"/>
  <c r="I15" i="2"/>
  <c r="B39" i="2" s="1"/>
  <c r="E15" i="2"/>
  <c r="Q14" i="2"/>
  <c r="B36" i="2" s="1"/>
  <c r="M14" i="2"/>
  <c r="B35" i="2" s="1"/>
  <c r="I14" i="2"/>
  <c r="E14" i="2"/>
  <c r="Q13" i="2"/>
  <c r="B31" i="2" s="1"/>
  <c r="M13" i="2"/>
  <c r="B30" i="2" s="1"/>
  <c r="I13" i="2"/>
  <c r="B29" i="2" s="1"/>
  <c r="E13" i="2"/>
  <c r="B28" i="2" s="1"/>
  <c r="I66" i="1"/>
  <c r="C66" i="1"/>
  <c r="H65" i="1"/>
  <c r="H64" i="1"/>
  <c r="H63" i="1"/>
  <c r="H62" i="1"/>
  <c r="I61" i="1"/>
  <c r="H61" i="1"/>
  <c r="C61" i="1"/>
  <c r="H60" i="1"/>
  <c r="H59" i="1"/>
  <c r="H58" i="1"/>
  <c r="H57" i="1"/>
  <c r="I56" i="1"/>
  <c r="H56" i="1"/>
  <c r="C56" i="1"/>
  <c r="H55" i="1"/>
  <c r="H54" i="1"/>
  <c r="H53" i="1"/>
  <c r="H52" i="1"/>
  <c r="I51" i="1"/>
  <c r="H51" i="1"/>
  <c r="C51" i="1"/>
  <c r="H50" i="1"/>
  <c r="H49" i="1"/>
  <c r="H48" i="1"/>
  <c r="H47" i="1"/>
  <c r="I46" i="1"/>
  <c r="H46" i="1"/>
  <c r="C46" i="1"/>
  <c r="H45" i="1"/>
  <c r="H44" i="1"/>
  <c r="H43" i="1"/>
  <c r="H42" i="1"/>
  <c r="I41" i="1"/>
  <c r="H41" i="1"/>
  <c r="C41" i="1"/>
  <c r="H40" i="1"/>
  <c r="H39" i="1"/>
  <c r="H38" i="1"/>
  <c r="H37" i="1"/>
  <c r="I36" i="1"/>
  <c r="H36" i="1"/>
  <c r="C36" i="1"/>
  <c r="H35" i="1"/>
  <c r="H34" i="1"/>
  <c r="H33" i="1"/>
  <c r="H32" i="1"/>
  <c r="I31" i="1"/>
  <c r="H31" i="1"/>
  <c r="C31" i="1"/>
  <c r="H30" i="1"/>
  <c r="H29" i="1"/>
  <c r="H28" i="1"/>
  <c r="H27" i="1"/>
  <c r="I26" i="1"/>
  <c r="H26" i="1"/>
  <c r="C26" i="1"/>
  <c r="H25" i="1"/>
  <c r="H24" i="1"/>
  <c r="H23" i="1"/>
  <c r="H22" i="1"/>
  <c r="I21" i="1"/>
  <c r="H21" i="1"/>
  <c r="C21" i="1"/>
  <c r="H20" i="1"/>
  <c r="H19" i="1"/>
  <c r="H18" i="1"/>
  <c r="H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FA01796A-986F-43D8-B120-4F93543A65B9}">
      <text>
        <r>
          <rPr>
            <sz val="11"/>
            <color indexed="8"/>
            <rFont val="Calibri"/>
            <family val="2"/>
            <scheme val="minor"/>
          </rPr>
          <t xml:space="preserve">*  Includes wages, salaries, and employer costs for employee benefits.
</t>
        </r>
      </text>
    </comment>
    <comment ref="D17" authorId="0" shapeId="0" xr:uid="{02363343-3087-4576-8D32-E3FE5FB2F6E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8" authorId="0" shapeId="0" xr:uid="{32375CB3-8FFA-4B72-BEEC-B8BB27C4ACB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19" authorId="0" shapeId="0" xr:uid="{2F03C555-E9FE-493D-A6FA-10B2B943C32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0" authorId="0" shapeId="0" xr:uid="{6125EE75-33F4-4BCF-8DC4-38B6BA99302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2" authorId="0" shapeId="0" xr:uid="{2DC2976A-1BCD-44CB-A008-DAA6A5A6287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3" authorId="0" shapeId="0" xr:uid="{D5885216-C8B3-4C07-965F-B909675C997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4" authorId="0" shapeId="0" xr:uid="{DAB47D2F-C55A-449D-BFE4-83EE923D9A0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5" authorId="0" shapeId="0" xr:uid="{409AEFF1-0033-4DC4-BABA-162491292BE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7" authorId="0" shapeId="0" xr:uid="{2FDBBBF8-6B45-40CA-BAEE-7EE22209127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8" authorId="0" shapeId="0" xr:uid="{97B9C672-7D82-4512-A439-74D9CA78057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29" authorId="0" shapeId="0" xr:uid="{F956C409-B17C-4289-877D-A5978179503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0" authorId="0" shapeId="0" xr:uid="{199A5AEC-8BEC-442A-BA8A-630D5A63A56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2" authorId="0" shapeId="0" xr:uid="{B3AF1971-709E-440B-82C8-DB32B4400E3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3" authorId="0" shapeId="0" xr:uid="{C6842F0E-0D96-47F5-8619-76BA8DF3EC1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4" authorId="0" shapeId="0" xr:uid="{A53986BF-201A-4C37-B772-3A4108C6374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5" authorId="0" shapeId="0" xr:uid="{5C80FA08-A4EB-4819-A94A-B7B9BBB4B6D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7" authorId="0" shapeId="0" xr:uid="{1E2518A9-37C9-4382-8333-769FE5D495AE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8" authorId="0" shapeId="0" xr:uid="{812841BE-2B3C-49A7-84C5-BF1F418F510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39" authorId="0" shapeId="0" xr:uid="{C0C8390E-53B9-4F35-B908-F4009679FB2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0" authorId="0" shapeId="0" xr:uid="{0B800C46-BF4B-4D0A-A5E6-FD337E0BEB9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2" authorId="0" shapeId="0" xr:uid="{DBB958DC-71DE-45AB-A0B6-A75A1F1C9E5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3" authorId="0" shapeId="0" xr:uid="{DA1DB075-FA87-4160-B69A-0DCAD200A253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4" authorId="0" shapeId="0" xr:uid="{53947E41-214A-4CBB-B663-E40BCCAE5DF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5" authorId="0" shapeId="0" xr:uid="{3DB71D4A-4B86-4E53-B56B-DB3C211778B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7" authorId="0" shapeId="0" xr:uid="{A5401693-979A-4CAE-8A54-E319D39522AB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8" authorId="0" shapeId="0" xr:uid="{F6448D04-1072-4FED-B183-6C146DDCD84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49" authorId="0" shapeId="0" xr:uid="{E7925CCD-A1DA-40DA-B117-C3C1F2B4DD38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0" authorId="0" shapeId="0" xr:uid="{2BC4F145-C3DA-4C02-97B3-063D939B4CE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2" authorId="0" shapeId="0" xr:uid="{14E8F54D-2227-4DB4-8ECA-43684E1927D0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3" authorId="0" shapeId="0" xr:uid="{815C5A4B-4DEA-4047-AF6E-AB984C5BD31F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4" authorId="0" shapeId="0" xr:uid="{3D3FC6F9-54E1-406B-8292-8B131A0A4B2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5" authorId="0" shapeId="0" xr:uid="{44D39981-B441-4780-AAE0-426B0C6E33D7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7" authorId="0" shapeId="0" xr:uid="{43FC3331-DC7D-45E2-B18F-11AFFE5948F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8" authorId="0" shapeId="0" xr:uid="{B93785E0-3456-47FB-96B5-5419A933DF2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59" authorId="0" shapeId="0" xr:uid="{2D5DEB49-95AC-426F-8F95-A4CC3F1DB84B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0" authorId="0" shapeId="0" xr:uid="{08BFC643-4685-4D23-BCA0-80B6BF000DFD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2" authorId="0" shapeId="0" xr:uid="{87689A7A-084D-4DBB-81DD-99D111DC1BE6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3" authorId="0" shapeId="0" xr:uid="{4EEC31B7-D035-4845-9EAA-B5742FF19A54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4" authorId="0" shapeId="0" xr:uid="{FD65C009-8828-42EA-994D-AC9265DFCFDA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5" authorId="0" shapeId="0" xr:uid="{A7F76D45-E86C-4349-B39B-A2F430204FD9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7" authorId="0" shapeId="0" xr:uid="{63F44B0C-54F3-40A6-B551-6E768A0957E1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8" authorId="0" shapeId="0" xr:uid="{C6482002-545F-49A3-90E7-017F8C78F975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  <comment ref="D69" authorId="0" shapeId="0" xr:uid="{07A89EB7-AE0C-44AB-AE5B-D156FD3526AC}">
      <text>
        <r>
          <rPr>
            <sz val="11"/>
            <color indexed="8"/>
            <rFont val="Calibri"/>
            <family val="2"/>
            <scheme val="minor"/>
          </rPr>
          <t xml:space="preserve">*  Dashes indicate data not available.
</t>
        </r>
      </text>
    </comment>
  </commentList>
</comments>
</file>

<file path=xl/sharedStrings.xml><?xml version="1.0" encoding="utf-8"?>
<sst xmlns="http://schemas.openxmlformats.org/spreadsheetml/2006/main" count="213" uniqueCount="105">
  <si>
    <t>Employment Cost Index (NAICS)</t>
  </si>
  <si>
    <t>Original Data Value</t>
  </si>
  <si>
    <t>Series Id:</t>
  </si>
  <si>
    <t>CIU2010000000210I</t>
  </si>
  <si>
    <t>Not seasonally adjusted</t>
  </si>
  <si>
    <t>Series Title:</t>
  </si>
  <si>
    <t>Total compensation for Private industry workers in Northeast, Index</t>
  </si>
  <si>
    <t>Ownership:</t>
  </si>
  <si>
    <t>Private industry workers</t>
  </si>
  <si>
    <t>Component:</t>
  </si>
  <si>
    <t>Total compensation</t>
  </si>
  <si>
    <t>Occupation:</t>
  </si>
  <si>
    <t>All workers</t>
  </si>
  <si>
    <t>Industry:</t>
  </si>
  <si>
    <t>Subcategory:</t>
  </si>
  <si>
    <t>Area:</t>
  </si>
  <si>
    <t>Northeast census region</t>
  </si>
  <si>
    <t>Periodicity:</t>
  </si>
  <si>
    <t>Index number</t>
  </si>
  <si>
    <t>Years:</t>
  </si>
  <si>
    <t>2010 to 2020</t>
  </si>
  <si>
    <t>Year</t>
  </si>
  <si>
    <t>Period</t>
  </si>
  <si>
    <t>Estimate Value</t>
  </si>
  <si>
    <t>Standard Error</t>
  </si>
  <si>
    <t>Qtr1</t>
  </si>
  <si>
    <t/>
  </si>
  <si>
    <t>Qtr2</t>
  </si>
  <si>
    <t>Qtr3</t>
  </si>
  <si>
    <t>Qtr4</t>
  </si>
  <si>
    <t>Annual</t>
  </si>
  <si>
    <t>2019 Annual</t>
  </si>
  <si>
    <t>CPI for All Urban Consumers (CPI-U)</t>
  </si>
  <si>
    <t>CUUR0100SA0</t>
  </si>
  <si>
    <t>Not Seasonally Adjusted</t>
  </si>
  <si>
    <t>All items in Northeast urban, all urban consumers, not seasonally adjusted</t>
  </si>
  <si>
    <t>Northeast</t>
  </si>
  <si>
    <t>Item:</t>
  </si>
  <si>
    <t>All items</t>
  </si>
  <si>
    <t>Base Period:</t>
  </si>
  <si>
    <t>1982-84=100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</si>
  <si>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</si>
  <si>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</si>
  <si>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</si>
  <si>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</si>
  <si>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</si>
  <si>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</si>
  <si>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</si>
  <si>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</si>
  <si>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</si>
  <si>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</si>
  <si>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</si>
  <si>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</si>
  <si>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</si>
  <si>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</si>
  <si>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CPI-U</t>
  </si>
  <si>
    <t>2010 Qtr1</t>
  </si>
  <si>
    <t>2010 Qtr2</t>
  </si>
  <si>
    <t>2010 Qtr3</t>
  </si>
  <si>
    <t>2010 Qtr4</t>
  </si>
  <si>
    <t>2010 Annual</t>
  </si>
  <si>
    <t>2011 Qtr1</t>
  </si>
  <si>
    <t>2011 Qtr2</t>
  </si>
  <si>
    <t>2011 Qtr3</t>
  </si>
  <si>
    <t>2011 Qtr4</t>
  </si>
  <si>
    <t>2011 Annual</t>
  </si>
  <si>
    <t>2012 Qtr1</t>
  </si>
  <si>
    <t>2012 Qtr2</t>
  </si>
  <si>
    <t>2012 Qtr3</t>
  </si>
  <si>
    <t>2012 Qtr4</t>
  </si>
  <si>
    <t>2012 Annual</t>
  </si>
  <si>
    <t>2013 Qtr1</t>
  </si>
  <si>
    <t>2013 Qtr2</t>
  </si>
  <si>
    <t>2013 Qtr3</t>
  </si>
  <si>
    <t>2013 Qtr4</t>
  </si>
  <si>
    <t>2013 Annual</t>
  </si>
  <si>
    <t>2014 Qtr1</t>
  </si>
  <si>
    <t>2014 Qtr2</t>
  </si>
  <si>
    <t>2014 Qtr3</t>
  </si>
  <si>
    <t>2014 Qtr4</t>
  </si>
  <si>
    <t>2014 Annual</t>
  </si>
  <si>
    <t>2015 Qtr1</t>
  </si>
  <si>
    <t>2015 Qtr2</t>
  </si>
  <si>
    <t>2015 Qtr3</t>
  </si>
  <si>
    <t>2015 Qtr4</t>
  </si>
  <si>
    <t>2015 Annual</t>
  </si>
  <si>
    <t>2016 Qtr1</t>
  </si>
  <si>
    <t>2016 Qtr2</t>
  </si>
  <si>
    <t>2016 Qtr3</t>
  </si>
  <si>
    <t>2016 Qtr4</t>
  </si>
  <si>
    <t>2016 Annual</t>
  </si>
  <si>
    <t>2017 Qtr1</t>
  </si>
  <si>
    <t>2017 Qtr2</t>
  </si>
  <si>
    <t>2017 Qtr3</t>
  </si>
  <si>
    <t>2017 Qtr4</t>
  </si>
  <si>
    <t>2017 Annual</t>
  </si>
  <si>
    <t>2018 Qtr1</t>
  </si>
  <si>
    <t>2018 Qtr2</t>
  </si>
  <si>
    <t>2018 Qtr3</t>
  </si>
  <si>
    <t>2018 Qtr4</t>
  </si>
  <si>
    <t>2018 Annual</t>
  </si>
  <si>
    <t>2019 Qtr1</t>
  </si>
  <si>
    <t>2019 Qtr2</t>
  </si>
  <si>
    <t>2019 Qtr3</t>
  </si>
  <si>
    <t>2019 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</si>
</sst>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1" fillId="0" borderId="0" xfId="1"/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4" fillId="0" borderId="0" xfId="1" applyFont="1" applyAlignment="1">
      <alignment horizontal="left"/>
    </xf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right" wrapText="1"/>
    </xf>
    <xf numFmtId="0" fontId="3" fillId="0" borderId="0" xfId="1" applyFont="1" applyAlignment="1">
      <alignment horizontal="left"/>
    </xf>
    <xf numFmtId="164" fontId="4" fillId="0" borderId="0" xfId="1" applyNumberFormat="1" applyFont="1" applyAlignment="1">
      <alignment horizontal="right"/>
    </xf>
    <xf numFmtId="0" fontId="5" fillId="2" borderId="0" xfId="1" applyFont="1" applyFill="1" applyAlignment="1">
      <alignment horizontal="left"/>
    </xf>
    <xf numFmtId="164" fontId="5" fillId="2" borderId="0" xfId="1" applyNumberFormat="1" applyFont="1" applyFill="1" applyAlignment="1">
      <alignment horizontal="right"/>
    </xf>
    <xf numFmtId="0" fontId="3" fillId="0" borderId="1" xfId="1" applyFont="1" applyBorder="1" applyAlignment="1">
      <alignment horizontal="center" wrapText="1"/>
    </xf>
    <xf numFmtId="0" fontId="5" fillId="2" borderId="1" xfId="1" applyFont="1" applyFill="1" applyBorder="1" applyAlignment="1">
      <alignment horizontal="center" wrapText="1"/>
    </xf>
    <xf numFmtId="165" fontId="4" fillId="0" borderId="0" xfId="1" applyNumberFormat="1" applyFont="1" applyAlignment="1">
      <alignment horizontal="right"/>
    </xf>
    <xf numFmtId="165" fontId="6" fillId="2" borderId="0" xfId="1" applyNumberFormat="1" applyFont="1" applyFill="1" applyAlignment="1">
      <alignment horizontal="right"/>
    </xf>
    <xf numFmtId="0" fontId="5" fillId="0" borderId="1" xfId="1" applyFont="1" applyBorder="1" applyAlignment="1">
      <alignment horizontal="left" wrapText="1"/>
    </xf>
    <xf numFmtId="0" fontId="5" fillId="0" borderId="1" xfId="1" applyFont="1" applyBorder="1" applyAlignment="1">
      <alignment horizontal="right" wrapText="1"/>
    </xf>
    <xf numFmtId="0" fontId="5" fillId="0" borderId="0" xfId="1" applyFont="1" applyAlignment="1">
      <alignment horizontal="left"/>
    </xf>
    <xf numFmtId="164" fontId="6" fillId="0" borderId="0" xfId="1" applyNumberFormat="1" applyFont="1" applyAlignment="1">
      <alignment horizontal="right"/>
    </xf>
  </cellXfs>
  <cellStyles count="2">
    <cellStyle name="Normal" xfId="0" builtinId="0"/>
    <cellStyle name="Normal 2" xfId="1" xr:uid="{6AE17C29-24FF-4266-9401-BC0C727258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5BB3-F31F-4870-B20A-59ACB4BC92BC}">
  <dimension ref="A1:T77"/>
  <sheetViews>
    <sheetView tabSelected="1" workbookViewId="0">
      <pane ySplit="12" topLeftCell="A18" activePane="bottomLeft" state="frozen"/>
      <selection pane="bottomLeft" activeCell="A28" sqref="A28"/>
    </sheetView>
  </sheetViews>
  <sheetFormatPr defaultRowHeight="14.4" x14ac:dyDescent="0.3"/>
  <cols>
    <col min="1" max="1" width="20" style="3" customWidth="1"/>
    <col min="2" max="2" width="8" style="3" customWidth="1"/>
    <col min="3" max="16384" width="8.88671875" style="3"/>
  </cols>
  <sheetData>
    <row r="1" spans="1:20" ht="15.6" x14ac:dyDescent="0.3">
      <c r="A1" s="1" t="s">
        <v>32</v>
      </c>
      <c r="B1" s="2"/>
      <c r="C1" s="2"/>
      <c r="D1" s="2"/>
      <c r="E1" s="2"/>
      <c r="F1" s="2"/>
      <c r="G1" s="2"/>
    </row>
    <row r="2" spans="1:20" ht="15.6" x14ac:dyDescent="0.3">
      <c r="A2" s="1" t="s">
        <v>1</v>
      </c>
      <c r="B2" s="2"/>
      <c r="C2" s="2"/>
      <c r="D2" s="2"/>
      <c r="E2" s="2"/>
      <c r="F2" s="2"/>
      <c r="G2" s="2"/>
    </row>
    <row r="3" spans="1:20" x14ac:dyDescent="0.3">
      <c r="A3" s="2"/>
      <c r="B3" s="2"/>
      <c r="C3" s="2"/>
      <c r="D3" s="2"/>
      <c r="E3" s="2"/>
      <c r="F3" s="2"/>
      <c r="G3" s="2"/>
    </row>
    <row r="4" spans="1:20" x14ac:dyDescent="0.3">
      <c r="A4" s="4" t="s">
        <v>2</v>
      </c>
      <c r="B4" s="5" t="s">
        <v>33</v>
      </c>
      <c r="C4" s="2"/>
      <c r="D4" s="2"/>
      <c r="E4" s="2"/>
      <c r="F4" s="2"/>
      <c r="G4" s="2"/>
    </row>
    <row r="5" spans="1:20" x14ac:dyDescent="0.3">
      <c r="A5" s="6" t="s">
        <v>34</v>
      </c>
      <c r="B5" s="2"/>
      <c r="C5" s="2"/>
      <c r="D5" s="2"/>
      <c r="E5" s="2"/>
      <c r="F5" s="2"/>
      <c r="G5" s="2"/>
    </row>
    <row r="6" spans="1:20" x14ac:dyDescent="0.3">
      <c r="A6" s="4" t="s">
        <v>5</v>
      </c>
      <c r="B6" s="5" t="s">
        <v>35</v>
      </c>
      <c r="C6" s="2"/>
      <c r="D6" s="2"/>
      <c r="E6" s="2"/>
      <c r="F6" s="2"/>
      <c r="G6" s="2"/>
    </row>
    <row r="7" spans="1:20" x14ac:dyDescent="0.3">
      <c r="A7" s="4" t="s">
        <v>15</v>
      </c>
      <c r="B7" s="5" t="s">
        <v>36</v>
      </c>
      <c r="C7" s="2"/>
      <c r="D7" s="2"/>
      <c r="E7" s="2"/>
      <c r="F7" s="2"/>
      <c r="G7" s="2"/>
    </row>
    <row r="8" spans="1:20" x14ac:dyDescent="0.3">
      <c r="A8" s="4" t="s">
        <v>37</v>
      </c>
      <c r="B8" s="5" t="s">
        <v>38</v>
      </c>
      <c r="C8" s="2"/>
      <c r="D8" s="2"/>
      <c r="E8" s="2"/>
      <c r="F8" s="2"/>
      <c r="G8" s="2"/>
    </row>
    <row r="9" spans="1:20" x14ac:dyDescent="0.3">
      <c r="A9" s="4" t="s">
        <v>39</v>
      </c>
      <c r="B9" s="5" t="s">
        <v>40</v>
      </c>
      <c r="C9" s="2"/>
      <c r="D9" s="2"/>
      <c r="E9" s="2"/>
      <c r="F9" s="2"/>
      <c r="G9" s="2"/>
    </row>
    <row r="10" spans="1:20" x14ac:dyDescent="0.3">
      <c r="A10" s="4" t="s">
        <v>19</v>
      </c>
      <c r="B10" s="7" t="s">
        <v>20</v>
      </c>
      <c r="C10" s="2"/>
      <c r="D10" s="2"/>
      <c r="E10" s="2"/>
      <c r="F10" s="2"/>
      <c r="G10" s="2"/>
    </row>
    <row r="12" spans="1:20" ht="15" thickBot="1" x14ac:dyDescent="0.35">
      <c r="A12" s="14" t="s">
        <v>21</v>
      </c>
      <c r="B12" s="14" t="s">
        <v>41</v>
      </c>
      <c r="C12" s="14" t="s">
        <v>42</v>
      </c>
      <c r="D12" s="14" t="s">
        <v>43</v>
      </c>
      <c r="E12" s="15" t="s">
        <v>25</v>
      </c>
      <c r="F12" s="14" t="s">
        <v>44</v>
      </c>
      <c r="G12" s="14" t="s">
        <v>45</v>
      </c>
      <c r="H12" s="14" t="s">
        <v>46</v>
      </c>
      <c r="I12" s="15" t="s">
        <v>27</v>
      </c>
      <c r="J12" s="14" t="s">
        <v>47</v>
      </c>
      <c r="K12" s="14" t="s">
        <v>48</v>
      </c>
      <c r="L12" s="14" t="s">
        <v>49</v>
      </c>
      <c r="M12" s="15" t="s">
        <v>28</v>
      </c>
      <c r="N12" s="14" t="s">
        <v>50</v>
      </c>
      <c r="O12" s="14" t="s">
        <v>51</v>
      </c>
      <c r="P12" s="14" t="s">
        <v>52</v>
      </c>
      <c r="Q12" s="15" t="s">
        <v>29</v>
      </c>
      <c r="R12" s="14" t="s">
        <v>30</v>
      </c>
      <c r="S12" s="14" t="s">
        <v>53</v>
      </c>
      <c r="T12" s="14" t="s">
        <v>54</v>
      </c>
    </row>
    <row r="13" spans="1:20" ht="15" thickTop="1" x14ac:dyDescent="0.3">
      <c r="A13" s="10">
        <v>2010</v>
      </c>
      <c r="B13" s="16">
        <v>232.29400000000001</v>
      </c>
      <c r="C13" s="16">
        <v>232.38200000000001</v>
      </c>
      <c r="D13" s="16">
        <v>233.18799999999999</v>
      </c>
      <c r="E13" s="17">
        <f>AVERAGE(B13:D13)</f>
        <v>232.62133333333335</v>
      </c>
      <c r="F13" s="16">
        <v>233.61500000000001</v>
      </c>
      <c r="G13" s="16">
        <v>234.13</v>
      </c>
      <c r="H13" s="16">
        <v>233.834</v>
      </c>
      <c r="I13" s="17">
        <f>AVERAGE(F13:H13)</f>
        <v>233.85966666666664</v>
      </c>
      <c r="J13" s="16">
        <v>233.88499999999999</v>
      </c>
      <c r="K13" s="16">
        <v>234.15</v>
      </c>
      <c r="L13" s="16">
        <v>234.02699999999999</v>
      </c>
      <c r="M13" s="17">
        <f>AVERAGE(J13:L13)</f>
        <v>234.02066666666664</v>
      </c>
      <c r="N13" s="16">
        <v>234.67099999999999</v>
      </c>
      <c r="O13" s="16">
        <v>235.09399999999999</v>
      </c>
      <c r="P13" s="16">
        <v>235.14099999999999</v>
      </c>
      <c r="Q13" s="17">
        <f>AVERAGE(N13:P13)</f>
        <v>234.96866666666665</v>
      </c>
      <c r="R13" s="16">
        <v>233.86799999999999</v>
      </c>
      <c r="S13" s="16">
        <v>233.24100000000001</v>
      </c>
      <c r="T13" s="16">
        <v>234.495</v>
      </c>
    </row>
    <row r="14" spans="1:20" x14ac:dyDescent="0.3">
      <c r="A14" s="10">
        <v>2011</v>
      </c>
      <c r="B14" s="16">
        <v>235.96899999999999</v>
      </c>
      <c r="C14" s="16">
        <v>237.11</v>
      </c>
      <c r="D14" s="16">
        <v>239.07400000000001</v>
      </c>
      <c r="E14" s="17">
        <f t="shared" ref="E14:E22" si="0">AVERAGE(B14:D14)</f>
        <v>237.38433333333333</v>
      </c>
      <c r="F14" s="16">
        <v>240.267</v>
      </c>
      <c r="G14" s="16">
        <v>241.566</v>
      </c>
      <c r="H14" s="16">
        <v>241.69</v>
      </c>
      <c r="I14" s="17">
        <f t="shared" ref="I14:I22" si="1">AVERAGE(F14:H14)</f>
        <v>241.17433333333329</v>
      </c>
      <c r="J14" s="16">
        <v>242.28200000000001</v>
      </c>
      <c r="K14" s="16">
        <v>243.03299999999999</v>
      </c>
      <c r="L14" s="16">
        <v>243.32300000000001</v>
      </c>
      <c r="M14" s="17">
        <f t="shared" ref="M14:M22" si="2">AVERAGE(J14:L14)</f>
        <v>242.87933333333334</v>
      </c>
      <c r="N14" s="16">
        <v>243.01400000000001</v>
      </c>
      <c r="O14" s="16">
        <v>242.65199999999999</v>
      </c>
      <c r="P14" s="16">
        <v>241.98699999999999</v>
      </c>
      <c r="Q14" s="17">
        <f t="shared" ref="Q14:Q22" si="3">AVERAGE(N14:P14)</f>
        <v>242.55100000000002</v>
      </c>
      <c r="R14" s="16">
        <v>240.99700000000001</v>
      </c>
      <c r="S14" s="16">
        <v>239.279</v>
      </c>
      <c r="T14" s="16">
        <v>242.715</v>
      </c>
    </row>
    <row r="15" spans="1:20" x14ac:dyDescent="0.3">
      <c r="A15" s="10">
        <v>2012</v>
      </c>
      <c r="B15" s="16">
        <v>242.87899999999999</v>
      </c>
      <c r="C15" s="16">
        <v>243.85</v>
      </c>
      <c r="D15" s="16">
        <v>245.125</v>
      </c>
      <c r="E15" s="17">
        <f t="shared" si="0"/>
        <v>243.95133333333334</v>
      </c>
      <c r="F15" s="16">
        <v>245.85</v>
      </c>
      <c r="G15" s="16">
        <v>245.709</v>
      </c>
      <c r="H15" s="16">
        <v>245.20099999999999</v>
      </c>
      <c r="I15" s="17">
        <f t="shared" si="1"/>
        <v>245.58666666666667</v>
      </c>
      <c r="J15" s="16">
        <v>244.98400000000001</v>
      </c>
      <c r="K15" s="16">
        <v>246.25200000000001</v>
      </c>
      <c r="L15" s="16">
        <v>247.40899999999999</v>
      </c>
      <c r="M15" s="17">
        <f t="shared" si="2"/>
        <v>246.215</v>
      </c>
      <c r="N15" s="16">
        <v>247.56399999999999</v>
      </c>
      <c r="O15" s="16">
        <v>247.09700000000001</v>
      </c>
      <c r="P15" s="16">
        <v>246.45599999999999</v>
      </c>
      <c r="Q15" s="17">
        <f t="shared" si="3"/>
        <v>247.03899999999999</v>
      </c>
      <c r="R15" s="16">
        <v>245.69800000000001</v>
      </c>
      <c r="S15" s="16">
        <v>244.76900000000001</v>
      </c>
      <c r="T15" s="16">
        <v>246.62700000000001</v>
      </c>
    </row>
    <row r="16" spans="1:20" x14ac:dyDescent="0.3">
      <c r="A16" s="10">
        <v>2013</v>
      </c>
      <c r="B16" s="16">
        <v>247.27699999999999</v>
      </c>
      <c r="C16" s="16">
        <v>248.66499999999999</v>
      </c>
      <c r="D16" s="16">
        <v>248.71899999999999</v>
      </c>
      <c r="E16" s="17">
        <f t="shared" si="0"/>
        <v>248.22033333333334</v>
      </c>
      <c r="F16" s="16">
        <v>248.464</v>
      </c>
      <c r="G16" s="16">
        <v>248.584</v>
      </c>
      <c r="H16" s="16">
        <v>248.851</v>
      </c>
      <c r="I16" s="17">
        <f t="shared" si="1"/>
        <v>248.63300000000001</v>
      </c>
      <c r="J16" s="16">
        <v>249.411</v>
      </c>
      <c r="K16" s="16">
        <v>249.858</v>
      </c>
      <c r="L16" s="16">
        <v>250.23099999999999</v>
      </c>
      <c r="M16" s="17">
        <f t="shared" si="2"/>
        <v>249.83333333333334</v>
      </c>
      <c r="N16" s="16">
        <v>249.32</v>
      </c>
      <c r="O16" s="16">
        <v>249.50299999999999</v>
      </c>
      <c r="P16" s="16">
        <v>249.56700000000001</v>
      </c>
      <c r="Q16" s="17">
        <f t="shared" si="3"/>
        <v>249.46333333333334</v>
      </c>
      <c r="R16" s="16">
        <v>249.03800000000001</v>
      </c>
      <c r="S16" s="16">
        <v>248.42699999999999</v>
      </c>
      <c r="T16" s="16">
        <v>249.648</v>
      </c>
    </row>
    <row r="17" spans="1:20" x14ac:dyDescent="0.3">
      <c r="A17" s="10">
        <v>2014</v>
      </c>
      <c r="B17" s="16">
        <v>251.04499999999999</v>
      </c>
      <c r="C17" s="16">
        <v>251.233</v>
      </c>
      <c r="D17" s="16">
        <v>252.41300000000001</v>
      </c>
      <c r="E17" s="17">
        <f t="shared" si="0"/>
        <v>251.56366666666668</v>
      </c>
      <c r="F17" s="16">
        <v>252.506</v>
      </c>
      <c r="G17" s="16">
        <v>253.59800000000001</v>
      </c>
      <c r="H17" s="16">
        <v>253.55500000000001</v>
      </c>
      <c r="I17" s="17">
        <f t="shared" si="1"/>
        <v>253.21966666666671</v>
      </c>
      <c r="J17" s="16">
        <v>253.833</v>
      </c>
      <c r="K17" s="16">
        <v>253.185</v>
      </c>
      <c r="L17" s="16">
        <v>253.154</v>
      </c>
      <c r="M17" s="17">
        <f t="shared" si="2"/>
        <v>253.39066666666668</v>
      </c>
      <c r="N17" s="16">
        <v>252.73</v>
      </c>
      <c r="O17" s="16">
        <v>251.78100000000001</v>
      </c>
      <c r="P17" s="16">
        <v>250.51900000000001</v>
      </c>
      <c r="Q17" s="17">
        <f t="shared" si="3"/>
        <v>251.67666666666665</v>
      </c>
      <c r="R17" s="16">
        <v>252.46299999999999</v>
      </c>
      <c r="S17" s="16">
        <v>252.392</v>
      </c>
      <c r="T17" s="16">
        <v>252.53399999999999</v>
      </c>
    </row>
    <row r="18" spans="1:20" x14ac:dyDescent="0.3">
      <c r="A18" s="10">
        <v>2015</v>
      </c>
      <c r="B18" s="16">
        <v>250.01599999999999</v>
      </c>
      <c r="C18" s="16">
        <v>250.619</v>
      </c>
      <c r="D18" s="16">
        <v>251.45099999999999</v>
      </c>
      <c r="E18" s="17">
        <f t="shared" si="0"/>
        <v>250.69533333333334</v>
      </c>
      <c r="F18" s="16">
        <v>251.76</v>
      </c>
      <c r="G18" s="16">
        <v>252.77</v>
      </c>
      <c r="H18" s="16">
        <v>253.626</v>
      </c>
      <c r="I18" s="17">
        <f t="shared" si="1"/>
        <v>252.71866666666665</v>
      </c>
      <c r="J18" s="16">
        <v>253.405</v>
      </c>
      <c r="K18" s="16">
        <v>252.90299999999999</v>
      </c>
      <c r="L18" s="16">
        <v>252.922</v>
      </c>
      <c r="M18" s="17">
        <f t="shared" si="2"/>
        <v>253.07666666666668</v>
      </c>
      <c r="N18" s="16">
        <v>252.50399999999999</v>
      </c>
      <c r="O18" s="16">
        <v>252.57300000000001</v>
      </c>
      <c r="P18" s="16">
        <v>251.67</v>
      </c>
      <c r="Q18" s="17">
        <f t="shared" si="3"/>
        <v>252.249</v>
      </c>
      <c r="R18" s="16">
        <v>252.185</v>
      </c>
      <c r="S18" s="16">
        <v>251.70699999999999</v>
      </c>
      <c r="T18" s="16">
        <v>252.66300000000001</v>
      </c>
    </row>
    <row r="19" spans="1:20" x14ac:dyDescent="0.3">
      <c r="A19" s="10">
        <v>2016</v>
      </c>
      <c r="B19" s="16">
        <v>251.739</v>
      </c>
      <c r="C19" s="16">
        <v>252.25</v>
      </c>
      <c r="D19" s="16">
        <v>252.85400000000001</v>
      </c>
      <c r="E19" s="17">
        <f t="shared" si="0"/>
        <v>252.28100000000003</v>
      </c>
      <c r="F19" s="16">
        <v>254.27</v>
      </c>
      <c r="G19" s="16">
        <v>255.023</v>
      </c>
      <c r="H19" s="16">
        <v>255.471</v>
      </c>
      <c r="I19" s="17">
        <f t="shared" si="1"/>
        <v>254.92133333333334</v>
      </c>
      <c r="J19" s="16">
        <v>255.386</v>
      </c>
      <c r="K19" s="16">
        <v>255.54499999999999</v>
      </c>
      <c r="L19" s="16">
        <v>256.08499999999998</v>
      </c>
      <c r="M19" s="17">
        <f t="shared" si="2"/>
        <v>255.672</v>
      </c>
      <c r="N19" s="16">
        <v>256.60500000000002</v>
      </c>
      <c r="O19" s="16">
        <v>256.541</v>
      </c>
      <c r="P19" s="16">
        <v>256.42700000000002</v>
      </c>
      <c r="Q19" s="17">
        <f t="shared" si="3"/>
        <v>256.52433333333335</v>
      </c>
      <c r="R19" s="16">
        <v>254.85</v>
      </c>
      <c r="S19" s="16">
        <v>253.601</v>
      </c>
      <c r="T19" s="16">
        <v>256.09800000000001</v>
      </c>
    </row>
    <row r="20" spans="1:20" x14ac:dyDescent="0.3">
      <c r="A20" s="10">
        <v>2017</v>
      </c>
      <c r="B20" s="16">
        <v>258.07299999999998</v>
      </c>
      <c r="C20" s="16">
        <v>258.76799999999997</v>
      </c>
      <c r="D20" s="16">
        <v>258.51</v>
      </c>
      <c r="E20" s="17">
        <f t="shared" si="0"/>
        <v>258.45033333333328</v>
      </c>
      <c r="F20" s="16">
        <v>259.16500000000002</v>
      </c>
      <c r="G20" s="16">
        <v>259.38600000000002</v>
      </c>
      <c r="H20" s="16">
        <v>259.33499999999998</v>
      </c>
      <c r="I20" s="17">
        <f t="shared" si="1"/>
        <v>259.2953333333333</v>
      </c>
      <c r="J20" s="16">
        <v>258.83300000000003</v>
      </c>
      <c r="K20" s="16">
        <v>259.50799999999998</v>
      </c>
      <c r="L20" s="16">
        <v>260.875</v>
      </c>
      <c r="M20" s="17">
        <f t="shared" si="2"/>
        <v>259.73866666666669</v>
      </c>
      <c r="N20" s="16">
        <v>260.58</v>
      </c>
      <c r="O20" s="16">
        <v>260.63</v>
      </c>
      <c r="P20" s="16">
        <v>260.791</v>
      </c>
      <c r="Q20" s="17">
        <f t="shared" si="3"/>
        <v>260.66699999999997</v>
      </c>
      <c r="R20" s="16">
        <v>259.53800000000001</v>
      </c>
      <c r="S20" s="16">
        <v>258.87299999999999</v>
      </c>
      <c r="T20" s="16">
        <v>260.20299999999997</v>
      </c>
    </row>
    <row r="21" spans="1:20" x14ac:dyDescent="0.3">
      <c r="A21" s="10">
        <v>2018</v>
      </c>
      <c r="B21" s="16">
        <v>262.18799999999999</v>
      </c>
      <c r="C21" s="16">
        <v>263.26</v>
      </c>
      <c r="D21" s="16">
        <v>263.55599999999998</v>
      </c>
      <c r="E21" s="17">
        <f t="shared" si="0"/>
        <v>263.00133333333332</v>
      </c>
      <c r="F21" s="16">
        <v>264.66899999999998</v>
      </c>
      <c r="G21" s="16">
        <v>265.83999999999997</v>
      </c>
      <c r="H21" s="16">
        <v>265.95</v>
      </c>
      <c r="I21" s="17">
        <f t="shared" si="1"/>
        <v>265.48633333333333</v>
      </c>
      <c r="J21" s="16">
        <v>265.83</v>
      </c>
      <c r="K21" s="16">
        <v>266.42500000000001</v>
      </c>
      <c r="L21" s="16">
        <v>266.709</v>
      </c>
      <c r="M21" s="17">
        <f t="shared" si="2"/>
        <v>266.32133333333331</v>
      </c>
      <c r="N21" s="16">
        <v>266.464</v>
      </c>
      <c r="O21" s="16">
        <v>265.48700000000002</v>
      </c>
      <c r="P21" s="16">
        <v>265.286</v>
      </c>
      <c r="Q21" s="17">
        <f t="shared" si="3"/>
        <v>265.74566666666669</v>
      </c>
      <c r="R21" s="16">
        <v>265.13900000000001</v>
      </c>
      <c r="S21" s="16">
        <v>264.24400000000003</v>
      </c>
      <c r="T21" s="16">
        <v>266.03399999999999</v>
      </c>
    </row>
    <row r="22" spans="1:20" x14ac:dyDescent="0.3">
      <c r="A22" s="10">
        <v>2019</v>
      </c>
      <c r="B22" s="16">
        <v>266.10899999999998</v>
      </c>
      <c r="C22" s="16">
        <v>266.70600000000002</v>
      </c>
      <c r="D22" s="16">
        <v>268.02499999999998</v>
      </c>
      <c r="E22" s="17">
        <f t="shared" si="0"/>
        <v>266.94666666666666</v>
      </c>
      <c r="F22" s="16">
        <v>269.07</v>
      </c>
      <c r="G22" s="16">
        <v>269.74400000000003</v>
      </c>
      <c r="H22" s="16">
        <v>270.13299999999998</v>
      </c>
      <c r="I22" s="17">
        <f t="shared" si="1"/>
        <v>269.64900000000006</v>
      </c>
      <c r="J22" s="16">
        <v>270.38099999999997</v>
      </c>
      <c r="K22" s="16">
        <v>270.548</v>
      </c>
      <c r="L22" s="16">
        <v>270.56299999999999</v>
      </c>
      <c r="M22" s="17">
        <f t="shared" si="2"/>
        <v>270.4973333333333</v>
      </c>
      <c r="N22" s="16">
        <v>270.34800000000001</v>
      </c>
      <c r="O22" s="16">
        <v>270.64299999999997</v>
      </c>
      <c r="P22" s="16">
        <v>270.42899999999997</v>
      </c>
      <c r="Q22" s="17">
        <f t="shared" si="3"/>
        <v>270.4733333333333</v>
      </c>
      <c r="R22" s="16">
        <v>269.392</v>
      </c>
      <c r="S22" s="16">
        <v>268.298</v>
      </c>
      <c r="T22" s="16">
        <v>270.48500000000001</v>
      </c>
    </row>
    <row r="23" spans="1:20" x14ac:dyDescent="0.3">
      <c r="A23" s="10">
        <v>2020</v>
      </c>
      <c r="B23" s="16">
        <v>272.31599999999997</v>
      </c>
      <c r="C23" s="16">
        <v>273.08</v>
      </c>
      <c r="D23" s="16">
        <v>272.53100000000001</v>
      </c>
      <c r="E23" s="16"/>
      <c r="F23" s="16">
        <v>271.32499999999999</v>
      </c>
      <c r="G23" s="16">
        <v>271.34500000000003</v>
      </c>
      <c r="H23" s="16">
        <v>272.28300000000002</v>
      </c>
      <c r="I23" s="16"/>
      <c r="J23" s="16">
        <v>273.34699999999998</v>
      </c>
      <c r="K23" s="16">
        <v>273.59699999999998</v>
      </c>
      <c r="L23" s="16">
        <v>273.92500000000001</v>
      </c>
      <c r="M23" s="16"/>
      <c r="N23" s="16">
        <v>273.37400000000002</v>
      </c>
      <c r="S23" s="16">
        <v>272.14699999999999</v>
      </c>
    </row>
    <row r="27" spans="1:20" ht="15" thickBot="1" x14ac:dyDescent="0.35">
      <c r="A27" s="18" t="s">
        <v>22</v>
      </c>
      <c r="B27" s="19" t="s">
        <v>55</v>
      </c>
    </row>
    <row r="28" spans="1:20" ht="15" thickTop="1" x14ac:dyDescent="0.3">
      <c r="A28" s="20" t="s">
        <v>56</v>
      </c>
      <c r="B28" s="21">
        <f>E13</f>
        <v>232.62133333333335</v>
      </c>
    </row>
    <row r="29" spans="1:20" x14ac:dyDescent="0.3">
      <c r="A29" s="20" t="s">
        <v>57</v>
      </c>
      <c r="B29" s="21">
        <f>I13</f>
        <v>233.85966666666664</v>
      </c>
    </row>
    <row r="30" spans="1:20" x14ac:dyDescent="0.3">
      <c r="A30" s="20" t="s">
        <v>58</v>
      </c>
      <c r="B30" s="21">
        <f>M13</f>
        <v>234.02066666666664</v>
      </c>
    </row>
    <row r="31" spans="1:20" x14ac:dyDescent="0.3">
      <c r="A31" s="20" t="s">
        <v>59</v>
      </c>
      <c r="B31" s="21">
        <f>Q13</f>
        <v>234.96866666666665</v>
      </c>
    </row>
    <row r="32" spans="1:20" x14ac:dyDescent="0.3">
      <c r="A32" s="20" t="s">
        <v>60</v>
      </c>
      <c r="B32" s="21">
        <f>R13</f>
        <v>233.86799999999999</v>
      </c>
    </row>
    <row r="33" spans="1:2" x14ac:dyDescent="0.3">
      <c r="A33" s="20" t="s">
        <v>61</v>
      </c>
      <c r="B33" s="21">
        <f>E14</f>
        <v>237.38433333333333</v>
      </c>
    </row>
    <row r="34" spans="1:2" x14ac:dyDescent="0.3">
      <c r="A34" s="20" t="s">
        <v>62</v>
      </c>
      <c r="B34" s="21">
        <f>I14</f>
        <v>241.17433333333329</v>
      </c>
    </row>
    <row r="35" spans="1:2" x14ac:dyDescent="0.3">
      <c r="A35" s="20" t="s">
        <v>63</v>
      </c>
      <c r="B35" s="21">
        <f>M14</f>
        <v>242.87933333333334</v>
      </c>
    </row>
    <row r="36" spans="1:2" x14ac:dyDescent="0.3">
      <c r="A36" s="20" t="s">
        <v>64</v>
      </c>
      <c r="B36" s="21">
        <f>Q14</f>
        <v>242.55100000000002</v>
      </c>
    </row>
    <row r="37" spans="1:2" x14ac:dyDescent="0.3">
      <c r="A37" s="20" t="s">
        <v>65</v>
      </c>
      <c r="B37" s="21">
        <f>R14</f>
        <v>240.99700000000001</v>
      </c>
    </row>
    <row r="38" spans="1:2" x14ac:dyDescent="0.3">
      <c r="A38" s="20" t="s">
        <v>66</v>
      </c>
      <c r="B38" s="21">
        <f>E15</f>
        <v>243.95133333333334</v>
      </c>
    </row>
    <row r="39" spans="1:2" x14ac:dyDescent="0.3">
      <c r="A39" s="20" t="s">
        <v>67</v>
      </c>
      <c r="B39" s="21">
        <f>I15</f>
        <v>245.58666666666667</v>
      </c>
    </row>
    <row r="40" spans="1:2" x14ac:dyDescent="0.3">
      <c r="A40" s="20" t="s">
        <v>68</v>
      </c>
      <c r="B40" s="21">
        <f>M15</f>
        <v>246.215</v>
      </c>
    </row>
    <row r="41" spans="1:2" x14ac:dyDescent="0.3">
      <c r="A41" s="20" t="s">
        <v>69</v>
      </c>
      <c r="B41" s="21">
        <f>Q15</f>
        <v>247.03899999999999</v>
      </c>
    </row>
    <row r="42" spans="1:2" x14ac:dyDescent="0.3">
      <c r="A42" s="20" t="s">
        <v>70</v>
      </c>
      <c r="B42" s="21">
        <f>R15</f>
        <v>245.69800000000001</v>
      </c>
    </row>
    <row r="43" spans="1:2" x14ac:dyDescent="0.3">
      <c r="A43" s="20" t="s">
        <v>71</v>
      </c>
      <c r="B43" s="21">
        <f>E16</f>
        <v>248.22033333333334</v>
      </c>
    </row>
    <row r="44" spans="1:2" x14ac:dyDescent="0.3">
      <c r="A44" s="20" t="s">
        <v>72</v>
      </c>
      <c r="B44" s="21">
        <f>I16</f>
        <v>248.63300000000001</v>
      </c>
    </row>
    <row r="45" spans="1:2" x14ac:dyDescent="0.3">
      <c r="A45" s="20" t="s">
        <v>73</v>
      </c>
      <c r="B45" s="21">
        <f>M16</f>
        <v>249.83333333333334</v>
      </c>
    </row>
    <row r="46" spans="1:2" x14ac:dyDescent="0.3">
      <c r="A46" s="20" t="s">
        <v>74</v>
      </c>
      <c r="B46" s="21">
        <f>Q16</f>
        <v>249.46333333333334</v>
      </c>
    </row>
    <row r="47" spans="1:2" x14ac:dyDescent="0.3">
      <c r="A47" s="20" t="s">
        <v>75</v>
      </c>
      <c r="B47" s="21">
        <f>R16</f>
        <v>249.03800000000001</v>
      </c>
    </row>
    <row r="48" spans="1:2" x14ac:dyDescent="0.3">
      <c r="A48" s="20" t="s">
        <v>76</v>
      </c>
      <c r="B48" s="21">
        <f>E17</f>
        <v>251.56366666666668</v>
      </c>
    </row>
    <row r="49" spans="1:2" x14ac:dyDescent="0.3">
      <c r="A49" s="20" t="s">
        <v>77</v>
      </c>
      <c r="B49" s="21">
        <f>I17</f>
        <v>253.21966666666671</v>
      </c>
    </row>
    <row r="50" spans="1:2" x14ac:dyDescent="0.3">
      <c r="A50" s="20" t="s">
        <v>78</v>
      </c>
      <c r="B50" s="21">
        <f>M17</f>
        <v>253.39066666666668</v>
      </c>
    </row>
    <row r="51" spans="1:2" x14ac:dyDescent="0.3">
      <c r="A51" s="20" t="s">
        <v>79</v>
      </c>
      <c r="B51" s="21">
        <f>Q17</f>
        <v>251.67666666666665</v>
      </c>
    </row>
    <row r="52" spans="1:2" x14ac:dyDescent="0.3">
      <c r="A52" s="20" t="s">
        <v>80</v>
      </c>
      <c r="B52" s="21">
        <f>R17</f>
        <v>252.46299999999999</v>
      </c>
    </row>
    <row r="53" spans="1:2" x14ac:dyDescent="0.3">
      <c r="A53" s="20" t="s">
        <v>81</v>
      </c>
      <c r="B53" s="21">
        <f>E18</f>
        <v>250.69533333333334</v>
      </c>
    </row>
    <row r="54" spans="1:2" x14ac:dyDescent="0.3">
      <c r="A54" s="20" t="s">
        <v>82</v>
      </c>
      <c r="B54" s="21">
        <f>I18</f>
        <v>252.71866666666665</v>
      </c>
    </row>
    <row r="55" spans="1:2" x14ac:dyDescent="0.3">
      <c r="A55" s="20" t="s">
        <v>83</v>
      </c>
      <c r="B55" s="21">
        <f>M18</f>
        <v>253.07666666666668</v>
      </c>
    </row>
    <row r="56" spans="1:2" x14ac:dyDescent="0.3">
      <c r="A56" s="20" t="s">
        <v>84</v>
      </c>
      <c r="B56" s="21">
        <f>Q18</f>
        <v>252.249</v>
      </c>
    </row>
    <row r="57" spans="1:2" x14ac:dyDescent="0.3">
      <c r="A57" s="20" t="s">
        <v>85</v>
      </c>
      <c r="B57" s="21">
        <f>R18</f>
        <v>252.185</v>
      </c>
    </row>
    <row r="58" spans="1:2" x14ac:dyDescent="0.3">
      <c r="A58" s="20" t="s">
        <v>86</v>
      </c>
      <c r="B58" s="21">
        <f>E19</f>
        <v>252.28100000000003</v>
      </c>
    </row>
    <row r="59" spans="1:2" x14ac:dyDescent="0.3">
      <c r="A59" s="20" t="s">
        <v>87</v>
      </c>
      <c r="B59" s="21">
        <f>I19</f>
        <v>254.92133333333334</v>
      </c>
    </row>
    <row r="60" spans="1:2" x14ac:dyDescent="0.3">
      <c r="A60" s="20" t="s">
        <v>88</v>
      </c>
      <c r="B60" s="21">
        <f>M19</f>
        <v>255.672</v>
      </c>
    </row>
    <row r="61" spans="1:2" x14ac:dyDescent="0.3">
      <c r="A61" s="20" t="s">
        <v>89</v>
      </c>
      <c r="B61" s="21">
        <f>Q19</f>
        <v>256.52433333333335</v>
      </c>
    </row>
    <row r="62" spans="1:2" x14ac:dyDescent="0.3">
      <c r="A62" s="20" t="s">
        <v>90</v>
      </c>
      <c r="B62" s="21">
        <f>R19</f>
        <v>254.85</v>
      </c>
    </row>
    <row r="63" spans="1:2" x14ac:dyDescent="0.3">
      <c r="A63" s="20" t="s">
        <v>91</v>
      </c>
      <c r="B63" s="21">
        <f>E20</f>
        <v>258.45033333333328</v>
      </c>
    </row>
    <row r="64" spans="1:2" x14ac:dyDescent="0.3">
      <c r="A64" s="20" t="s">
        <v>92</v>
      </c>
      <c r="B64" s="21">
        <f>I20</f>
        <v>259.2953333333333</v>
      </c>
    </row>
    <row r="65" spans="1:2" x14ac:dyDescent="0.3">
      <c r="A65" s="20" t="s">
        <v>93</v>
      </c>
      <c r="B65" s="21">
        <f>M20</f>
        <v>259.73866666666669</v>
      </c>
    </row>
    <row r="66" spans="1:2" x14ac:dyDescent="0.3">
      <c r="A66" s="20" t="s">
        <v>94</v>
      </c>
      <c r="B66" s="21">
        <f>Q20</f>
        <v>260.66699999999997</v>
      </c>
    </row>
    <row r="67" spans="1:2" x14ac:dyDescent="0.3">
      <c r="A67" s="20" t="s">
        <v>95</v>
      </c>
      <c r="B67" s="21">
        <f>R20</f>
        <v>259.53800000000001</v>
      </c>
    </row>
    <row r="68" spans="1:2" x14ac:dyDescent="0.3">
      <c r="A68" s="20" t="s">
        <v>96</v>
      </c>
      <c r="B68" s="21">
        <f>E21</f>
        <v>263.00133333333332</v>
      </c>
    </row>
    <row r="69" spans="1:2" x14ac:dyDescent="0.3">
      <c r="A69" s="20" t="s">
        <v>97</v>
      </c>
      <c r="B69" s="21">
        <f>I21</f>
        <v>265.48633333333333</v>
      </c>
    </row>
    <row r="70" spans="1:2" x14ac:dyDescent="0.3">
      <c r="A70" s="20" t="s">
        <v>98</v>
      </c>
      <c r="B70" s="21">
        <f>M21</f>
        <v>266.32133333333331</v>
      </c>
    </row>
    <row r="71" spans="1:2" x14ac:dyDescent="0.3">
      <c r="A71" s="20" t="s">
        <v>99</v>
      </c>
      <c r="B71" s="21">
        <f>Q21</f>
        <v>265.74566666666669</v>
      </c>
    </row>
    <row r="72" spans="1:2" x14ac:dyDescent="0.3">
      <c r="A72" s="20" t="s">
        <v>100</v>
      </c>
      <c r="B72" s="21">
        <f>R21</f>
        <v>265.13900000000001</v>
      </c>
    </row>
    <row r="73" spans="1:2" x14ac:dyDescent="0.3">
      <c r="A73" s="20" t="s">
        <v>101</v>
      </c>
      <c r="B73" s="21">
        <f>E22</f>
        <v>266.94666666666666</v>
      </c>
    </row>
    <row r="74" spans="1:2" x14ac:dyDescent="0.3">
      <c r="A74" s="20" t="s">
        <v>102</v>
      </c>
      <c r="B74" s="21">
        <f>I22</f>
        <v>269.64900000000006</v>
      </c>
    </row>
    <row r="75" spans="1:2" x14ac:dyDescent="0.3">
      <c r="A75" s="20" t="s">
        <v>103</v>
      </c>
      <c r="B75" s="21">
        <f>M22</f>
        <v>270.4973333333333</v>
      </c>
    </row>
    <row r="76" spans="1:2" x14ac:dyDescent="0.3">
      <c r="A76" s="20" t="s">
        <v>104</v>
      </c>
      <c r="B76" s="21">
        <f>Q22</f>
        <v>270.4733333333333</v>
      </c>
    </row>
    <row r="77" spans="1:2" x14ac:dyDescent="0.3">
      <c r="A77" s="20" t="s">
        <v>31</v>
      </c>
      <c r="B77" s="21">
        <f>R22</f>
        <v>269.392</v>
      </c>
    </row>
  </sheetData>
  <mergeCells count="10">
    <mergeCell ref="B7:G7"/>
    <mergeCell ref="B8:G8"/>
    <mergeCell ref="B9:G9"/>
    <mergeCell ref="B10:G10"/>
    <mergeCell ref="A1:G1"/>
    <mergeCell ref="A2:G2"/>
    <mergeCell ref="A3:G3"/>
    <mergeCell ref="B4:G4"/>
    <mergeCell ref="A5:G5"/>
    <mergeCell ref="B6:G6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12, 2020 (08:14:04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ADDB-16F9-4541-86CA-8F550716FD24}">
  <dimension ref="A1:I69"/>
  <sheetViews>
    <sheetView workbookViewId="0">
      <pane ySplit="16" topLeftCell="A17" activePane="bottomLeft" state="frozen"/>
      <selection pane="bottomLeft" activeCell="J26" sqref="J26"/>
    </sheetView>
  </sheetViews>
  <sheetFormatPr defaultRowHeight="14.4" x14ac:dyDescent="0.3"/>
  <cols>
    <col min="1" max="1" width="25" style="3" customWidth="1"/>
    <col min="2" max="2" width="9" style="3" customWidth="1"/>
    <col min="3" max="4" width="17" style="3" customWidth="1"/>
    <col min="5" max="7" width="8.88671875" style="3"/>
    <col min="8" max="8" width="11.5546875" style="3" bestFit="1" customWidth="1"/>
    <col min="9" max="9" width="10.77734375" style="3" customWidth="1"/>
    <col min="10" max="16384" width="8.88671875" style="3"/>
  </cols>
  <sheetData>
    <row r="1" spans="1:9" ht="15.6" x14ac:dyDescent="0.3">
      <c r="A1" s="1" t="s">
        <v>0</v>
      </c>
      <c r="B1" s="2"/>
      <c r="C1" s="2"/>
      <c r="D1" s="2"/>
      <c r="E1" s="2"/>
      <c r="F1" s="2"/>
    </row>
    <row r="2" spans="1:9" ht="15.6" x14ac:dyDescent="0.3">
      <c r="A2" s="1" t="s">
        <v>1</v>
      </c>
      <c r="B2" s="2"/>
      <c r="C2" s="2"/>
      <c r="D2" s="2"/>
      <c r="E2" s="2"/>
      <c r="F2" s="2"/>
    </row>
    <row r="3" spans="1:9" x14ac:dyDescent="0.3">
      <c r="A3" s="2"/>
      <c r="B3" s="2"/>
      <c r="C3" s="2"/>
      <c r="D3" s="2"/>
      <c r="E3" s="2"/>
      <c r="F3" s="2"/>
    </row>
    <row r="4" spans="1:9" x14ac:dyDescent="0.3">
      <c r="A4" s="4" t="s">
        <v>2</v>
      </c>
      <c r="B4" s="5" t="s">
        <v>3</v>
      </c>
      <c r="C4" s="2"/>
      <c r="D4" s="2"/>
      <c r="E4" s="2"/>
      <c r="F4" s="2"/>
    </row>
    <row r="5" spans="1:9" x14ac:dyDescent="0.3">
      <c r="A5" s="6" t="s">
        <v>4</v>
      </c>
      <c r="B5" s="2"/>
      <c r="C5" s="2"/>
      <c r="D5" s="2"/>
      <c r="E5" s="2"/>
      <c r="F5" s="2"/>
    </row>
    <row r="6" spans="1:9" x14ac:dyDescent="0.3">
      <c r="A6" s="4" t="s">
        <v>5</v>
      </c>
      <c r="B6" s="5" t="s">
        <v>6</v>
      </c>
      <c r="C6" s="2"/>
      <c r="D6" s="2"/>
      <c r="E6" s="2"/>
      <c r="F6" s="2"/>
    </row>
    <row r="7" spans="1:9" x14ac:dyDescent="0.3">
      <c r="A7" s="4" t="s">
        <v>7</v>
      </c>
      <c r="B7" s="5" t="s">
        <v>8</v>
      </c>
      <c r="C7" s="2"/>
      <c r="D7" s="2"/>
      <c r="E7" s="2"/>
      <c r="F7" s="2"/>
    </row>
    <row r="8" spans="1:9" x14ac:dyDescent="0.3">
      <c r="A8" s="4" t="s">
        <v>9</v>
      </c>
      <c r="B8" s="5" t="s">
        <v>10</v>
      </c>
      <c r="C8" s="2"/>
      <c r="D8" s="2"/>
      <c r="E8" s="2"/>
      <c r="F8" s="2"/>
    </row>
    <row r="9" spans="1:9" x14ac:dyDescent="0.3">
      <c r="A9" s="4" t="s">
        <v>11</v>
      </c>
      <c r="B9" s="5" t="s">
        <v>12</v>
      </c>
      <c r="C9" s="2"/>
      <c r="D9" s="2"/>
      <c r="E9" s="2"/>
      <c r="F9" s="2"/>
    </row>
    <row r="10" spans="1:9" x14ac:dyDescent="0.3">
      <c r="A10" s="4" t="s">
        <v>13</v>
      </c>
      <c r="B10" s="5" t="s">
        <v>12</v>
      </c>
      <c r="C10" s="2"/>
      <c r="D10" s="2"/>
      <c r="E10" s="2"/>
      <c r="F10" s="2"/>
    </row>
    <row r="11" spans="1:9" x14ac:dyDescent="0.3">
      <c r="A11" s="4" t="s">
        <v>14</v>
      </c>
      <c r="B11" s="5" t="s">
        <v>12</v>
      </c>
      <c r="C11" s="2"/>
      <c r="D11" s="2"/>
      <c r="E11" s="2"/>
      <c r="F11" s="2"/>
    </row>
    <row r="12" spans="1:9" x14ac:dyDescent="0.3">
      <c r="A12" s="4" t="s">
        <v>15</v>
      </c>
      <c r="B12" s="5" t="s">
        <v>16</v>
      </c>
      <c r="C12" s="2"/>
      <c r="D12" s="2"/>
      <c r="E12" s="2"/>
      <c r="F12" s="2"/>
    </row>
    <row r="13" spans="1:9" x14ac:dyDescent="0.3">
      <c r="A13" s="4" t="s">
        <v>17</v>
      </c>
      <c r="B13" s="5" t="s">
        <v>18</v>
      </c>
      <c r="C13" s="2"/>
      <c r="D13" s="2"/>
      <c r="E13" s="2"/>
      <c r="F13" s="2"/>
    </row>
    <row r="14" spans="1:9" x14ac:dyDescent="0.3">
      <c r="A14" s="4" t="s">
        <v>19</v>
      </c>
      <c r="B14" s="7" t="s">
        <v>20</v>
      </c>
      <c r="C14" s="2"/>
      <c r="D14" s="2"/>
      <c r="E14" s="2"/>
      <c r="F14" s="2"/>
    </row>
    <row r="16" spans="1:9" ht="27.6" thickBot="1" x14ac:dyDescent="0.35">
      <c r="A16" s="8" t="s">
        <v>21</v>
      </c>
      <c r="B16" s="8" t="s">
        <v>22</v>
      </c>
      <c r="C16" s="9" t="s">
        <v>23</v>
      </c>
      <c r="D16" s="9" t="s">
        <v>24</v>
      </c>
      <c r="H16" s="8" t="s">
        <v>22</v>
      </c>
      <c r="I16" s="9" t="s">
        <v>23</v>
      </c>
    </row>
    <row r="17" spans="1:9" ht="15" thickTop="1" x14ac:dyDescent="0.3">
      <c r="A17" s="10">
        <v>2010</v>
      </c>
      <c r="B17" s="10" t="s">
        <v>25</v>
      </c>
      <c r="C17" s="11">
        <v>111.8</v>
      </c>
      <c r="D17" s="3" t="s">
        <v>26</v>
      </c>
      <c r="H17" s="10" t="str">
        <f>_xlfn.CONCAT(A17," ",B17)</f>
        <v>2010 Qtr1</v>
      </c>
      <c r="I17" s="11">
        <v>111.8</v>
      </c>
    </row>
    <row r="18" spans="1:9" x14ac:dyDescent="0.3">
      <c r="A18" s="10">
        <v>2010</v>
      </c>
      <c r="B18" s="10" t="s">
        <v>27</v>
      </c>
      <c r="C18" s="11">
        <v>112.7</v>
      </c>
      <c r="D18" s="3" t="s">
        <v>26</v>
      </c>
      <c r="H18" s="10" t="str">
        <f t="shared" ref="H18:H65" si="0">_xlfn.CONCAT(A18," ",B18)</f>
        <v>2010 Qtr2</v>
      </c>
      <c r="I18" s="11">
        <v>112.7</v>
      </c>
    </row>
    <row r="19" spans="1:9" x14ac:dyDescent="0.3">
      <c r="A19" s="10">
        <v>2010</v>
      </c>
      <c r="B19" s="10" t="s">
        <v>28</v>
      </c>
      <c r="C19" s="11">
        <v>113.1</v>
      </c>
      <c r="D19" s="3" t="s">
        <v>26</v>
      </c>
      <c r="H19" s="10" t="str">
        <f t="shared" si="0"/>
        <v>2010 Qtr3</v>
      </c>
      <c r="I19" s="11">
        <v>113.1</v>
      </c>
    </row>
    <row r="20" spans="1:9" x14ac:dyDescent="0.3">
      <c r="A20" s="10">
        <v>2010</v>
      </c>
      <c r="B20" s="10" t="s">
        <v>29</v>
      </c>
      <c r="C20" s="11">
        <v>113.6</v>
      </c>
      <c r="D20" s="3" t="s">
        <v>26</v>
      </c>
      <c r="H20" s="10" t="str">
        <f t="shared" si="0"/>
        <v>2010 Qtr4</v>
      </c>
      <c r="I20" s="11">
        <v>113.6</v>
      </c>
    </row>
    <row r="21" spans="1:9" x14ac:dyDescent="0.3">
      <c r="A21" s="12">
        <v>2010</v>
      </c>
      <c r="B21" s="12" t="s">
        <v>30</v>
      </c>
      <c r="C21" s="13">
        <f>AVERAGE(C17:C20)</f>
        <v>112.80000000000001</v>
      </c>
      <c r="H21" s="12" t="str">
        <f t="shared" si="0"/>
        <v>2010 Annual</v>
      </c>
      <c r="I21" s="13">
        <f>AVERAGE(I17:I20)</f>
        <v>112.80000000000001</v>
      </c>
    </row>
    <row r="22" spans="1:9" x14ac:dyDescent="0.3">
      <c r="A22" s="10">
        <v>2011</v>
      </c>
      <c r="B22" s="10" t="s">
        <v>25</v>
      </c>
      <c r="C22" s="11">
        <v>114.4</v>
      </c>
      <c r="D22" s="3" t="s">
        <v>26</v>
      </c>
      <c r="H22" s="10" t="str">
        <f t="shared" si="0"/>
        <v>2011 Qtr1</v>
      </c>
      <c r="I22" s="11">
        <v>114.4</v>
      </c>
    </row>
    <row r="23" spans="1:9" x14ac:dyDescent="0.3">
      <c r="A23" s="10">
        <v>2011</v>
      </c>
      <c r="B23" s="10" t="s">
        <v>27</v>
      </c>
      <c r="C23" s="11">
        <v>115.3</v>
      </c>
      <c r="D23" s="3" t="s">
        <v>26</v>
      </c>
      <c r="H23" s="10" t="str">
        <f t="shared" si="0"/>
        <v>2011 Qtr2</v>
      </c>
      <c r="I23" s="11">
        <v>115.3</v>
      </c>
    </row>
    <row r="24" spans="1:9" x14ac:dyDescent="0.3">
      <c r="A24" s="10">
        <v>2011</v>
      </c>
      <c r="B24" s="10" t="s">
        <v>28</v>
      </c>
      <c r="C24" s="11">
        <v>115.7</v>
      </c>
      <c r="D24" s="3" t="s">
        <v>26</v>
      </c>
      <c r="H24" s="10" t="str">
        <f t="shared" si="0"/>
        <v>2011 Qtr3</v>
      </c>
      <c r="I24" s="11">
        <v>115.7</v>
      </c>
    </row>
    <row r="25" spans="1:9" x14ac:dyDescent="0.3">
      <c r="A25" s="10">
        <v>2011</v>
      </c>
      <c r="B25" s="10" t="s">
        <v>29</v>
      </c>
      <c r="C25" s="11">
        <v>116.1</v>
      </c>
      <c r="D25" s="3" t="s">
        <v>26</v>
      </c>
      <c r="H25" s="10" t="str">
        <f t="shared" si="0"/>
        <v>2011 Qtr4</v>
      </c>
      <c r="I25" s="11">
        <v>116.1</v>
      </c>
    </row>
    <row r="26" spans="1:9" x14ac:dyDescent="0.3">
      <c r="A26" s="12">
        <v>2011</v>
      </c>
      <c r="B26" s="12" t="s">
        <v>30</v>
      </c>
      <c r="C26" s="13">
        <f>AVERAGE(C22:C25)</f>
        <v>115.375</v>
      </c>
      <c r="H26" s="12" t="str">
        <f t="shared" si="0"/>
        <v>2011 Annual</v>
      </c>
      <c r="I26" s="13">
        <f>AVERAGE(I22:I25)</f>
        <v>115.375</v>
      </c>
    </row>
    <row r="27" spans="1:9" x14ac:dyDescent="0.3">
      <c r="A27" s="10">
        <v>2012</v>
      </c>
      <c r="B27" s="10" t="s">
        <v>25</v>
      </c>
      <c r="C27" s="11">
        <v>116.5</v>
      </c>
      <c r="D27" s="3" t="s">
        <v>26</v>
      </c>
      <c r="H27" s="10" t="str">
        <f t="shared" si="0"/>
        <v>2012 Qtr1</v>
      </c>
      <c r="I27" s="11">
        <v>116.5</v>
      </c>
    </row>
    <row r="28" spans="1:9" x14ac:dyDescent="0.3">
      <c r="A28" s="10">
        <v>2012</v>
      </c>
      <c r="B28" s="10" t="s">
        <v>27</v>
      </c>
      <c r="C28" s="11">
        <v>117.1</v>
      </c>
      <c r="D28" s="3" t="s">
        <v>26</v>
      </c>
      <c r="H28" s="10" t="str">
        <f t="shared" si="0"/>
        <v>2012 Qtr2</v>
      </c>
      <c r="I28" s="11">
        <v>117.1</v>
      </c>
    </row>
    <row r="29" spans="1:9" x14ac:dyDescent="0.3">
      <c r="A29" s="10">
        <v>2012</v>
      </c>
      <c r="B29" s="10" t="s">
        <v>28</v>
      </c>
      <c r="C29" s="11">
        <v>117.6</v>
      </c>
      <c r="D29" s="3" t="s">
        <v>26</v>
      </c>
      <c r="H29" s="10" t="str">
        <f t="shared" si="0"/>
        <v>2012 Qtr3</v>
      </c>
      <c r="I29" s="11">
        <v>117.6</v>
      </c>
    </row>
    <row r="30" spans="1:9" x14ac:dyDescent="0.3">
      <c r="A30" s="10">
        <v>2012</v>
      </c>
      <c r="B30" s="10" t="s">
        <v>29</v>
      </c>
      <c r="C30" s="11">
        <v>117.8</v>
      </c>
      <c r="D30" s="3" t="s">
        <v>26</v>
      </c>
      <c r="H30" s="10" t="str">
        <f t="shared" si="0"/>
        <v>2012 Qtr4</v>
      </c>
      <c r="I30" s="11">
        <v>117.8</v>
      </c>
    </row>
    <row r="31" spans="1:9" x14ac:dyDescent="0.3">
      <c r="A31" s="12">
        <v>2012</v>
      </c>
      <c r="B31" s="12" t="s">
        <v>30</v>
      </c>
      <c r="C31" s="13">
        <f>AVERAGE(C27:C30)</f>
        <v>117.25</v>
      </c>
      <c r="H31" s="12" t="str">
        <f t="shared" si="0"/>
        <v>2012 Annual</v>
      </c>
      <c r="I31" s="13">
        <f>AVERAGE(I27:I30)</f>
        <v>117.25</v>
      </c>
    </row>
    <row r="32" spans="1:9" x14ac:dyDescent="0.3">
      <c r="A32" s="10">
        <v>2013</v>
      </c>
      <c r="B32" s="10" t="s">
        <v>25</v>
      </c>
      <c r="C32" s="11">
        <v>118.7</v>
      </c>
      <c r="D32" s="3" t="s">
        <v>26</v>
      </c>
      <c r="H32" s="10" t="str">
        <f t="shared" si="0"/>
        <v>2013 Qtr1</v>
      </c>
      <c r="I32" s="11">
        <v>118.7</v>
      </c>
    </row>
    <row r="33" spans="1:9" x14ac:dyDescent="0.3">
      <c r="A33" s="10">
        <v>2013</v>
      </c>
      <c r="B33" s="10" t="s">
        <v>27</v>
      </c>
      <c r="C33" s="11">
        <v>119.4</v>
      </c>
      <c r="D33" s="3" t="s">
        <v>26</v>
      </c>
      <c r="H33" s="10" t="str">
        <f t="shared" si="0"/>
        <v>2013 Qtr2</v>
      </c>
      <c r="I33" s="11">
        <v>119.4</v>
      </c>
    </row>
    <row r="34" spans="1:9" x14ac:dyDescent="0.3">
      <c r="A34" s="10">
        <v>2013</v>
      </c>
      <c r="B34" s="10" t="s">
        <v>28</v>
      </c>
      <c r="C34" s="11">
        <v>119.7</v>
      </c>
      <c r="D34" s="3" t="s">
        <v>26</v>
      </c>
      <c r="H34" s="10" t="str">
        <f t="shared" si="0"/>
        <v>2013 Qtr3</v>
      </c>
      <c r="I34" s="11">
        <v>119.7</v>
      </c>
    </row>
    <row r="35" spans="1:9" x14ac:dyDescent="0.3">
      <c r="A35" s="10">
        <v>2013</v>
      </c>
      <c r="B35" s="10" t="s">
        <v>29</v>
      </c>
      <c r="C35" s="11">
        <v>120.1</v>
      </c>
      <c r="D35" s="3" t="s">
        <v>26</v>
      </c>
      <c r="H35" s="10" t="str">
        <f t="shared" si="0"/>
        <v>2013 Qtr4</v>
      </c>
      <c r="I35" s="11">
        <v>120.1</v>
      </c>
    </row>
    <row r="36" spans="1:9" x14ac:dyDescent="0.3">
      <c r="A36" s="12">
        <v>2013</v>
      </c>
      <c r="B36" s="12" t="s">
        <v>30</v>
      </c>
      <c r="C36" s="13">
        <f>AVERAGE(C32:C35)</f>
        <v>119.47499999999999</v>
      </c>
      <c r="H36" s="12" t="str">
        <f t="shared" si="0"/>
        <v>2013 Annual</v>
      </c>
      <c r="I36" s="13">
        <f>AVERAGE(I32:I35)</f>
        <v>119.47499999999999</v>
      </c>
    </row>
    <row r="37" spans="1:9" x14ac:dyDescent="0.3">
      <c r="A37" s="10">
        <v>2014</v>
      </c>
      <c r="B37" s="10" t="s">
        <v>25</v>
      </c>
      <c r="C37" s="11">
        <v>120.5</v>
      </c>
      <c r="D37" s="3" t="s">
        <v>26</v>
      </c>
      <c r="H37" s="10" t="str">
        <f t="shared" si="0"/>
        <v>2014 Qtr1</v>
      </c>
      <c r="I37" s="11">
        <v>120.5</v>
      </c>
    </row>
    <row r="38" spans="1:9" x14ac:dyDescent="0.3">
      <c r="A38" s="10">
        <v>2014</v>
      </c>
      <c r="B38" s="10" t="s">
        <v>27</v>
      </c>
      <c r="C38" s="11">
        <v>121.8</v>
      </c>
      <c r="D38" s="3" t="s">
        <v>26</v>
      </c>
      <c r="H38" s="10" t="str">
        <f t="shared" si="0"/>
        <v>2014 Qtr2</v>
      </c>
      <c r="I38" s="11">
        <v>121.8</v>
      </c>
    </row>
    <row r="39" spans="1:9" x14ac:dyDescent="0.3">
      <c r="A39" s="10">
        <v>2014</v>
      </c>
      <c r="B39" s="10" t="s">
        <v>28</v>
      </c>
      <c r="C39" s="11">
        <v>122.7</v>
      </c>
      <c r="D39" s="3" t="s">
        <v>26</v>
      </c>
      <c r="H39" s="10" t="str">
        <f t="shared" si="0"/>
        <v>2014 Qtr3</v>
      </c>
      <c r="I39" s="11">
        <v>122.7</v>
      </c>
    </row>
    <row r="40" spans="1:9" x14ac:dyDescent="0.3">
      <c r="A40" s="10">
        <v>2014</v>
      </c>
      <c r="B40" s="10" t="s">
        <v>29</v>
      </c>
      <c r="C40" s="11">
        <v>123.2</v>
      </c>
      <c r="D40" s="3" t="s">
        <v>26</v>
      </c>
      <c r="H40" s="10" t="str">
        <f t="shared" si="0"/>
        <v>2014 Qtr4</v>
      </c>
      <c r="I40" s="11">
        <v>123.2</v>
      </c>
    </row>
    <row r="41" spans="1:9" x14ac:dyDescent="0.3">
      <c r="A41" s="12">
        <v>2014</v>
      </c>
      <c r="B41" s="12" t="s">
        <v>30</v>
      </c>
      <c r="C41" s="13">
        <f>AVERAGE(C37:C40)</f>
        <v>122.05</v>
      </c>
      <c r="H41" s="12" t="str">
        <f t="shared" si="0"/>
        <v>2014 Annual</v>
      </c>
      <c r="I41" s="13">
        <f>AVERAGE(I37:I40)</f>
        <v>122.05</v>
      </c>
    </row>
    <row r="42" spans="1:9" x14ac:dyDescent="0.3">
      <c r="A42" s="10">
        <v>2015</v>
      </c>
      <c r="B42" s="10" t="s">
        <v>25</v>
      </c>
      <c r="C42" s="11">
        <v>125.3</v>
      </c>
      <c r="D42" s="3" t="s">
        <v>26</v>
      </c>
      <c r="H42" s="10" t="str">
        <f t="shared" si="0"/>
        <v>2015 Qtr1</v>
      </c>
      <c r="I42" s="11">
        <v>125.3</v>
      </c>
    </row>
    <row r="43" spans="1:9" x14ac:dyDescent="0.3">
      <c r="A43" s="10">
        <v>2015</v>
      </c>
      <c r="B43" s="10" t="s">
        <v>27</v>
      </c>
      <c r="C43" s="11">
        <v>124.3</v>
      </c>
      <c r="D43" s="3" t="s">
        <v>26</v>
      </c>
      <c r="H43" s="10" t="str">
        <f t="shared" si="0"/>
        <v>2015 Qtr2</v>
      </c>
      <c r="I43" s="11">
        <v>124.3</v>
      </c>
    </row>
    <row r="44" spans="1:9" x14ac:dyDescent="0.3">
      <c r="A44" s="10">
        <v>2015</v>
      </c>
      <c r="B44" s="10" t="s">
        <v>28</v>
      </c>
      <c r="C44" s="11">
        <v>125.1</v>
      </c>
      <c r="D44" s="3" t="s">
        <v>26</v>
      </c>
      <c r="H44" s="10" t="str">
        <f t="shared" si="0"/>
        <v>2015 Qtr3</v>
      </c>
      <c r="I44" s="11">
        <v>125.1</v>
      </c>
    </row>
    <row r="45" spans="1:9" x14ac:dyDescent="0.3">
      <c r="A45" s="10">
        <v>2015</v>
      </c>
      <c r="B45" s="10" t="s">
        <v>29</v>
      </c>
      <c r="C45" s="11">
        <v>125.6</v>
      </c>
      <c r="D45" s="3" t="s">
        <v>26</v>
      </c>
      <c r="H45" s="10" t="str">
        <f t="shared" si="0"/>
        <v>2015 Qtr4</v>
      </c>
      <c r="I45" s="11">
        <v>125.6</v>
      </c>
    </row>
    <row r="46" spans="1:9" x14ac:dyDescent="0.3">
      <c r="A46" s="12">
        <v>2015</v>
      </c>
      <c r="B46" s="12" t="s">
        <v>30</v>
      </c>
      <c r="C46" s="13">
        <f>AVERAGE(C42:C45)</f>
        <v>125.07499999999999</v>
      </c>
      <c r="H46" s="12" t="str">
        <f t="shared" si="0"/>
        <v>2015 Annual</v>
      </c>
      <c r="I46" s="13">
        <f>AVERAGE(I42:I45)</f>
        <v>125.07499999999999</v>
      </c>
    </row>
    <row r="47" spans="1:9" x14ac:dyDescent="0.3">
      <c r="A47" s="10">
        <v>2016</v>
      </c>
      <c r="B47" s="10" t="s">
        <v>25</v>
      </c>
      <c r="C47" s="11">
        <v>127.3</v>
      </c>
      <c r="D47" s="3" t="s">
        <v>26</v>
      </c>
      <c r="H47" s="10" t="str">
        <f t="shared" si="0"/>
        <v>2016 Qtr1</v>
      </c>
      <c r="I47" s="11">
        <v>127.3</v>
      </c>
    </row>
    <row r="48" spans="1:9" x14ac:dyDescent="0.3">
      <c r="A48" s="10">
        <v>2016</v>
      </c>
      <c r="B48" s="10" t="s">
        <v>27</v>
      </c>
      <c r="C48" s="11">
        <v>127.7</v>
      </c>
      <c r="D48" s="3" t="s">
        <v>26</v>
      </c>
      <c r="H48" s="10" t="str">
        <f t="shared" si="0"/>
        <v>2016 Qtr2</v>
      </c>
      <c r="I48" s="11">
        <v>127.7</v>
      </c>
    </row>
    <row r="49" spans="1:9" x14ac:dyDescent="0.3">
      <c r="A49" s="10">
        <v>2016</v>
      </c>
      <c r="B49" s="10" t="s">
        <v>28</v>
      </c>
      <c r="C49" s="11">
        <v>128.19999999999999</v>
      </c>
      <c r="D49" s="3" t="s">
        <v>26</v>
      </c>
      <c r="H49" s="10" t="str">
        <f t="shared" si="0"/>
        <v>2016 Qtr3</v>
      </c>
      <c r="I49" s="11">
        <v>128.19999999999999</v>
      </c>
    </row>
    <row r="50" spans="1:9" x14ac:dyDescent="0.3">
      <c r="A50" s="10">
        <v>2016</v>
      </c>
      <c r="B50" s="10" t="s">
        <v>29</v>
      </c>
      <c r="C50" s="11">
        <v>128.69999999999999</v>
      </c>
      <c r="D50" s="3" t="s">
        <v>26</v>
      </c>
      <c r="H50" s="10" t="str">
        <f t="shared" si="0"/>
        <v>2016 Qtr4</v>
      </c>
      <c r="I50" s="11">
        <v>128.69999999999999</v>
      </c>
    </row>
    <row r="51" spans="1:9" x14ac:dyDescent="0.3">
      <c r="A51" s="12">
        <v>2016</v>
      </c>
      <c r="B51" s="12" t="s">
        <v>30</v>
      </c>
      <c r="C51" s="13">
        <f>AVERAGE(C47:C50)</f>
        <v>127.97499999999999</v>
      </c>
      <c r="H51" s="12" t="str">
        <f t="shared" si="0"/>
        <v>2016 Annual</v>
      </c>
      <c r="I51" s="13">
        <f>AVERAGE(I47:I50)</f>
        <v>127.97499999999999</v>
      </c>
    </row>
    <row r="52" spans="1:9" x14ac:dyDescent="0.3">
      <c r="A52" s="10">
        <v>2017</v>
      </c>
      <c r="B52" s="10" t="s">
        <v>25</v>
      </c>
      <c r="C52" s="11">
        <v>130.19999999999999</v>
      </c>
      <c r="D52" s="3" t="s">
        <v>26</v>
      </c>
      <c r="H52" s="10" t="str">
        <f t="shared" si="0"/>
        <v>2017 Qtr1</v>
      </c>
      <c r="I52" s="11">
        <v>130.19999999999999</v>
      </c>
    </row>
    <row r="53" spans="1:9" x14ac:dyDescent="0.3">
      <c r="A53" s="10">
        <v>2017</v>
      </c>
      <c r="B53" s="10" t="s">
        <v>27</v>
      </c>
      <c r="C53" s="11">
        <v>131.19999999999999</v>
      </c>
      <c r="D53" s="3" t="s">
        <v>26</v>
      </c>
      <c r="H53" s="10" t="str">
        <f t="shared" si="0"/>
        <v>2017 Qtr2</v>
      </c>
      <c r="I53" s="11">
        <v>131.19999999999999</v>
      </c>
    </row>
    <row r="54" spans="1:9" x14ac:dyDescent="0.3">
      <c r="A54" s="10">
        <v>2017</v>
      </c>
      <c r="B54" s="10" t="s">
        <v>28</v>
      </c>
      <c r="C54" s="11">
        <v>131.80000000000001</v>
      </c>
      <c r="D54" s="3" t="s">
        <v>26</v>
      </c>
      <c r="H54" s="10" t="str">
        <f t="shared" si="0"/>
        <v>2017 Qtr3</v>
      </c>
      <c r="I54" s="11">
        <v>131.80000000000001</v>
      </c>
    </row>
    <row r="55" spans="1:9" x14ac:dyDescent="0.3">
      <c r="A55" s="10">
        <v>2017</v>
      </c>
      <c r="B55" s="10" t="s">
        <v>29</v>
      </c>
      <c r="C55" s="11">
        <v>132</v>
      </c>
      <c r="D55" s="3" t="s">
        <v>26</v>
      </c>
      <c r="H55" s="10" t="str">
        <f t="shared" si="0"/>
        <v>2017 Qtr4</v>
      </c>
      <c r="I55" s="11">
        <v>132</v>
      </c>
    </row>
    <row r="56" spans="1:9" x14ac:dyDescent="0.3">
      <c r="A56" s="12">
        <v>2017</v>
      </c>
      <c r="B56" s="12" t="s">
        <v>30</v>
      </c>
      <c r="C56" s="13">
        <f>AVERAGE(C52:C55)</f>
        <v>131.30000000000001</v>
      </c>
      <c r="H56" s="12" t="str">
        <f t="shared" si="0"/>
        <v>2017 Annual</v>
      </c>
      <c r="I56" s="13">
        <f>AVERAGE(I52:I55)</f>
        <v>131.30000000000001</v>
      </c>
    </row>
    <row r="57" spans="1:9" x14ac:dyDescent="0.3">
      <c r="A57" s="10">
        <v>2018</v>
      </c>
      <c r="B57" s="10" t="s">
        <v>25</v>
      </c>
      <c r="C57" s="11">
        <v>133.69999999999999</v>
      </c>
      <c r="D57" s="3" t="s">
        <v>26</v>
      </c>
      <c r="H57" s="10" t="str">
        <f t="shared" si="0"/>
        <v>2018 Qtr1</v>
      </c>
      <c r="I57" s="11">
        <v>133.69999999999999</v>
      </c>
    </row>
    <row r="58" spans="1:9" x14ac:dyDescent="0.3">
      <c r="A58" s="10">
        <v>2018</v>
      </c>
      <c r="B58" s="10" t="s">
        <v>27</v>
      </c>
      <c r="C58" s="11">
        <v>134.69999999999999</v>
      </c>
      <c r="D58" s="3" t="s">
        <v>26</v>
      </c>
      <c r="H58" s="10" t="str">
        <f t="shared" si="0"/>
        <v>2018 Qtr2</v>
      </c>
      <c r="I58" s="11">
        <v>134.69999999999999</v>
      </c>
    </row>
    <row r="59" spans="1:9" x14ac:dyDescent="0.3">
      <c r="A59" s="10">
        <v>2018</v>
      </c>
      <c r="B59" s="10" t="s">
        <v>28</v>
      </c>
      <c r="C59" s="11">
        <v>135.9</v>
      </c>
      <c r="D59" s="3" t="s">
        <v>26</v>
      </c>
      <c r="H59" s="10" t="str">
        <f t="shared" si="0"/>
        <v>2018 Qtr3</v>
      </c>
      <c r="I59" s="11">
        <v>135.9</v>
      </c>
    </row>
    <row r="60" spans="1:9" x14ac:dyDescent="0.3">
      <c r="A60" s="10">
        <v>2018</v>
      </c>
      <c r="B60" s="10" t="s">
        <v>29</v>
      </c>
      <c r="C60" s="11">
        <v>136.5</v>
      </c>
      <c r="D60" s="3" t="s">
        <v>26</v>
      </c>
      <c r="H60" s="10" t="str">
        <f t="shared" si="0"/>
        <v>2018 Qtr4</v>
      </c>
      <c r="I60" s="11">
        <v>136.5</v>
      </c>
    </row>
    <row r="61" spans="1:9" x14ac:dyDescent="0.3">
      <c r="A61" s="12">
        <v>2018</v>
      </c>
      <c r="B61" s="12" t="s">
        <v>30</v>
      </c>
      <c r="C61" s="13">
        <f>AVERAGE(C57:C60)</f>
        <v>135.19999999999999</v>
      </c>
      <c r="H61" s="12" t="str">
        <f t="shared" si="0"/>
        <v>2018 Annual</v>
      </c>
      <c r="I61" s="13">
        <f>AVERAGE(I57:I60)</f>
        <v>135.19999999999999</v>
      </c>
    </row>
    <row r="62" spans="1:9" x14ac:dyDescent="0.3">
      <c r="A62" s="10">
        <v>2019</v>
      </c>
      <c r="B62" s="10" t="s">
        <v>25</v>
      </c>
      <c r="C62" s="11">
        <v>138.1</v>
      </c>
      <c r="D62" s="3" t="s">
        <v>26</v>
      </c>
      <c r="H62" s="10" t="str">
        <f t="shared" si="0"/>
        <v>2019 Qtr1</v>
      </c>
      <c r="I62" s="11">
        <v>138.1</v>
      </c>
    </row>
    <row r="63" spans="1:9" x14ac:dyDescent="0.3">
      <c r="A63" s="10">
        <v>2019</v>
      </c>
      <c r="B63" s="10" t="s">
        <v>27</v>
      </c>
      <c r="C63" s="11">
        <v>139</v>
      </c>
      <c r="D63" s="3" t="s">
        <v>26</v>
      </c>
      <c r="H63" s="10" t="str">
        <f t="shared" si="0"/>
        <v>2019 Qtr2</v>
      </c>
      <c r="I63" s="11">
        <v>139</v>
      </c>
    </row>
    <row r="64" spans="1:9" x14ac:dyDescent="0.3">
      <c r="A64" s="10">
        <v>2019</v>
      </c>
      <c r="B64" s="10" t="s">
        <v>28</v>
      </c>
      <c r="C64" s="11">
        <v>140</v>
      </c>
      <c r="D64" s="3" t="s">
        <v>26</v>
      </c>
      <c r="H64" s="10" t="str">
        <f t="shared" si="0"/>
        <v>2019 Qtr3</v>
      </c>
      <c r="I64" s="11">
        <v>140</v>
      </c>
    </row>
    <row r="65" spans="1:9" x14ac:dyDescent="0.3">
      <c r="A65" s="10">
        <v>2019</v>
      </c>
      <c r="B65" s="10" t="s">
        <v>29</v>
      </c>
      <c r="C65" s="11">
        <v>140.69999999999999</v>
      </c>
      <c r="D65" s="3" t="s">
        <v>26</v>
      </c>
      <c r="H65" s="10" t="str">
        <f t="shared" si="0"/>
        <v>2019 Qtr4</v>
      </c>
      <c r="I65" s="11">
        <v>140.69999999999999</v>
      </c>
    </row>
    <row r="66" spans="1:9" x14ac:dyDescent="0.3">
      <c r="A66" s="12">
        <v>2019</v>
      </c>
      <c r="B66" s="12" t="s">
        <v>30</v>
      </c>
      <c r="C66" s="13">
        <f>AVERAGE(C62:C65)</f>
        <v>139.44999999999999</v>
      </c>
      <c r="H66" s="12" t="s">
        <v>31</v>
      </c>
      <c r="I66" s="13">
        <f>AVERAGE(I62:I65)</f>
        <v>139.44999999999999</v>
      </c>
    </row>
    <row r="67" spans="1:9" x14ac:dyDescent="0.3">
      <c r="A67" s="10">
        <v>2020</v>
      </c>
      <c r="B67" s="10" t="s">
        <v>25</v>
      </c>
      <c r="C67" s="11">
        <v>141.69999999999999</v>
      </c>
      <c r="D67" s="3" t="s">
        <v>26</v>
      </c>
    </row>
    <row r="68" spans="1:9" x14ac:dyDescent="0.3">
      <c r="A68" s="10">
        <v>2020</v>
      </c>
      <c r="B68" s="10" t="s">
        <v>27</v>
      </c>
      <c r="C68" s="11">
        <v>142.6</v>
      </c>
      <c r="D68" s="3" t="s">
        <v>26</v>
      </c>
    </row>
    <row r="69" spans="1:9" x14ac:dyDescent="0.3">
      <c r="A69" s="10">
        <v>2020</v>
      </c>
      <c r="B69" s="10" t="s">
        <v>28</v>
      </c>
      <c r="C69" s="11">
        <v>143.1</v>
      </c>
      <c r="D69" s="3" t="s">
        <v>26</v>
      </c>
    </row>
  </sheetData>
  <mergeCells count="14">
    <mergeCell ref="B13:F13"/>
    <mergeCell ref="B14:F14"/>
    <mergeCell ref="B7:F7"/>
    <mergeCell ref="B8:F8"/>
    <mergeCell ref="B9:F9"/>
    <mergeCell ref="B10:F10"/>
    <mergeCell ref="B11:F11"/>
    <mergeCell ref="B12:F12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November 12, 2020 (08:14:34 PM)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Northeast CPI</vt:lpstr>
      <vt:lpstr>Northeast 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M</dc:creator>
  <cp:lastModifiedBy>Nelly M</cp:lastModifiedBy>
  <dcterms:created xsi:type="dcterms:W3CDTF">2020-11-26T03:17:53Z</dcterms:created>
  <dcterms:modified xsi:type="dcterms:W3CDTF">2020-11-26T03:18:33Z</dcterms:modified>
</cp:coreProperties>
</file>