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DHI\Desktop\Kaizen Portfolio\lean case studies\"/>
    </mc:Choice>
  </mc:AlternateContent>
  <xr:revisionPtr revIDLastSave="0" documentId="13_ncr:1_{25E20692-1EB8-44B0-9078-A47295B3F0A7}" xr6:coauthVersionLast="47" xr6:coauthVersionMax="47" xr10:uidLastSave="{00000000-0000-0000-0000-000000000000}"/>
  <bookViews>
    <workbookView xWindow="-120" yWindow="-120" windowWidth="29040" windowHeight="15720" xr2:uid="{F86A9744-3440-4747-9A07-54AC02314554}"/>
  </bookViews>
  <sheets>
    <sheet name="Gearbox assembly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3" i="1"/>
  <c r="G2" i="1"/>
  <c r="D27" i="1"/>
  <c r="E27" i="1" l="1"/>
  <c r="E29" i="1" l="1"/>
  <c r="E28" i="1"/>
  <c r="F2" i="1" s="1"/>
  <c r="F3" i="1" l="1"/>
  <c r="F4" i="1" l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</calcChain>
</file>

<file path=xl/sharedStrings.xml><?xml version="1.0" encoding="utf-8"?>
<sst xmlns="http://schemas.openxmlformats.org/spreadsheetml/2006/main" count="37" uniqueCount="15">
  <si>
    <t>Day</t>
  </si>
  <si>
    <t>Date</t>
  </si>
  <si>
    <t>Sample Number (i)</t>
  </si>
  <si>
    <r>
      <t>No.of defective units (x</t>
    </r>
    <r>
      <rPr>
        <b/>
        <vertAlign val="subscript"/>
        <sz val="12"/>
        <color indexed="12"/>
        <rFont val="Arial"/>
        <family val="2"/>
      </rPr>
      <t>i</t>
    </r>
    <r>
      <rPr>
        <b/>
        <sz val="12"/>
        <color indexed="12"/>
        <rFont val="Arial"/>
        <family val="2"/>
      </rPr>
      <t>)</t>
    </r>
  </si>
  <si>
    <t>Friday</t>
  </si>
  <si>
    <t>Monday</t>
  </si>
  <si>
    <t>Tuesday</t>
  </si>
  <si>
    <t>Wednesday</t>
  </si>
  <si>
    <t>Thursday</t>
  </si>
  <si>
    <t>Inspected( Daily Production)</t>
  </si>
  <si>
    <t>Total</t>
  </si>
  <si>
    <t>UCL</t>
  </si>
  <si>
    <t>LCL</t>
  </si>
  <si>
    <t>np-bar</t>
  </si>
  <si>
    <t>p-bar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</si>
</sst>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vertAlign val="subscript"/>
      <sz val="12"/>
      <color indexed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4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wrapText="1"/>
    </xf>
    <xf numFmtId="0" fontId="0" fillId="0" borderId="1" xfId="0" applyBorder="1"/>
    <xf numFmtId="15" fontId="0" fillId="0" borderId="1" xfId="0" applyNumberFormat="1" applyBorder="1"/>
    <xf numFmtId="0" fontId="5" fillId="0" borderId="1" xfId="1" applyFont="1" applyBorder="1" applyAlignment="1">
      <alignment horizontal="center"/>
    </xf>
    <xf numFmtId="0" fontId="0" fillId="0" borderId="1" xfId="0" applyFill="1" applyBorder="1"/>
    <xf numFmtId="15" fontId="0" fillId="0" borderId="1" xfId="0" applyNumberFormat="1" applyFill="1" applyBorder="1"/>
    <xf numFmtId="0" fontId="5" fillId="0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vertical="center" wrapText="1"/>
    </xf>
    <xf numFmtId="164" fontId="0" fillId="0" borderId="1" xfId="0" applyNumberFormat="1" applyBorder="1"/>
    <xf numFmtId="164" fontId="0" fillId="0" borderId="0" xfId="0" applyNumberFormat="1" applyBorder="1"/>
    <xf numFmtId="0" fontId="1" fillId="0" borderId="1" xfId="0" applyFont="1" applyBorder="1"/>
  </cellXfs>
  <cellStyles count="2">
    <cellStyle name="Normal" xfId="0" builtinId="0"/>
    <cellStyle name="Normal 2" xfId="1" xr:uid="{2EB4B5D3-0BCD-4E75-9F57-3D8F0EDD2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np-bar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'Gearbox assembly Data'!$E$1</c:f>
              <c:strCache>
                <c:ptCount val="1"/>
                <c:pt idx="0">
                  <c:v>No.of defective units (xi)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'Gearbox assembly Data'!$A$2:$B$26</c15:sqref>
                  </c15:fullRef>
                  <c15:levelRef>
                    <c15:sqref>'Gearbox assembly Data'!$B$2:$B$26</c15:sqref>
                  </c15:levelRef>
                </c:ext>
              </c:extLst>
              <c:f>'Gearbox assembly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'Gearbox assembly Data'!$E$2:$E$26</c:f>
              <c:numCache>
                <c:formatCode>General</c:formatCode>
                <c:ptCount val="25"/>
                <c:pt idx="0">
                  <c:v>2</c:v>
                </c:pt>
                <c:pt idx="1">
                  <c:v>17</c:v>
                </c:pt>
                <c:pt idx="2">
                  <c:v>11</c:v>
                </c:pt>
                <c:pt idx="3">
                  <c:v>19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  <c:pt idx="7">
                  <c:v>2</c:v>
                </c:pt>
                <c:pt idx="8">
                  <c:v>13</c:v>
                </c:pt>
                <c:pt idx="9">
                  <c:v>13</c:v>
                </c:pt>
                <c:pt idx="10">
                  <c:v>18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2</c:v>
                </c:pt>
                <c:pt idx="16">
                  <c:v>6</c:v>
                </c:pt>
                <c:pt idx="17">
                  <c:v>20</c:v>
                </c:pt>
                <c:pt idx="18">
                  <c:v>20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9</c:v>
                </c:pt>
                <c:pt idx="23">
                  <c:v>3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B-4493-ABD9-75F4A24A24C0}"/>
            </c:ext>
          </c:extLst>
        </c:ser>
        <c:ser>
          <c:idx val="1"/>
          <c:order val="1"/>
          <c:tx>
            <c:strRef>
              <c:f>'Gearbox assembly Data'!$F$1</c:f>
              <c:strCache>
                <c:ptCount val="1"/>
                <c:pt idx="0">
                  <c:v>np-bar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'Gearbox assembly Data'!$A$2:$B$26</c15:sqref>
                  </c15:fullRef>
                  <c15:levelRef>
                    <c15:sqref>'Gearbox assembly Data'!$B$2:$B$26</c15:sqref>
                  </c15:levelRef>
                </c:ext>
              </c:extLst>
              <c:f>'Gearbox assembly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'Gearbox assembly Data'!$F$2:$F$26</c:f>
              <c:numCache>
                <c:formatCode>0.000</c:formatCode>
                <c:ptCount val="25"/>
                <c:pt idx="0">
                  <c:v>10.56</c:v>
                </c:pt>
                <c:pt idx="1">
                  <c:v>10.56</c:v>
                </c:pt>
                <c:pt idx="2">
                  <c:v>10.56</c:v>
                </c:pt>
                <c:pt idx="3">
                  <c:v>10.56</c:v>
                </c:pt>
                <c:pt idx="4">
                  <c:v>10.56</c:v>
                </c:pt>
                <c:pt idx="5">
                  <c:v>10.56</c:v>
                </c:pt>
                <c:pt idx="6">
                  <c:v>10.56</c:v>
                </c:pt>
                <c:pt idx="7">
                  <c:v>10.56</c:v>
                </c:pt>
                <c:pt idx="8">
                  <c:v>10.56</c:v>
                </c:pt>
                <c:pt idx="9">
                  <c:v>10.56</c:v>
                </c:pt>
                <c:pt idx="10">
                  <c:v>10.56</c:v>
                </c:pt>
                <c:pt idx="11">
                  <c:v>10.56</c:v>
                </c:pt>
                <c:pt idx="12">
                  <c:v>10.56</c:v>
                </c:pt>
                <c:pt idx="13">
                  <c:v>10.56</c:v>
                </c:pt>
                <c:pt idx="14">
                  <c:v>10.56</c:v>
                </c:pt>
                <c:pt idx="15">
                  <c:v>10.56</c:v>
                </c:pt>
                <c:pt idx="16">
                  <c:v>10.56</c:v>
                </c:pt>
                <c:pt idx="17">
                  <c:v>10.56</c:v>
                </c:pt>
                <c:pt idx="18">
                  <c:v>10.56</c:v>
                </c:pt>
                <c:pt idx="19">
                  <c:v>10.56</c:v>
                </c:pt>
                <c:pt idx="20">
                  <c:v>10.56</c:v>
                </c:pt>
                <c:pt idx="21">
                  <c:v>10.56</c:v>
                </c:pt>
                <c:pt idx="22">
                  <c:v>10.56</c:v>
                </c:pt>
                <c:pt idx="23">
                  <c:v>10.56</c:v>
                </c:pt>
                <c:pt idx="24">
                  <c:v>10.56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B-4493-ABD9-75F4A24A24C0}"/>
            </c:ext>
          </c:extLst>
        </c:ser>
        <c:ser>
          <c:idx val="2"/>
          <c:order val="2"/>
          <c:tx>
            <c:strRef>
              <c:f>'Gearbox assembly Data'!$G$1</c:f>
              <c:strCache>
                <c:ptCount val="1"/>
                <c:pt idx="0">
                  <c:v>p-bar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'Gearbox assembly Data'!$A$2:$B$26</c15:sqref>
                  </c15:fullRef>
                  <c15:levelRef>
                    <c15:sqref>'Gearbox assembly Data'!$B$2:$B$26</c15:sqref>
                  </c15:levelRef>
                </c:ext>
              </c:extLst>
              <c:f>'Gearbox assembly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'Gearbox assembly Data'!$G$2:$G$26</c:f>
              <c:numCache>
                <c:formatCode>0.000</c:formatCode>
                <c:ptCount val="25"/>
                <c:pt idx="0">
                  <c:v>3.8777908343125736E-2</c:v>
                </c:pt>
                <c:pt idx="1">
                  <c:v>3.8777908343125736E-2</c:v>
                </c:pt>
                <c:pt idx="2">
                  <c:v>3.8777908343125736E-2</c:v>
                </c:pt>
                <c:pt idx="3">
                  <c:v>3.8777908343125736E-2</c:v>
                </c:pt>
                <c:pt idx="4">
                  <c:v>3.8777908343125736E-2</c:v>
                </c:pt>
                <c:pt idx="5">
                  <c:v>3.8777908343125736E-2</c:v>
                </c:pt>
                <c:pt idx="6">
                  <c:v>3.8777908343125736E-2</c:v>
                </c:pt>
                <c:pt idx="7">
                  <c:v>3.8777908343125736E-2</c:v>
                </c:pt>
                <c:pt idx="8">
                  <c:v>3.8777908343125736E-2</c:v>
                </c:pt>
                <c:pt idx="9">
                  <c:v>3.8777908343125736E-2</c:v>
                </c:pt>
                <c:pt idx="10">
                  <c:v>3.8777908343125736E-2</c:v>
                </c:pt>
                <c:pt idx="11">
                  <c:v>3.8777908343125736E-2</c:v>
                </c:pt>
                <c:pt idx="12">
                  <c:v>3.8777908343125736E-2</c:v>
                </c:pt>
                <c:pt idx="13">
                  <c:v>3.8777908343125736E-2</c:v>
                </c:pt>
                <c:pt idx="14">
                  <c:v>3.8777908343125736E-2</c:v>
                </c:pt>
                <c:pt idx="15">
                  <c:v>3.8777908343125736E-2</c:v>
                </c:pt>
                <c:pt idx="16">
                  <c:v>3.8777908343125736E-2</c:v>
                </c:pt>
                <c:pt idx="17">
                  <c:v>3.8777908343125736E-2</c:v>
                </c:pt>
                <c:pt idx="18">
                  <c:v>3.8777908343125736E-2</c:v>
                </c:pt>
                <c:pt idx="19">
                  <c:v>3.8777908343125736E-2</c:v>
                </c:pt>
                <c:pt idx="20">
                  <c:v>3.8777908343125736E-2</c:v>
                </c:pt>
                <c:pt idx="21">
                  <c:v>3.8777908343125736E-2</c:v>
                </c:pt>
                <c:pt idx="22">
                  <c:v>3.8777908343125736E-2</c:v>
                </c:pt>
                <c:pt idx="23">
                  <c:v>3.8777908343125736E-2</c:v>
                </c:pt>
                <c:pt idx="24">
                  <c:v>3.8777908343125736E-2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B-4493-ABD9-75F4A24A24C0}"/>
            </c:ext>
          </c:extLst>
        </c:ser>
        <c:ser>
          <c:idx val="3"/>
          <c:order val="3"/>
          <c:tx>
            <c:strRef>
              <c:f>'Gearbox assembly Data'!$H$1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'Gearbox assembly Data'!$A$2:$B$26</c15:sqref>
                  </c15:fullRef>
                  <c15:levelRef>
                    <c15:sqref>'Gearbox assembly Data'!$B$2:$B$26</c15:sqref>
                  </c15:levelRef>
                </c:ext>
              </c:extLst>
              <c:f>'Gearbox assembly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'Gearbox assembly Data'!$H$2:$H$26</c:f>
              <c:numCache>
                <c:formatCode>0.000</c:formatCode>
                <c:ptCount val="25"/>
                <c:pt idx="0">
                  <c:v>20.117957291757968</c:v>
                </c:pt>
                <c:pt idx="1">
                  <c:v>20.117957291757968</c:v>
                </c:pt>
                <c:pt idx="2">
                  <c:v>20.117957291757968</c:v>
                </c:pt>
                <c:pt idx="3">
                  <c:v>20.117957291757968</c:v>
                </c:pt>
                <c:pt idx="4">
                  <c:v>20.117957291757968</c:v>
                </c:pt>
                <c:pt idx="5">
                  <c:v>20.117957291757968</c:v>
                </c:pt>
                <c:pt idx="6">
                  <c:v>20.117957291757968</c:v>
                </c:pt>
                <c:pt idx="7">
                  <c:v>20.117957291757968</c:v>
                </c:pt>
                <c:pt idx="8">
                  <c:v>20.117957291757968</c:v>
                </c:pt>
                <c:pt idx="9">
                  <c:v>20.117957291757968</c:v>
                </c:pt>
                <c:pt idx="10">
                  <c:v>20.117957291757968</c:v>
                </c:pt>
                <c:pt idx="11">
                  <c:v>20.117957291757968</c:v>
                </c:pt>
                <c:pt idx="12">
                  <c:v>20.117957291757968</c:v>
                </c:pt>
                <c:pt idx="13">
                  <c:v>20.117957291757968</c:v>
                </c:pt>
                <c:pt idx="14">
                  <c:v>20.117957291757968</c:v>
                </c:pt>
                <c:pt idx="15">
                  <c:v>20.117957291757968</c:v>
                </c:pt>
                <c:pt idx="16">
                  <c:v>20.117957291757968</c:v>
                </c:pt>
                <c:pt idx="17">
                  <c:v>20.117957291757968</c:v>
                </c:pt>
                <c:pt idx="18">
                  <c:v>20.117957291757968</c:v>
                </c:pt>
                <c:pt idx="19">
                  <c:v>20.117957291757968</c:v>
                </c:pt>
                <c:pt idx="20">
                  <c:v>20.117957291757968</c:v>
                </c:pt>
                <c:pt idx="21">
                  <c:v>20.117957291757968</c:v>
                </c:pt>
                <c:pt idx="22">
                  <c:v>20.117957291757968</c:v>
                </c:pt>
                <c:pt idx="23">
                  <c:v>20.117957291757968</c:v>
                </c:pt>
                <c:pt idx="24">
                  <c:v>20.117957291757968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B-4493-ABD9-75F4A24A24C0}"/>
            </c:ext>
          </c:extLst>
        </c:ser>
        <c:ser>
          <c:idx val="4"/>
          <c:order val="4"/>
          <c:tx>
            <c:strRef>
              <c:f>'Gearbox assembly Data'!$I$1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'Gearbox assembly Data'!$A$2:$B$26</c15:sqref>
                  </c15:fullRef>
                  <c15:levelRef>
                    <c15:sqref>'Gearbox assembly Data'!$B$2:$B$26</c15:sqref>
                  </c15:levelRef>
                </c:ext>
              </c:extLst>
              <c:f>'Gearbox assembly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'Gearbox assembly Data'!$I$2:$I$26</c:f>
              <c:numCache>
                <c:formatCode>0.000</c:formatCode>
                <c:ptCount val="25"/>
                <c:pt idx="0">
                  <c:v>1.0020427082420316</c:v>
                </c:pt>
                <c:pt idx="1">
                  <c:v>1.0020427082420316</c:v>
                </c:pt>
                <c:pt idx="2">
                  <c:v>1.0020427082420316</c:v>
                </c:pt>
                <c:pt idx="3">
                  <c:v>1.0020427082420316</c:v>
                </c:pt>
                <c:pt idx="4">
                  <c:v>1.0020427082420316</c:v>
                </c:pt>
                <c:pt idx="5">
                  <c:v>1.0020427082420316</c:v>
                </c:pt>
                <c:pt idx="6">
                  <c:v>1.0020427082420316</c:v>
                </c:pt>
                <c:pt idx="7">
                  <c:v>1.0020427082420316</c:v>
                </c:pt>
                <c:pt idx="8">
                  <c:v>1.0020427082420316</c:v>
                </c:pt>
                <c:pt idx="9">
                  <c:v>1.0020427082420316</c:v>
                </c:pt>
                <c:pt idx="10">
                  <c:v>1.0020427082420316</c:v>
                </c:pt>
                <c:pt idx="11">
                  <c:v>1.0020427082420316</c:v>
                </c:pt>
                <c:pt idx="12">
                  <c:v>1.0020427082420316</c:v>
                </c:pt>
                <c:pt idx="13">
                  <c:v>1.0020427082420316</c:v>
                </c:pt>
                <c:pt idx="14">
                  <c:v>1.0020427082420316</c:v>
                </c:pt>
                <c:pt idx="15">
                  <c:v>1.0020427082420316</c:v>
                </c:pt>
                <c:pt idx="16">
                  <c:v>1.0020427082420316</c:v>
                </c:pt>
                <c:pt idx="17">
                  <c:v>1.0020427082420316</c:v>
                </c:pt>
                <c:pt idx="18">
                  <c:v>1.0020427082420316</c:v>
                </c:pt>
                <c:pt idx="19">
                  <c:v>1.0020427082420316</c:v>
                </c:pt>
                <c:pt idx="20">
                  <c:v>1.0020427082420316</c:v>
                </c:pt>
                <c:pt idx="21">
                  <c:v>1.0020427082420316</c:v>
                </c:pt>
                <c:pt idx="22">
                  <c:v>1.0020427082420316</c:v>
                </c:pt>
                <c:pt idx="23">
                  <c:v>1.0020427082420316</c:v>
                </c:pt>
                <c:pt idx="24">
                  <c:v>1.0020427082420316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B-4493-ABD9-75F4A24A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05871"/>
        <c:axId val="203702511"/>
      </c:lineChart>
      <c:dateAx>
        <c:axId val="20370587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2511"/>
        <c:crosses val="autoZero"/>
        <c:auto val="1"/>
        <c:lblOffset val="100"/>
        <c:baseTimeUnit val="days"/>
      </c:dateAx>
      <c:valAx>
        <c:axId val="2037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200025</xdr:rowOff>
    </xdr:from>
    <xdr:to>
      <xdr:col>20</xdr:col>
      <xdr:colOff>276224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B051C-8B19-BE79-A71F-7058A199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104775</xdr:colOff>
      <xdr:row>12</xdr:row>
      <xdr:rowOff>190501</xdr:rowOff>
    </xdr:from>
    <xdr:to>
      <xdr:col>14</xdr:col>
      <xdr:colOff>495300</xdr:colOff>
      <xdr:row>20</xdr:row>
      <xdr:rowOff>122235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77BF84-F8CE-D623-8C45-CFA06FA47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7550" y="3028951"/>
          <a:ext cx="3438525" cy="1531934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14</xdr:row>
      <xdr:rowOff>95250</xdr:rowOff>
    </xdr:from>
    <xdr:to>
      <xdr:col>19</xdr:col>
      <xdr:colOff>190844</xdr:colOff>
      <xdr:row>19</xdr:row>
      <xdr:rowOff>38232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FC8DA4-BC83-8650-26DA-B4E8B98A7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3333750"/>
          <a:ext cx="2467319" cy="943107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180974</xdr:colOff>
      <xdr:row>20</xdr:row>
      <xdr:rowOff>57150</xdr:rowOff>
    </xdr:from>
    <xdr:to>
      <xdr:col>20</xdr:col>
      <xdr:colOff>585507</xdr:colOff>
      <xdr:row>30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2A7661-48F6-8A23-8836-3D14C6757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49" y="4495800"/>
          <a:ext cx="7110133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D4CD-96E9-42B8-97C0-F8353123C259}">
  <dimension ref="A1:I29"/>
  <sheetViews>
    <sheetView tabSelected="1" workbookViewId="0">
      <selection activeCell="C30" sqref="C30"/>
    </sheetView>
  </sheetViews>
  <sheetFormatPr defaultRowHeight="15" x14ac:dyDescent="0.25"/>
  <cols>
    <col min="2" max="2" width="9.85546875" bestFit="1" customWidth="1"/>
    <col min="3" max="3" width="11" customWidth="1"/>
    <col min="4" max="4" width="23.5703125" customWidth="1"/>
    <col min="5" max="5" width="14.28515625" customWidth="1"/>
  </cols>
  <sheetData>
    <row r="1" spans="1:9" ht="50.25" x14ac:dyDescent="0.35">
      <c r="A1" s="1" t="s">
        <v>0</v>
      </c>
      <c r="B1" s="1" t="s">
        <v>1</v>
      </c>
      <c r="C1" s="2" t="s">
        <v>2</v>
      </c>
      <c r="D1" s="1" t="s">
        <v>9</v>
      </c>
      <c r="E1" s="2" t="s">
        <v>3</v>
      </c>
      <c r="F1" s="1" t="s">
        <v>13</v>
      </c>
      <c r="G1" s="1" t="s">
        <v>14</v>
      </c>
      <c r="H1" s="1" t="s">
        <v>11</v>
      </c>
      <c r="I1" s="9" t="s">
        <v>12</v>
      </c>
    </row>
    <row r="2" spans="1:9" ht="15.75" x14ac:dyDescent="0.25">
      <c r="A2" s="3" t="s">
        <v>4</v>
      </c>
      <c r="B2" s="4">
        <v>45597</v>
      </c>
      <c r="C2" s="5">
        <v>1</v>
      </c>
      <c r="D2" s="5">
        <v>280</v>
      </c>
      <c r="E2" s="5">
        <v>2</v>
      </c>
      <c r="F2" s="10">
        <f>E28</f>
        <v>10.56</v>
      </c>
      <c r="G2" s="10">
        <f>E29</f>
        <v>3.8777908343125736E-2</v>
      </c>
      <c r="H2" s="10">
        <f>F2+3*SQRT(F2*(1-G2))</f>
        <v>20.117957291757968</v>
      </c>
      <c r="I2" s="10">
        <f>F2-3*SQRT(F2*(1-G2))</f>
        <v>1.0020427082420316</v>
      </c>
    </row>
    <row r="3" spans="1:9" ht="15.75" x14ac:dyDescent="0.25">
      <c r="A3" s="3" t="s">
        <v>5</v>
      </c>
      <c r="B3" s="4">
        <v>45600</v>
      </c>
      <c r="C3" s="5">
        <v>2</v>
      </c>
      <c r="D3" s="5">
        <v>264</v>
      </c>
      <c r="E3" s="5">
        <v>17</v>
      </c>
      <c r="F3" s="10">
        <f>F2</f>
        <v>10.56</v>
      </c>
      <c r="G3" s="10">
        <f>G2</f>
        <v>3.8777908343125736E-2</v>
      </c>
      <c r="H3" s="10">
        <f t="shared" ref="H3:H26" si="0">F3+3*SQRT(F3*(1-G3))</f>
        <v>20.117957291757968</v>
      </c>
      <c r="I3" s="10">
        <f t="shared" ref="I3:I26" si="1">F3-3*SQRT(F3*(1-G3))</f>
        <v>1.0020427082420316</v>
      </c>
    </row>
    <row r="4" spans="1:9" ht="15.75" x14ac:dyDescent="0.25">
      <c r="A4" s="3" t="s">
        <v>6</v>
      </c>
      <c r="B4" s="4">
        <v>45601</v>
      </c>
      <c r="C4" s="5">
        <v>3</v>
      </c>
      <c r="D4" s="5">
        <v>268</v>
      </c>
      <c r="E4" s="5">
        <v>11</v>
      </c>
      <c r="F4" s="10">
        <f t="shared" ref="F4:F26" si="2">F3</f>
        <v>10.56</v>
      </c>
      <c r="G4" s="10">
        <f t="shared" ref="G4:G26" si="3">G3</f>
        <v>3.8777908343125736E-2</v>
      </c>
      <c r="H4" s="10">
        <f t="shared" si="0"/>
        <v>20.117957291757968</v>
      </c>
      <c r="I4" s="10">
        <f t="shared" si="1"/>
        <v>1.0020427082420316</v>
      </c>
    </row>
    <row r="5" spans="1:9" ht="15.75" x14ac:dyDescent="0.25">
      <c r="A5" s="3" t="s">
        <v>7</v>
      </c>
      <c r="B5" s="4">
        <v>45602</v>
      </c>
      <c r="C5" s="5">
        <v>4</v>
      </c>
      <c r="D5" s="5">
        <v>280</v>
      </c>
      <c r="E5" s="5">
        <v>19</v>
      </c>
      <c r="F5" s="10">
        <f t="shared" si="2"/>
        <v>10.56</v>
      </c>
      <c r="G5" s="10">
        <f t="shared" si="3"/>
        <v>3.8777908343125736E-2</v>
      </c>
      <c r="H5" s="10">
        <f t="shared" si="0"/>
        <v>20.117957291757968</v>
      </c>
      <c r="I5" s="10">
        <f t="shared" si="1"/>
        <v>1.0020427082420316</v>
      </c>
    </row>
    <row r="6" spans="1:9" ht="15.75" x14ac:dyDescent="0.25">
      <c r="A6" s="3" t="s">
        <v>8</v>
      </c>
      <c r="B6" s="4">
        <v>45603</v>
      </c>
      <c r="C6" s="5">
        <v>5</v>
      </c>
      <c r="D6" s="5">
        <v>264</v>
      </c>
      <c r="E6" s="5">
        <v>11</v>
      </c>
      <c r="F6" s="10">
        <f t="shared" si="2"/>
        <v>10.56</v>
      </c>
      <c r="G6" s="10">
        <f t="shared" si="3"/>
        <v>3.8777908343125736E-2</v>
      </c>
      <c r="H6" s="10">
        <f t="shared" si="0"/>
        <v>20.117957291757968</v>
      </c>
      <c r="I6" s="10">
        <f t="shared" si="1"/>
        <v>1.0020427082420316</v>
      </c>
    </row>
    <row r="7" spans="1:9" ht="15.75" x14ac:dyDescent="0.25">
      <c r="A7" s="3" t="s">
        <v>4</v>
      </c>
      <c r="B7" s="4">
        <v>45604</v>
      </c>
      <c r="C7" s="5">
        <v>6</v>
      </c>
      <c r="D7" s="5">
        <v>264</v>
      </c>
      <c r="E7" s="5">
        <v>17</v>
      </c>
      <c r="F7" s="10">
        <f t="shared" si="2"/>
        <v>10.56</v>
      </c>
      <c r="G7" s="10">
        <f t="shared" si="3"/>
        <v>3.8777908343125736E-2</v>
      </c>
      <c r="H7" s="10">
        <f t="shared" si="0"/>
        <v>20.117957291757968</v>
      </c>
      <c r="I7" s="10">
        <f t="shared" si="1"/>
        <v>1.0020427082420316</v>
      </c>
    </row>
    <row r="8" spans="1:9" ht="15.75" x14ac:dyDescent="0.25">
      <c r="A8" s="3" t="s">
        <v>5</v>
      </c>
      <c r="B8" s="4">
        <v>45607</v>
      </c>
      <c r="C8" s="5">
        <v>7</v>
      </c>
      <c r="D8" s="5">
        <v>281</v>
      </c>
      <c r="E8" s="5">
        <v>11</v>
      </c>
      <c r="F8" s="10">
        <f t="shared" si="2"/>
        <v>10.56</v>
      </c>
      <c r="G8" s="10">
        <f t="shared" si="3"/>
        <v>3.8777908343125736E-2</v>
      </c>
      <c r="H8" s="10">
        <f t="shared" si="0"/>
        <v>20.117957291757968</v>
      </c>
      <c r="I8" s="10">
        <f t="shared" si="1"/>
        <v>1.0020427082420316</v>
      </c>
    </row>
    <row r="9" spans="1:9" ht="15.75" x14ac:dyDescent="0.25">
      <c r="A9" s="3" t="s">
        <v>6</v>
      </c>
      <c r="B9" s="4">
        <v>45608</v>
      </c>
      <c r="C9" s="5">
        <v>8</v>
      </c>
      <c r="D9" s="5">
        <v>264</v>
      </c>
      <c r="E9" s="5">
        <v>2</v>
      </c>
      <c r="F9" s="10">
        <f t="shared" si="2"/>
        <v>10.56</v>
      </c>
      <c r="G9" s="10">
        <f t="shared" si="3"/>
        <v>3.8777908343125736E-2</v>
      </c>
      <c r="H9" s="10">
        <f t="shared" si="0"/>
        <v>20.117957291757968</v>
      </c>
      <c r="I9" s="10">
        <f t="shared" si="1"/>
        <v>1.0020427082420316</v>
      </c>
    </row>
    <row r="10" spans="1:9" ht="15.75" x14ac:dyDescent="0.25">
      <c r="A10" s="3" t="s">
        <v>7</v>
      </c>
      <c r="B10" s="4">
        <v>45609</v>
      </c>
      <c r="C10" s="5">
        <v>9</v>
      </c>
      <c r="D10" s="5">
        <v>264</v>
      </c>
      <c r="E10" s="5">
        <v>13</v>
      </c>
      <c r="F10" s="10">
        <f t="shared" si="2"/>
        <v>10.56</v>
      </c>
      <c r="G10" s="10">
        <f t="shared" si="3"/>
        <v>3.8777908343125736E-2</v>
      </c>
      <c r="H10" s="10">
        <f t="shared" si="0"/>
        <v>20.117957291757968</v>
      </c>
      <c r="I10" s="10">
        <f t="shared" si="1"/>
        <v>1.0020427082420316</v>
      </c>
    </row>
    <row r="11" spans="1:9" ht="15.75" x14ac:dyDescent="0.25">
      <c r="A11" s="6" t="s">
        <v>8</v>
      </c>
      <c r="B11" s="7">
        <v>45610</v>
      </c>
      <c r="C11" s="8">
        <v>10</v>
      </c>
      <c r="D11" s="8">
        <v>281</v>
      </c>
      <c r="E11" s="5">
        <v>13</v>
      </c>
      <c r="F11" s="10">
        <f t="shared" si="2"/>
        <v>10.56</v>
      </c>
      <c r="G11" s="10">
        <f t="shared" si="3"/>
        <v>3.8777908343125736E-2</v>
      </c>
      <c r="H11" s="10">
        <f t="shared" si="0"/>
        <v>20.117957291757968</v>
      </c>
      <c r="I11" s="10">
        <f t="shared" si="1"/>
        <v>1.0020427082420316</v>
      </c>
    </row>
    <row r="12" spans="1:9" ht="15.75" x14ac:dyDescent="0.25">
      <c r="A12" s="3" t="s">
        <v>4</v>
      </c>
      <c r="B12" s="4">
        <v>45611</v>
      </c>
      <c r="C12" s="5">
        <v>11</v>
      </c>
      <c r="D12" s="5">
        <v>272</v>
      </c>
      <c r="E12" s="5">
        <v>18</v>
      </c>
      <c r="F12" s="10">
        <f t="shared" si="2"/>
        <v>10.56</v>
      </c>
      <c r="G12" s="10">
        <f t="shared" si="3"/>
        <v>3.8777908343125736E-2</v>
      </c>
      <c r="H12" s="10">
        <f t="shared" si="0"/>
        <v>20.117957291757968</v>
      </c>
      <c r="I12" s="10">
        <f t="shared" si="1"/>
        <v>1.0020427082420316</v>
      </c>
    </row>
    <row r="13" spans="1:9" ht="15.75" x14ac:dyDescent="0.25">
      <c r="A13" s="3" t="s">
        <v>5</v>
      </c>
      <c r="B13" s="4">
        <v>45614</v>
      </c>
      <c r="C13" s="5">
        <v>12</v>
      </c>
      <c r="D13" s="5">
        <v>281</v>
      </c>
      <c r="E13" s="5">
        <v>12</v>
      </c>
      <c r="F13" s="10">
        <f t="shared" si="2"/>
        <v>10.56</v>
      </c>
      <c r="G13" s="10">
        <f t="shared" si="3"/>
        <v>3.8777908343125736E-2</v>
      </c>
      <c r="H13" s="10">
        <f t="shared" si="0"/>
        <v>20.117957291757968</v>
      </c>
      <c r="I13" s="10">
        <f t="shared" si="1"/>
        <v>1.0020427082420316</v>
      </c>
    </row>
    <row r="14" spans="1:9" ht="15.75" x14ac:dyDescent="0.25">
      <c r="A14" s="3" t="s">
        <v>6</v>
      </c>
      <c r="B14" s="4">
        <v>45615</v>
      </c>
      <c r="C14" s="5">
        <v>13</v>
      </c>
      <c r="D14" s="5">
        <v>268</v>
      </c>
      <c r="E14" s="5">
        <v>1</v>
      </c>
      <c r="F14" s="10">
        <f t="shared" si="2"/>
        <v>10.56</v>
      </c>
      <c r="G14" s="10">
        <f t="shared" si="3"/>
        <v>3.8777908343125736E-2</v>
      </c>
      <c r="H14" s="10">
        <f t="shared" si="0"/>
        <v>20.117957291757968</v>
      </c>
      <c r="I14" s="10">
        <f t="shared" si="1"/>
        <v>1.0020427082420316</v>
      </c>
    </row>
    <row r="15" spans="1:9" ht="15.75" x14ac:dyDescent="0.25">
      <c r="A15" s="3" t="s">
        <v>7</v>
      </c>
      <c r="B15" s="4">
        <v>45616</v>
      </c>
      <c r="C15" s="5">
        <v>14</v>
      </c>
      <c r="D15" s="5">
        <v>280</v>
      </c>
      <c r="E15" s="5">
        <v>2</v>
      </c>
      <c r="F15" s="10">
        <f t="shared" si="2"/>
        <v>10.56</v>
      </c>
      <c r="G15" s="10">
        <f t="shared" si="3"/>
        <v>3.8777908343125736E-2</v>
      </c>
      <c r="H15" s="10">
        <f t="shared" si="0"/>
        <v>20.117957291757968</v>
      </c>
      <c r="I15" s="10">
        <f t="shared" si="1"/>
        <v>1.0020427082420316</v>
      </c>
    </row>
    <row r="16" spans="1:9" ht="15.75" x14ac:dyDescent="0.25">
      <c r="A16" s="3" t="s">
        <v>8</v>
      </c>
      <c r="B16" s="4">
        <v>45617</v>
      </c>
      <c r="C16" s="5">
        <v>15</v>
      </c>
      <c r="D16" s="5">
        <v>264</v>
      </c>
      <c r="E16" s="5">
        <v>16</v>
      </c>
      <c r="F16" s="10">
        <f t="shared" si="2"/>
        <v>10.56</v>
      </c>
      <c r="G16" s="10">
        <f t="shared" si="3"/>
        <v>3.8777908343125736E-2</v>
      </c>
      <c r="H16" s="10">
        <f t="shared" si="0"/>
        <v>20.117957291757968</v>
      </c>
      <c r="I16" s="10">
        <f t="shared" si="1"/>
        <v>1.0020427082420316</v>
      </c>
    </row>
    <row r="17" spans="1:9" ht="15.75" x14ac:dyDescent="0.25">
      <c r="A17" s="3" t="s">
        <v>4</v>
      </c>
      <c r="B17" s="4">
        <v>45618</v>
      </c>
      <c r="C17" s="5">
        <v>16</v>
      </c>
      <c r="D17" s="5">
        <v>264</v>
      </c>
      <c r="E17" s="5">
        <v>2</v>
      </c>
      <c r="F17" s="10">
        <f t="shared" si="2"/>
        <v>10.56</v>
      </c>
      <c r="G17" s="10">
        <f t="shared" si="3"/>
        <v>3.8777908343125736E-2</v>
      </c>
      <c r="H17" s="10">
        <f t="shared" si="0"/>
        <v>20.117957291757968</v>
      </c>
      <c r="I17" s="10">
        <f t="shared" si="1"/>
        <v>1.0020427082420316</v>
      </c>
    </row>
    <row r="18" spans="1:9" ht="15.75" x14ac:dyDescent="0.25">
      <c r="A18" s="3" t="s">
        <v>5</v>
      </c>
      <c r="B18" s="4">
        <v>45621</v>
      </c>
      <c r="C18" s="5">
        <v>17</v>
      </c>
      <c r="D18" s="5">
        <v>281</v>
      </c>
      <c r="E18" s="5">
        <v>6</v>
      </c>
      <c r="F18" s="10">
        <f t="shared" si="2"/>
        <v>10.56</v>
      </c>
      <c r="G18" s="10">
        <f t="shared" si="3"/>
        <v>3.8777908343125736E-2</v>
      </c>
      <c r="H18" s="10">
        <f t="shared" si="0"/>
        <v>20.117957291757968</v>
      </c>
      <c r="I18" s="10">
        <f t="shared" si="1"/>
        <v>1.0020427082420316</v>
      </c>
    </row>
    <row r="19" spans="1:9" ht="15.75" x14ac:dyDescent="0.25">
      <c r="A19" s="3" t="s">
        <v>6</v>
      </c>
      <c r="B19" s="4">
        <v>45622</v>
      </c>
      <c r="C19" s="5">
        <v>18</v>
      </c>
      <c r="D19" s="5">
        <v>272</v>
      </c>
      <c r="E19" s="5">
        <v>20</v>
      </c>
      <c r="F19" s="10">
        <f t="shared" si="2"/>
        <v>10.56</v>
      </c>
      <c r="G19" s="10">
        <f t="shared" si="3"/>
        <v>3.8777908343125736E-2</v>
      </c>
      <c r="H19" s="10">
        <f t="shared" si="0"/>
        <v>20.117957291757968</v>
      </c>
      <c r="I19" s="10">
        <f t="shared" si="1"/>
        <v>1.0020427082420316</v>
      </c>
    </row>
    <row r="20" spans="1:9" ht="15.75" x14ac:dyDescent="0.25">
      <c r="A20" s="3" t="s">
        <v>7</v>
      </c>
      <c r="B20" s="4">
        <v>45623</v>
      </c>
      <c r="C20" s="5">
        <v>19</v>
      </c>
      <c r="D20" s="5">
        <v>274</v>
      </c>
      <c r="E20" s="5">
        <v>20</v>
      </c>
      <c r="F20" s="10">
        <f t="shared" si="2"/>
        <v>10.56</v>
      </c>
      <c r="G20" s="10">
        <f t="shared" si="3"/>
        <v>3.8777908343125736E-2</v>
      </c>
      <c r="H20" s="10">
        <f t="shared" si="0"/>
        <v>20.117957291757968</v>
      </c>
      <c r="I20" s="10">
        <f t="shared" si="1"/>
        <v>1.0020427082420316</v>
      </c>
    </row>
    <row r="21" spans="1:9" ht="15.75" x14ac:dyDescent="0.25">
      <c r="A21" s="3" t="s">
        <v>8</v>
      </c>
      <c r="B21" s="4">
        <v>45624</v>
      </c>
      <c r="C21" s="5">
        <v>20</v>
      </c>
      <c r="D21" s="5">
        <v>281</v>
      </c>
      <c r="E21" s="5">
        <v>8</v>
      </c>
      <c r="F21" s="10">
        <f t="shared" si="2"/>
        <v>10.56</v>
      </c>
      <c r="G21" s="10">
        <f t="shared" si="3"/>
        <v>3.8777908343125736E-2</v>
      </c>
      <c r="H21" s="10">
        <f t="shared" si="0"/>
        <v>20.117957291757968</v>
      </c>
      <c r="I21" s="10">
        <f t="shared" si="1"/>
        <v>1.0020427082420316</v>
      </c>
    </row>
    <row r="22" spans="1:9" ht="15.75" x14ac:dyDescent="0.25">
      <c r="A22" s="3" t="s">
        <v>4</v>
      </c>
      <c r="B22" s="4">
        <v>45625</v>
      </c>
      <c r="C22" s="5">
        <v>21</v>
      </c>
      <c r="D22" s="5">
        <v>268</v>
      </c>
      <c r="E22" s="5">
        <v>10</v>
      </c>
      <c r="F22" s="10">
        <f t="shared" si="2"/>
        <v>10.56</v>
      </c>
      <c r="G22" s="10">
        <f t="shared" si="3"/>
        <v>3.8777908343125736E-2</v>
      </c>
      <c r="H22" s="10">
        <f t="shared" si="0"/>
        <v>20.117957291757968</v>
      </c>
      <c r="I22" s="10">
        <f t="shared" si="1"/>
        <v>1.0020427082420316</v>
      </c>
    </row>
    <row r="23" spans="1:9" ht="15.75" x14ac:dyDescent="0.25">
      <c r="A23" s="3" t="s">
        <v>5</v>
      </c>
      <c r="B23" s="4">
        <v>45628</v>
      </c>
      <c r="C23" s="5">
        <v>22</v>
      </c>
      <c r="D23" s="5">
        <v>280</v>
      </c>
      <c r="E23" s="5">
        <v>12</v>
      </c>
      <c r="F23" s="10">
        <f t="shared" si="2"/>
        <v>10.56</v>
      </c>
      <c r="G23" s="10">
        <f t="shared" si="3"/>
        <v>3.8777908343125736E-2</v>
      </c>
      <c r="H23" s="10">
        <f t="shared" si="0"/>
        <v>20.117957291757968</v>
      </c>
      <c r="I23" s="10">
        <f t="shared" si="1"/>
        <v>1.0020427082420316</v>
      </c>
    </row>
    <row r="24" spans="1:9" ht="15.75" x14ac:dyDescent="0.25">
      <c r="A24" s="3" t="s">
        <v>6</v>
      </c>
      <c r="B24" s="4">
        <v>45629</v>
      </c>
      <c r="C24" s="5">
        <v>23</v>
      </c>
      <c r="D24" s="5">
        <v>264</v>
      </c>
      <c r="E24" s="5">
        <v>9</v>
      </c>
      <c r="F24" s="10">
        <f t="shared" si="2"/>
        <v>10.56</v>
      </c>
      <c r="G24" s="10">
        <f t="shared" si="3"/>
        <v>3.8777908343125736E-2</v>
      </c>
      <c r="H24" s="10">
        <f t="shared" si="0"/>
        <v>20.117957291757968</v>
      </c>
      <c r="I24" s="10">
        <f t="shared" si="1"/>
        <v>1.0020427082420316</v>
      </c>
    </row>
    <row r="25" spans="1:9" ht="15.75" x14ac:dyDescent="0.25">
      <c r="A25" s="3" t="s">
        <v>7</v>
      </c>
      <c r="B25" s="4">
        <v>45630</v>
      </c>
      <c r="C25" s="5">
        <v>24</v>
      </c>
      <c r="D25" s="8">
        <v>281</v>
      </c>
      <c r="E25" s="5">
        <v>3</v>
      </c>
      <c r="F25" s="10">
        <f t="shared" si="2"/>
        <v>10.56</v>
      </c>
      <c r="G25" s="10">
        <f t="shared" si="3"/>
        <v>3.8777908343125736E-2</v>
      </c>
      <c r="H25" s="10">
        <f t="shared" si="0"/>
        <v>20.117957291757968</v>
      </c>
      <c r="I25" s="10">
        <f t="shared" si="1"/>
        <v>1.0020427082420316</v>
      </c>
    </row>
    <row r="26" spans="1:9" ht="15.75" x14ac:dyDescent="0.25">
      <c r="A26" s="3" t="s">
        <v>8</v>
      </c>
      <c r="B26" s="4">
        <v>45631</v>
      </c>
      <c r="C26" s="5">
        <v>25</v>
      </c>
      <c r="D26" s="5">
        <v>268</v>
      </c>
      <c r="E26" s="5">
        <v>9</v>
      </c>
      <c r="F26" s="10">
        <f t="shared" si="2"/>
        <v>10.56</v>
      </c>
      <c r="G26" s="10">
        <f t="shared" si="3"/>
        <v>3.8777908343125736E-2</v>
      </c>
      <c r="H26" s="10">
        <f t="shared" si="0"/>
        <v>20.117957291757968</v>
      </c>
      <c r="I26" s="10">
        <f t="shared" si="1"/>
        <v>1.0020427082420316</v>
      </c>
    </row>
    <row r="27" spans="1:9" x14ac:dyDescent="0.25">
      <c r="C27" s="12" t="s">
        <v>10</v>
      </c>
      <c r="D27" s="3">
        <f>SUM(D2:D26)</f>
        <v>6808</v>
      </c>
      <c r="E27" s="3">
        <f>SUM(E2:E26)</f>
        <v>264</v>
      </c>
      <c r="F27" s="11"/>
      <c r="G27" s="11"/>
    </row>
    <row r="28" spans="1:9" x14ac:dyDescent="0.25">
      <c r="C28" s="3"/>
      <c r="D28" s="12" t="s">
        <v>13</v>
      </c>
      <c r="E28" s="3">
        <f>E27/25</f>
        <v>10.56</v>
      </c>
      <c r="F28" s="11"/>
      <c r="G28" s="11"/>
    </row>
    <row r="29" spans="1:9" x14ac:dyDescent="0.25">
      <c r="C29" s="3"/>
      <c r="D29" s="12" t="s">
        <v>14</v>
      </c>
      <c r="E29" s="3">
        <f>E27/D27</f>
        <v>3.8777908343125736E-2</v>
      </c>
      <c r="F29" s="11"/>
      <c r="G2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Gearbox assembly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MK1</dc:creator>
  <cp:lastModifiedBy>Shiv MK1</cp:lastModifiedBy>
  <dcterms:created xsi:type="dcterms:W3CDTF">2025-05-18T03:09:12Z</dcterms:created>
  <dcterms:modified xsi:type="dcterms:W3CDTF">2025-05-18T03:48:42Z</dcterms:modified>
</cp:coreProperties>
</file>