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DHI\Desktop\Kaizen Portfolio\5S audit report\"/>
    </mc:Choice>
  </mc:AlternateContent>
  <xr:revisionPtr revIDLastSave="0" documentId="13_ncr:1_{7203E4F7-4B18-4101-969D-CA3E3EBC5437}" xr6:coauthVersionLast="47" xr6:coauthVersionMax="47" xr10:uidLastSave="{00000000-0000-0000-0000-000000000000}"/>
  <bookViews>
    <workbookView xWindow="-120" yWindow="-120" windowWidth="29040" windowHeight="15720" xr2:uid="{E26A42C6-CF2D-4582-8355-86177B1BF0C7}"/>
  </bookViews>
  <sheets>
    <sheet name="5S Audit Checklist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I36" i="1"/>
  <c r="C60" i="1" s="1"/>
  <c r="I44" i="1"/>
  <c r="C61" i="1" s="1"/>
  <c r="I14" i="1"/>
  <c r="C57" i="1" s="1"/>
  <c r="E63" i="1"/>
  <c r="I52" i="1"/>
  <c r="C62" i="1" s="1"/>
  <c r="I29" i="1"/>
  <c r="C59" i="1" s="1"/>
  <c r="I22" i="1"/>
  <c r="C58" i="1" s="1"/>
  <c r="J58" i="1" l="1"/>
</calcChain>
</file>

<file path=xl/sharedStrings.xml><?xml version="1.0" encoding="utf-8"?>
<sst xmlns="http://schemas.openxmlformats.org/spreadsheetml/2006/main" count="129" uniqueCount="104">
  <si>
    <t>Category</t>
  </si>
  <si>
    <t>Sort      (Organization)</t>
  </si>
  <si>
    <t>Set in Order (Orderliness)</t>
  </si>
  <si>
    <t>Shine        (Cleanliness)</t>
  </si>
  <si>
    <t>Standardize (Adherence)</t>
  </si>
  <si>
    <t>Sustain                  (Self-discipline)</t>
  </si>
  <si>
    <t>Points in Category</t>
  </si>
  <si>
    <t>Possible Points</t>
  </si>
  <si>
    <t>TOTAL</t>
  </si>
  <si>
    <t>SORT</t>
  </si>
  <si>
    <t>SET IN ORDER</t>
  </si>
  <si>
    <t>SHINE</t>
  </si>
  <si>
    <t>STANDARDIZE</t>
  </si>
  <si>
    <t>SUSTAIN</t>
  </si>
  <si>
    <t>Comments</t>
  </si>
  <si>
    <t>Correct places for items are obvious &amp; items are in their correct places.</t>
  </si>
  <si>
    <t xml:space="preserve">Auditor Name:  </t>
  </si>
  <si>
    <t>Date of Audit:</t>
  </si>
  <si>
    <t>Area Audited:</t>
  </si>
  <si>
    <t>Comments:</t>
  </si>
  <si>
    <t>Total Score</t>
  </si>
  <si>
    <t>Safety</t>
  </si>
  <si>
    <t>Check Item</t>
  </si>
  <si>
    <t>Description</t>
  </si>
  <si>
    <t>Components, Materials &amp; Parts</t>
  </si>
  <si>
    <t>Bulletin Boards</t>
  </si>
  <si>
    <t>Area Layout</t>
  </si>
  <si>
    <t>Only the current level of inventory that is needed for the work at hand. Scrap and rework material is removed.</t>
  </si>
  <si>
    <t>Only those that are needed are available and in the area. These are marked and maintained.</t>
  </si>
  <si>
    <t>Only the required tools are in the area. Marked and in regular duty. Any items that are used less than weekly should be relocated.</t>
  </si>
  <si>
    <t>All bulletin boards are arranged in a straight and meaningful manner.</t>
  </si>
  <si>
    <t>First Impression: What impression would you get the first time you see this area?</t>
  </si>
  <si>
    <t xml:space="preserve">First Impression Overall	</t>
  </si>
  <si>
    <t>Tools, Fixtures &amp; Other Equipment</t>
  </si>
  <si>
    <t>Fixtures, Jigs, Templates, Cabinets &amp; Drawers</t>
  </si>
  <si>
    <t xml:space="preserve">	Labeling</t>
  </si>
  <si>
    <t>Aisles, Walkways and Floor Marking</t>
  </si>
  <si>
    <t xml:space="preserve">	Documentation and Visual Signals</t>
  </si>
  <si>
    <t>Necessary work documents and binders necessary to do the work are stored at workstations. Documentation and binders are stored in binders.</t>
  </si>
  <si>
    <t>Lines on the floor clearly mark aisles, walkways, work areas, storage locations and danger areas.</t>
  </si>
  <si>
    <t>Machinery, benches, etc., are arranged in a logical and neat fashion to promote a smooth product flow.</t>
  </si>
  <si>
    <t>Floor Display</t>
  </si>
  <si>
    <t>Floor space is clearly marked for flow. Those items stored on the shop floor are clearly defined with boundaries.</t>
  </si>
  <si>
    <t>Equip. Maintenance</t>
  </si>
  <si>
    <t>All equipment is maintained and labeled. Critical points for daily maintenance checks are clearly visible.</t>
  </si>
  <si>
    <t>Condition of Floors</t>
  </si>
  <si>
    <t xml:space="preserve">	Cleaning Supplies and Tools</t>
  </si>
  <si>
    <t>Machine Cleaning</t>
  </si>
  <si>
    <t>Unplanned Delay Diligence</t>
  </si>
  <si>
    <t>All people are aware of the need for cleanliness, and will clean. Cleaning of floors is done routinely and all necessary tools and materials are available.</t>
  </si>
  <si>
    <t>Cleaning supplies and tools (e.g., brooms, vacuums, mops, etc.) are available, in a neat manner, in proper condition and stored properly.</t>
  </si>
  <si>
    <t>Machines and equipment are cleaned, lubricated, and maintained on a regular basis, and ownership is clearly defined.</t>
  </si>
  <si>
    <t>Where unexpected delays occur, countermeasures result in a substantially easier cleanup and safer equipment.</t>
  </si>
  <si>
    <t>Visual Controls</t>
  </si>
  <si>
    <t>Weekly/Monthly Audits</t>
  </si>
  <si>
    <t>Methods are reviewed on a regular basis, and as new methods are developed, they are quickly introduced and adopted by others.</t>
  </si>
  <si>
    <t>Teamwork and Training</t>
  </si>
  <si>
    <t>Methods are reviewed in a regular fashion, and as new methods are developed, they are quickly introduced and adopted by others.</t>
  </si>
  <si>
    <t>Maintenance – TPM / AM</t>
  </si>
  <si>
    <t>Production teams are continuously deployed to keep equipment operating properly &amp; practice TPM – AM. A system is in place to detect and eliminate the root cause of breakdowns.</t>
  </si>
  <si>
    <t>Area Responsibility / Audits &amp; 5S</t>
  </si>
  <si>
    <t>Each department has clearly defined ownership and responsibility for 5S auditing and continuous improvement.</t>
  </si>
  <si>
    <t>Downtime Control</t>
  </si>
  <si>
    <t>A downtime analysis system is in place, used, and understood from the frontline to management.</t>
  </si>
  <si>
    <t>5S Improvements / Kaizen</t>
  </si>
  <si>
    <t>Small and medium Kaizen &amp; 5S improvements are implemented with each area on a regular basis and coordinated by area leaders.</t>
  </si>
  <si>
    <t>Visual Aids / Tags / Top Mgmt</t>
  </si>
  <si>
    <t>Visual controls, signs, documentation, and materials review match the layout and input. There is a sense of awareness and initiative.</t>
  </si>
  <si>
    <t>Control &amp; Sustaining</t>
  </si>
  <si>
    <t>5S is institutionalized with standardization between lines. Improvement initiatives are maintained and expanded.</t>
  </si>
  <si>
    <t>Hazardous Material Storage</t>
  </si>
  <si>
    <t>Liquids, solvents, flammables, and other chemicals are properly labeled and stored.</t>
  </si>
  <si>
    <t>Emergency Access</t>
  </si>
  <si>
    <t>Safety devices are clearly marked; highly visible and unobstructed. Emergency egress routes are marked and exit doors, lights, alarms, etc., in good condition.</t>
  </si>
  <si>
    <t>Personal Protective Equipment</t>
  </si>
  <si>
    <t>Employees are using the required Personal Protective Equipment for their job classification.</t>
  </si>
  <si>
    <t>Power Sources</t>
  </si>
  <si>
    <t>Electrical, mechanical, hydraulic, pneumatic and gravity energy sources are identified. Color coding is used to identify the type of source.</t>
  </si>
  <si>
    <t>Standardized tools, layout, work instructions, and action plans are developed.</t>
  </si>
  <si>
    <t>Ergonomics</t>
  </si>
  <si>
    <t>Workstation and environment match most commonly encountered physical demands. Processes exert low or no pressure on arms, wrists, hands, and back.</t>
  </si>
  <si>
    <t>SCORE :</t>
  </si>
  <si>
    <t>SUBU</t>
  </si>
  <si>
    <t>SAFETY</t>
  </si>
  <si>
    <t>Dedicated Cleaning Zones</t>
  </si>
  <si>
    <t>Specific color-coded zones exist for cleaning tools and equipment to avoid cross-contamination.</t>
  </si>
  <si>
    <t xml:space="preserve">Change Communication System	</t>
  </si>
  <si>
    <t>Changes to standards (layout, tools, methods) are clearly communicated and documented.</t>
  </si>
  <si>
    <t>Visual Work Instructions (VWI)</t>
  </si>
  <si>
    <t>Visual controls and process flow maps are present in each production work area and accessible to all personnel in the area.</t>
  </si>
  <si>
    <t>Standard Operating Procedures (SOPs)</t>
  </si>
  <si>
    <t>Up-to-date SOPs are available at point-of-use and followed consistently.</t>
  </si>
  <si>
    <t>Score ( 1- 5 )</t>
  </si>
  <si>
    <t>Cables and hoses loosely placed. Introduce cable trays or vertical hanging structures.</t>
  </si>
  <si>
    <t>SOPs exist but are outdated..Include last revision date and operator sign-off.</t>
  </si>
  <si>
    <t>Inventory levels inconsistent. Introduce reorder indicators to avoid overstocking or shortages.</t>
  </si>
  <si>
    <t>Tools are present but not fully organized by frequency of use. Reassess layout for ergonomic flow.</t>
  </si>
  <si>
    <t>Downtime data is collected but not always analyzed for patterns. Implement Pareto charts for breakdown categories</t>
  </si>
  <si>
    <t>TPM/AM routines exist but lack consistent visual tracking. (green/yellow/red) for operator-level maintenance to increase ownership.</t>
  </si>
  <si>
    <t>Team Lead</t>
  </si>
  <si>
    <t>Production Line PL12</t>
  </si>
  <si>
    <t>Assign a score from 1 to 5 for each checklist item, where 1 reflects poor and 5 represents full compliance with industry best practices.</t>
  </si>
  <si>
    <t>Good foundation with strong safety culture. Focus improvement on Sort, Standardize, and Sustain to reach 85%+ compliance. Recommend rotating audits and Kaizen-led improvements.</t>
  </si>
  <si>
    <t xml:space="preserve">  6S Production Area Audit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</si>
</sst>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2" xfId="0" applyBorder="1"/>
    <xf numFmtId="0" fontId="7" fillId="0" borderId="0" xfId="0" applyFont="1"/>
    <xf numFmtId="0" fontId="8" fillId="0" borderId="0" xfId="0" applyFont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9" xfId="0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6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5" xfId="0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1" xfId="0" applyBorder="1"/>
    <xf numFmtId="0" fontId="2" fillId="0" borderId="4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4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12" fillId="0" borderId="5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1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41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8" fillId="0" borderId="24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2" fillId="0" borderId="17" xfId="0" applyFont="1" applyBorder="1" applyAlignment="1">
      <alignment horizontal="center" wrapText="1"/>
    </xf>
    <xf numFmtId="14" fontId="13" fillId="0" borderId="41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4" fontId="13" fillId="0" borderId="2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10" fillId="0" borderId="1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9" fontId="14" fillId="0" borderId="13" xfId="0" applyNumberFormat="1" applyFont="1" applyBorder="1" applyAlignment="1">
      <alignment horizontal="center" vertical="center" wrapText="1"/>
    </xf>
    <xf numFmtId="9" fontId="14" fillId="0" borderId="28" xfId="0" applyNumberFormat="1" applyFont="1" applyBorder="1" applyAlignment="1">
      <alignment horizontal="center" vertical="center" wrapText="1"/>
    </xf>
    <xf numFmtId="9" fontId="14" fillId="0" borderId="29" xfId="0" applyNumberFormat="1" applyFont="1" applyBorder="1" applyAlignment="1">
      <alignment horizontal="center" vertical="center" wrapText="1"/>
    </xf>
    <xf numFmtId="9" fontId="14" fillId="0" borderId="30" xfId="0" applyNumberFormat="1" applyFont="1" applyBorder="1" applyAlignment="1">
      <alignment horizontal="center" vertical="center" wrapText="1"/>
    </xf>
    <xf numFmtId="9" fontId="14" fillId="0" borderId="5" xfId="0" applyNumberFormat="1" applyFont="1" applyBorder="1" applyAlignment="1">
      <alignment horizontal="center" vertical="center" wrapText="1"/>
    </xf>
    <xf numFmtId="9" fontId="14" fillId="0" borderId="3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608686</xdr:colOff>
      <xdr:row>100</xdr:row>
      <xdr:rowOff>121786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8D3392-6FCE-1054-693D-FF1B1357D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4286" cy="1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2D9AD72A-3FC1-EB68-7684-755FC0206C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47625</xdr:rowOff>
    </xdr:from>
    <xdr:to>
      <xdr:col>16</xdr:col>
      <xdr:colOff>533400</xdr:colOff>
      <xdr:row>88</xdr:row>
      <xdr:rowOff>104775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F9610A-AFBB-C009-1EFE-98244FF23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325"/>
          <a:ext cx="10287000" cy="1365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5953</xdr:rowOff>
    </xdr:from>
    <xdr:to>
      <xdr:col>16</xdr:col>
      <xdr:colOff>571500</xdr:colOff>
      <xdr:row>174</xdr:row>
      <xdr:rowOff>2381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CC15DA8-1CFC-B861-DF25-8216B213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311312"/>
          <a:ext cx="10287000" cy="1365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DC4D-ECF9-406B-83F0-01C64866B4C6}">
  <sheetPr>
    <pageSetUpPr fitToPage="1"/>
  </sheetPr>
  <dimension ref="A1:L68"/>
  <sheetViews>
    <sheetView showGridLines="0" tabSelected="1" zoomScale="70" zoomScaleNormal="70" workbookViewId="0">
      <selection activeCell="C10" sqref="C10:H10"/>
    </sheetView>
  </sheetViews>
  <sheetFormatPr defaultRowHeight="12.75" x14ac:dyDescent="0.2"/>
  <cols>
    <col min="1" max="1" width="20.5703125" customWidth="1"/>
    <col min="2" max="2" width="32.85546875" style="22" customWidth="1"/>
    <col min="3" max="3" width="9.7109375" style="22" customWidth="1"/>
    <col min="4" max="4" width="11.140625" style="23" customWidth="1"/>
    <col min="5" max="6" width="10.85546875" style="23" customWidth="1"/>
    <col min="7" max="7" width="10.28515625" style="23" customWidth="1"/>
    <col min="8" max="8" width="7.28515625" style="23" bestFit="1" customWidth="1"/>
    <col min="9" max="9" width="7.7109375" customWidth="1"/>
    <col min="10" max="10" width="6.85546875" customWidth="1"/>
    <col min="11" max="11" width="31.85546875" customWidth="1"/>
    <col min="12" max="12" width="16.5703125" customWidth="1"/>
    <col min="13" max="13" width="6" customWidth="1"/>
  </cols>
  <sheetData>
    <row r="1" spans="1:12" s="3" customFormat="1" ht="27.75" x14ac:dyDescent="0.4">
      <c r="A1" s="121" t="s">
        <v>103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s="3" customFormat="1" x14ac:dyDescent="0.2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2" s="3" customFormat="1" ht="15" x14ac:dyDescent="0.2">
      <c r="A3" s="142" t="s">
        <v>101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4"/>
    </row>
    <row r="4" spans="1:12" s="3" customFormat="1" x14ac:dyDescent="0.2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1"/>
    </row>
    <row r="5" spans="1:12" s="3" customFormat="1" ht="15.75" x14ac:dyDescent="0.25">
      <c r="A5" s="38" t="s">
        <v>16</v>
      </c>
      <c r="B5" s="145" t="s">
        <v>99</v>
      </c>
      <c r="C5" s="146"/>
      <c r="D5" s="146"/>
      <c r="E5" s="146"/>
      <c r="F5" s="147"/>
      <c r="G5" s="148" t="s">
        <v>17</v>
      </c>
      <c r="H5" s="148"/>
      <c r="I5" s="149"/>
      <c r="J5" s="150"/>
      <c r="K5" s="150"/>
      <c r="L5" s="151"/>
    </row>
    <row r="6" spans="1:12" s="3" customFormat="1" ht="16.5" thickBot="1" x14ac:dyDescent="0.3">
      <c r="A6" s="39" t="s">
        <v>18</v>
      </c>
      <c r="B6" s="51" t="s">
        <v>100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1:12" ht="15.75" thickBot="1" x14ac:dyDescent="0.3">
      <c r="A7" s="152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1:12" ht="15.75" x14ac:dyDescent="0.25">
      <c r="A8" s="40" t="s">
        <v>0</v>
      </c>
      <c r="B8" s="41" t="s">
        <v>22</v>
      </c>
      <c r="C8" s="57" t="s">
        <v>23</v>
      </c>
      <c r="D8" s="58"/>
      <c r="E8" s="58"/>
      <c r="F8" s="58"/>
      <c r="G8" s="58"/>
      <c r="H8" s="59"/>
      <c r="I8" s="54" t="s">
        <v>14</v>
      </c>
      <c r="J8" s="55"/>
      <c r="K8" s="56"/>
      <c r="L8" s="42" t="s">
        <v>92</v>
      </c>
    </row>
    <row r="9" spans="1:12" s="8" customFormat="1" ht="38.1" customHeight="1" x14ac:dyDescent="0.2">
      <c r="A9" s="60" t="s">
        <v>1</v>
      </c>
      <c r="B9" s="11" t="s">
        <v>24</v>
      </c>
      <c r="C9" s="65" t="s">
        <v>27</v>
      </c>
      <c r="D9" s="66"/>
      <c r="E9" s="66"/>
      <c r="F9" s="66"/>
      <c r="G9" s="66"/>
      <c r="H9" s="67"/>
      <c r="I9" s="124" t="s">
        <v>95</v>
      </c>
      <c r="J9" s="125"/>
      <c r="K9" s="126"/>
      <c r="L9" s="46">
        <v>3</v>
      </c>
    </row>
    <row r="10" spans="1:12" s="8" customFormat="1" ht="38.1" customHeight="1" x14ac:dyDescent="0.2">
      <c r="A10" s="61"/>
      <c r="B10" s="12" t="s">
        <v>34</v>
      </c>
      <c r="C10" s="65" t="s">
        <v>28</v>
      </c>
      <c r="D10" s="66"/>
      <c r="E10" s="66"/>
      <c r="F10" s="66"/>
      <c r="G10" s="66"/>
      <c r="H10" s="67"/>
      <c r="I10" s="96"/>
      <c r="J10" s="97"/>
      <c r="K10" s="98"/>
      <c r="L10" s="46">
        <v>4</v>
      </c>
    </row>
    <row r="11" spans="1:12" s="8" customFormat="1" ht="38.1" customHeight="1" x14ac:dyDescent="0.2">
      <c r="A11" s="61"/>
      <c r="B11" s="11" t="s">
        <v>33</v>
      </c>
      <c r="C11" s="65" t="s">
        <v>29</v>
      </c>
      <c r="D11" s="66"/>
      <c r="E11" s="66"/>
      <c r="F11" s="66"/>
      <c r="G11" s="66"/>
      <c r="H11" s="67"/>
      <c r="I11" s="133" t="s">
        <v>96</v>
      </c>
      <c r="J11" s="134"/>
      <c r="K11" s="135"/>
      <c r="L11" s="46">
        <v>3</v>
      </c>
    </row>
    <row r="12" spans="1:12" s="8" customFormat="1" ht="38.1" customHeight="1" x14ac:dyDescent="0.2">
      <c r="A12" s="61"/>
      <c r="B12" s="11" t="s">
        <v>25</v>
      </c>
      <c r="C12" s="65" t="s">
        <v>30</v>
      </c>
      <c r="D12" s="66"/>
      <c r="E12" s="66"/>
      <c r="F12" s="66"/>
      <c r="G12" s="66"/>
      <c r="H12" s="67"/>
      <c r="I12" s="96"/>
      <c r="J12" s="97"/>
      <c r="K12" s="98"/>
      <c r="L12" s="46">
        <v>4</v>
      </c>
    </row>
    <row r="13" spans="1:12" s="8" customFormat="1" ht="38.1" customHeight="1" thickBot="1" x14ac:dyDescent="0.25">
      <c r="A13" s="61"/>
      <c r="B13" s="13" t="s">
        <v>32</v>
      </c>
      <c r="C13" s="78" t="s">
        <v>31</v>
      </c>
      <c r="D13" s="79"/>
      <c r="E13" s="79"/>
      <c r="F13" s="79"/>
      <c r="G13" s="79"/>
      <c r="H13" s="80"/>
      <c r="I13" s="99"/>
      <c r="J13" s="100"/>
      <c r="K13" s="101"/>
      <c r="L13" s="50">
        <v>4</v>
      </c>
    </row>
    <row r="14" spans="1:12" s="8" customFormat="1" ht="38.1" customHeight="1" thickBot="1" x14ac:dyDescent="0.25">
      <c r="A14" s="62"/>
      <c r="B14" s="91" t="s">
        <v>20</v>
      </c>
      <c r="C14" s="91"/>
      <c r="D14" s="91"/>
      <c r="E14" s="91"/>
      <c r="F14" s="91"/>
      <c r="G14" s="91"/>
      <c r="H14" s="91"/>
      <c r="I14" s="108">
        <f>SUM(L9:L14)</f>
        <v>18</v>
      </c>
      <c r="J14" s="109"/>
      <c r="K14" s="109"/>
      <c r="L14" s="110"/>
    </row>
    <row r="15" spans="1:12" ht="13.5" thickBot="1" x14ac:dyDescent="0.25">
      <c r="A15" s="87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2" s="8" customFormat="1" ht="38.1" customHeight="1" x14ac:dyDescent="0.2">
      <c r="A16" s="81" t="s">
        <v>2</v>
      </c>
      <c r="B16" s="14" t="s">
        <v>26</v>
      </c>
      <c r="C16" s="69" t="s">
        <v>40</v>
      </c>
      <c r="D16" s="70"/>
      <c r="E16" s="70"/>
      <c r="F16" s="70"/>
      <c r="G16" s="70"/>
      <c r="H16" s="71"/>
      <c r="I16" s="105" t="s">
        <v>93</v>
      </c>
      <c r="J16" s="106"/>
      <c r="K16" s="107"/>
      <c r="L16" s="48">
        <v>3</v>
      </c>
    </row>
    <row r="17" spans="1:12" s="8" customFormat="1" ht="38.1" customHeight="1" x14ac:dyDescent="0.2">
      <c r="A17" s="82"/>
      <c r="B17" s="11" t="s">
        <v>35</v>
      </c>
      <c r="C17" s="65" t="s">
        <v>15</v>
      </c>
      <c r="D17" s="114"/>
      <c r="E17" s="114"/>
      <c r="F17" s="114"/>
      <c r="G17" s="114"/>
      <c r="H17" s="115"/>
      <c r="I17" s="102"/>
      <c r="J17" s="103"/>
      <c r="K17" s="104"/>
      <c r="L17" s="43">
        <v>4</v>
      </c>
    </row>
    <row r="18" spans="1:12" s="8" customFormat="1" ht="38.1" customHeight="1" x14ac:dyDescent="0.2">
      <c r="A18" s="82"/>
      <c r="B18" s="11" t="s">
        <v>36</v>
      </c>
      <c r="C18" s="65" t="s">
        <v>39</v>
      </c>
      <c r="D18" s="66"/>
      <c r="E18" s="66"/>
      <c r="F18" s="66"/>
      <c r="G18" s="66"/>
      <c r="H18" s="67"/>
      <c r="I18" s="102"/>
      <c r="J18" s="103"/>
      <c r="K18" s="104"/>
      <c r="L18" s="43">
        <v>4</v>
      </c>
    </row>
    <row r="19" spans="1:12" s="8" customFormat="1" ht="38.1" customHeight="1" x14ac:dyDescent="0.2">
      <c r="A19" s="82"/>
      <c r="B19" s="11" t="s">
        <v>41</v>
      </c>
      <c r="C19" s="65" t="s">
        <v>42</v>
      </c>
      <c r="D19" s="66"/>
      <c r="E19" s="66"/>
      <c r="F19" s="66"/>
      <c r="G19" s="66"/>
      <c r="H19" s="67"/>
      <c r="I19" s="72"/>
      <c r="J19" s="73"/>
      <c r="K19" s="74"/>
      <c r="L19" s="43">
        <v>4</v>
      </c>
    </row>
    <row r="20" spans="1:12" s="8" customFormat="1" ht="38.1" customHeight="1" x14ac:dyDescent="0.2">
      <c r="A20" s="82"/>
      <c r="B20" s="11" t="s">
        <v>43</v>
      </c>
      <c r="C20" s="65" t="s">
        <v>44</v>
      </c>
      <c r="D20" s="66"/>
      <c r="E20" s="66"/>
      <c r="F20" s="66"/>
      <c r="G20" s="66"/>
      <c r="H20" s="67"/>
      <c r="I20" s="72"/>
      <c r="J20" s="73"/>
      <c r="K20" s="74"/>
      <c r="L20" s="43">
        <v>4</v>
      </c>
    </row>
    <row r="21" spans="1:12" s="8" customFormat="1" ht="38.1" customHeight="1" thickBot="1" x14ac:dyDescent="0.25">
      <c r="A21" s="82"/>
      <c r="B21" s="13" t="s">
        <v>37</v>
      </c>
      <c r="C21" s="78" t="s">
        <v>38</v>
      </c>
      <c r="D21" s="79"/>
      <c r="E21" s="79"/>
      <c r="F21" s="79"/>
      <c r="G21" s="79"/>
      <c r="H21" s="80"/>
      <c r="I21" s="127"/>
      <c r="J21" s="128"/>
      <c r="K21" s="129"/>
      <c r="L21" s="44">
        <v>4</v>
      </c>
    </row>
    <row r="22" spans="1:12" s="8" customFormat="1" ht="38.1" customHeight="1" thickBot="1" x14ac:dyDescent="0.25">
      <c r="A22" s="83"/>
      <c r="B22" s="90" t="s">
        <v>20</v>
      </c>
      <c r="C22" s="91"/>
      <c r="D22" s="91"/>
      <c r="E22" s="91"/>
      <c r="F22" s="91"/>
      <c r="G22" s="91"/>
      <c r="H22" s="91"/>
      <c r="I22" s="108">
        <f>SUM(L16:L21)</f>
        <v>23</v>
      </c>
      <c r="J22" s="109"/>
      <c r="K22" s="109"/>
      <c r="L22" s="110"/>
    </row>
    <row r="23" spans="1:12" ht="13.5" thickBot="1" x14ac:dyDescent="0.25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9"/>
    </row>
    <row r="24" spans="1:12" s="8" customFormat="1" ht="38.1" customHeight="1" x14ac:dyDescent="0.2">
      <c r="A24" s="81" t="s">
        <v>3</v>
      </c>
      <c r="B24" s="15" t="s">
        <v>45</v>
      </c>
      <c r="C24" s="69" t="s">
        <v>49</v>
      </c>
      <c r="D24" s="70"/>
      <c r="E24" s="70"/>
      <c r="F24" s="70"/>
      <c r="G24" s="70"/>
      <c r="H24" s="71"/>
      <c r="I24" s="84"/>
      <c r="J24" s="85"/>
      <c r="K24" s="86"/>
      <c r="L24" s="48">
        <v>4</v>
      </c>
    </row>
    <row r="25" spans="1:12" s="8" customFormat="1" ht="38.1" customHeight="1" x14ac:dyDescent="0.2">
      <c r="A25" s="82"/>
      <c r="B25" s="11" t="s">
        <v>46</v>
      </c>
      <c r="C25" s="65" t="s">
        <v>50</v>
      </c>
      <c r="D25" s="114"/>
      <c r="E25" s="114"/>
      <c r="F25" s="114"/>
      <c r="G25" s="114"/>
      <c r="H25" s="115"/>
      <c r="I25" s="102"/>
      <c r="J25" s="103"/>
      <c r="K25" s="104"/>
      <c r="L25" s="43">
        <v>4</v>
      </c>
    </row>
    <row r="26" spans="1:12" s="8" customFormat="1" ht="38.1" customHeight="1" x14ac:dyDescent="0.2">
      <c r="A26" s="82"/>
      <c r="B26" s="11" t="s">
        <v>84</v>
      </c>
      <c r="C26" s="124" t="s">
        <v>85</v>
      </c>
      <c r="D26" s="125"/>
      <c r="E26" s="125"/>
      <c r="F26" s="125"/>
      <c r="G26" s="125"/>
      <c r="H26" s="126"/>
      <c r="I26" s="72"/>
      <c r="J26" s="73"/>
      <c r="K26" s="74"/>
      <c r="L26" s="43">
        <v>4</v>
      </c>
    </row>
    <row r="27" spans="1:12" s="8" customFormat="1" ht="38.1" customHeight="1" x14ac:dyDescent="0.2">
      <c r="A27" s="82"/>
      <c r="B27" s="11" t="s">
        <v>47</v>
      </c>
      <c r="C27" s="65" t="s">
        <v>51</v>
      </c>
      <c r="D27" s="114"/>
      <c r="E27" s="114"/>
      <c r="F27" s="114"/>
      <c r="G27" s="114"/>
      <c r="H27" s="115"/>
      <c r="I27" s="102"/>
      <c r="J27" s="103"/>
      <c r="K27" s="104"/>
      <c r="L27" s="43">
        <v>4</v>
      </c>
    </row>
    <row r="28" spans="1:12" s="8" customFormat="1" ht="38.1" customHeight="1" thickBot="1" x14ac:dyDescent="0.25">
      <c r="A28" s="82"/>
      <c r="B28" s="13" t="s">
        <v>48</v>
      </c>
      <c r="C28" s="78" t="s">
        <v>52</v>
      </c>
      <c r="D28" s="116"/>
      <c r="E28" s="116"/>
      <c r="F28" s="116"/>
      <c r="G28" s="116"/>
      <c r="H28" s="117"/>
      <c r="I28" s="127"/>
      <c r="J28" s="128"/>
      <c r="K28" s="129"/>
      <c r="L28" s="44">
        <v>4</v>
      </c>
    </row>
    <row r="29" spans="1:12" s="8" customFormat="1" ht="38.1" customHeight="1" thickBot="1" x14ac:dyDescent="0.25">
      <c r="A29" s="83"/>
      <c r="B29" s="90" t="s">
        <v>20</v>
      </c>
      <c r="C29" s="91"/>
      <c r="D29" s="91"/>
      <c r="E29" s="91"/>
      <c r="F29" s="91"/>
      <c r="G29" s="91"/>
      <c r="H29" s="92"/>
      <c r="I29" s="93">
        <f>SUM(L24:L28)</f>
        <v>20</v>
      </c>
      <c r="J29" s="94"/>
      <c r="K29" s="94"/>
      <c r="L29" s="95"/>
    </row>
    <row r="30" spans="1:12" ht="13.5" thickBo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9"/>
    </row>
    <row r="31" spans="1:12" s="8" customFormat="1" ht="38.1" customHeight="1" x14ac:dyDescent="0.2">
      <c r="A31" s="63" t="s">
        <v>4</v>
      </c>
      <c r="B31" s="15" t="s">
        <v>88</v>
      </c>
      <c r="C31" s="177" t="s">
        <v>89</v>
      </c>
      <c r="D31" s="70"/>
      <c r="E31" s="70"/>
      <c r="F31" s="70"/>
      <c r="G31" s="70"/>
      <c r="H31" s="71"/>
      <c r="I31" s="84"/>
      <c r="J31" s="85"/>
      <c r="K31" s="86"/>
      <c r="L31" s="48">
        <v>4</v>
      </c>
    </row>
    <row r="32" spans="1:12" s="8" customFormat="1" ht="38.1" customHeight="1" x14ac:dyDescent="0.2">
      <c r="A32" s="64"/>
      <c r="B32" s="11" t="s">
        <v>54</v>
      </c>
      <c r="C32" s="125" t="s">
        <v>55</v>
      </c>
      <c r="D32" s="125"/>
      <c r="E32" s="125"/>
      <c r="F32" s="125"/>
      <c r="G32" s="125"/>
      <c r="H32" s="126"/>
      <c r="I32" s="102"/>
      <c r="J32" s="103"/>
      <c r="K32" s="104"/>
      <c r="L32" s="43">
        <v>4</v>
      </c>
    </row>
    <row r="33" spans="1:12" s="8" customFormat="1" ht="38.1" customHeight="1" x14ac:dyDescent="0.2">
      <c r="A33" s="64"/>
      <c r="B33" s="11" t="s">
        <v>90</v>
      </c>
      <c r="C33" s="124" t="s">
        <v>91</v>
      </c>
      <c r="D33" s="125"/>
      <c r="E33" s="125"/>
      <c r="F33" s="125"/>
      <c r="G33" s="125"/>
      <c r="H33" s="126"/>
      <c r="I33" s="75" t="s">
        <v>94</v>
      </c>
      <c r="J33" s="76"/>
      <c r="K33" s="77"/>
      <c r="L33" s="49">
        <v>3</v>
      </c>
    </row>
    <row r="34" spans="1:12" s="8" customFormat="1" ht="38.1" customHeight="1" x14ac:dyDescent="0.2">
      <c r="A34" s="64"/>
      <c r="B34" s="11" t="s">
        <v>86</v>
      </c>
      <c r="C34" s="125" t="s">
        <v>87</v>
      </c>
      <c r="D34" s="125"/>
      <c r="E34" s="125"/>
      <c r="F34" s="125"/>
      <c r="G34" s="125"/>
      <c r="H34" s="126"/>
      <c r="I34" s="72"/>
      <c r="J34" s="73"/>
      <c r="K34" s="74"/>
      <c r="L34" s="49">
        <v>4</v>
      </c>
    </row>
    <row r="35" spans="1:12" s="8" customFormat="1" ht="38.1" customHeight="1" thickBot="1" x14ac:dyDescent="0.25">
      <c r="A35" s="64"/>
      <c r="B35" s="17" t="s">
        <v>56</v>
      </c>
      <c r="C35" s="113" t="s">
        <v>57</v>
      </c>
      <c r="D35" s="79"/>
      <c r="E35" s="79"/>
      <c r="F35" s="79"/>
      <c r="G35" s="79"/>
      <c r="H35" s="80"/>
      <c r="I35" s="127"/>
      <c r="J35" s="128"/>
      <c r="K35" s="129"/>
      <c r="L35" s="44">
        <v>4</v>
      </c>
    </row>
    <row r="36" spans="1:12" s="8" customFormat="1" ht="38.1" customHeight="1" thickBot="1" x14ac:dyDescent="0.25">
      <c r="A36" s="62"/>
      <c r="B36" s="91" t="s">
        <v>20</v>
      </c>
      <c r="C36" s="91"/>
      <c r="D36" s="91"/>
      <c r="E36" s="91"/>
      <c r="F36" s="91"/>
      <c r="G36" s="91"/>
      <c r="H36" s="91"/>
      <c r="I36" s="108">
        <f>SUM(L31:L35)</f>
        <v>19</v>
      </c>
      <c r="J36" s="109"/>
      <c r="K36" s="109"/>
      <c r="L36" s="110"/>
    </row>
    <row r="37" spans="1:12" ht="13.5" thickBot="1" x14ac:dyDescent="0.25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</row>
    <row r="38" spans="1:12" s="8" customFormat="1" ht="38.1" customHeight="1" x14ac:dyDescent="0.2">
      <c r="A38" s="68" t="s">
        <v>5</v>
      </c>
      <c r="B38" s="18" t="s">
        <v>58</v>
      </c>
      <c r="C38" s="69" t="s">
        <v>59</v>
      </c>
      <c r="D38" s="70"/>
      <c r="E38" s="70"/>
      <c r="F38" s="70"/>
      <c r="G38" s="70"/>
      <c r="H38" s="71"/>
      <c r="I38" s="130" t="s">
        <v>98</v>
      </c>
      <c r="J38" s="131"/>
      <c r="K38" s="132"/>
      <c r="L38" s="48">
        <v>3</v>
      </c>
    </row>
    <row r="39" spans="1:12" s="8" customFormat="1" ht="38.1" customHeight="1" x14ac:dyDescent="0.2">
      <c r="A39" s="61"/>
      <c r="B39" s="19" t="s">
        <v>60</v>
      </c>
      <c r="C39" s="65" t="s">
        <v>61</v>
      </c>
      <c r="D39" s="66"/>
      <c r="E39" s="66"/>
      <c r="F39" s="66"/>
      <c r="G39" s="66"/>
      <c r="H39" s="67"/>
      <c r="I39" s="102"/>
      <c r="J39" s="103"/>
      <c r="K39" s="104"/>
      <c r="L39" s="43">
        <v>4</v>
      </c>
    </row>
    <row r="40" spans="1:12" s="8" customFormat="1" ht="38.1" customHeight="1" x14ac:dyDescent="0.2">
      <c r="A40" s="61"/>
      <c r="B40" s="19" t="s">
        <v>62</v>
      </c>
      <c r="C40" s="65" t="s">
        <v>63</v>
      </c>
      <c r="D40" s="66"/>
      <c r="E40" s="66"/>
      <c r="F40" s="66"/>
      <c r="G40" s="66"/>
      <c r="H40" s="67"/>
      <c r="I40" s="65" t="s">
        <v>97</v>
      </c>
      <c r="J40" s="114"/>
      <c r="K40" s="115"/>
      <c r="L40" s="43">
        <v>2</v>
      </c>
    </row>
    <row r="41" spans="1:12" s="8" customFormat="1" ht="38.1" customHeight="1" x14ac:dyDescent="0.2">
      <c r="A41" s="61"/>
      <c r="B41" s="19" t="s">
        <v>64</v>
      </c>
      <c r="C41" s="65" t="s">
        <v>65</v>
      </c>
      <c r="D41" s="66"/>
      <c r="E41" s="66"/>
      <c r="F41" s="66"/>
      <c r="G41" s="66"/>
      <c r="H41" s="67"/>
      <c r="I41" s="102"/>
      <c r="J41" s="103"/>
      <c r="K41" s="104"/>
      <c r="L41" s="43">
        <v>4</v>
      </c>
    </row>
    <row r="42" spans="1:12" s="8" customFormat="1" ht="38.1" customHeight="1" x14ac:dyDescent="0.2">
      <c r="A42" s="61"/>
      <c r="B42" s="19" t="s">
        <v>66</v>
      </c>
      <c r="C42" s="65" t="s">
        <v>67</v>
      </c>
      <c r="D42" s="66"/>
      <c r="E42" s="66"/>
      <c r="F42" s="66"/>
      <c r="G42" s="66"/>
      <c r="H42" s="67"/>
      <c r="I42" s="72"/>
      <c r="J42" s="73"/>
      <c r="K42" s="74"/>
      <c r="L42" s="43">
        <v>4</v>
      </c>
    </row>
    <row r="43" spans="1:12" s="8" customFormat="1" ht="38.1" customHeight="1" thickBot="1" x14ac:dyDescent="0.25">
      <c r="A43" s="61"/>
      <c r="B43" s="16" t="s">
        <v>68</v>
      </c>
      <c r="C43" s="78" t="s">
        <v>69</v>
      </c>
      <c r="D43" s="79"/>
      <c r="E43" s="79"/>
      <c r="F43" s="79"/>
      <c r="G43" s="79"/>
      <c r="H43" s="80"/>
      <c r="I43" s="118"/>
      <c r="J43" s="119"/>
      <c r="K43" s="120"/>
      <c r="L43" s="44">
        <v>4</v>
      </c>
    </row>
    <row r="44" spans="1:12" s="8" customFormat="1" ht="38.1" customHeight="1" thickBot="1" x14ac:dyDescent="0.25">
      <c r="A44" s="62"/>
      <c r="B44" s="91" t="s">
        <v>20</v>
      </c>
      <c r="C44" s="91"/>
      <c r="D44" s="91"/>
      <c r="E44" s="91"/>
      <c r="F44" s="91"/>
      <c r="G44" s="91"/>
      <c r="H44" s="91"/>
      <c r="I44" s="108">
        <f>SUM(L38:L43)</f>
        <v>21</v>
      </c>
      <c r="J44" s="109"/>
      <c r="K44" s="109"/>
      <c r="L44" s="110"/>
    </row>
    <row r="45" spans="1:12" ht="13.5" thickBot="1" x14ac:dyDescent="0.25">
      <c r="A45" s="155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7"/>
    </row>
    <row r="46" spans="1:12" s="8" customFormat="1" ht="38.1" customHeight="1" x14ac:dyDescent="0.2">
      <c r="A46" s="136" t="s">
        <v>21</v>
      </c>
      <c r="B46" s="18" t="s">
        <v>70</v>
      </c>
      <c r="C46" s="69" t="s">
        <v>71</v>
      </c>
      <c r="D46" s="70"/>
      <c r="E46" s="70"/>
      <c r="F46" s="70"/>
      <c r="G46" s="70"/>
      <c r="H46" s="112"/>
      <c r="I46" s="158"/>
      <c r="J46" s="159"/>
      <c r="K46" s="160"/>
      <c r="L46" s="45">
        <v>4</v>
      </c>
    </row>
    <row r="47" spans="1:12" s="8" customFormat="1" ht="38.1" customHeight="1" x14ac:dyDescent="0.2">
      <c r="A47" s="137"/>
      <c r="B47" s="19" t="s">
        <v>72</v>
      </c>
      <c r="C47" s="65" t="s">
        <v>73</v>
      </c>
      <c r="D47" s="66"/>
      <c r="E47" s="66"/>
      <c r="F47" s="66"/>
      <c r="G47" s="66"/>
      <c r="H47" s="111"/>
      <c r="I47" s="161"/>
      <c r="J47" s="162"/>
      <c r="K47" s="163"/>
      <c r="L47" s="46">
        <v>4</v>
      </c>
    </row>
    <row r="48" spans="1:12" s="8" customFormat="1" ht="38.1" customHeight="1" x14ac:dyDescent="0.2">
      <c r="A48" s="137"/>
      <c r="B48" s="19" t="s">
        <v>74</v>
      </c>
      <c r="C48" s="65" t="s">
        <v>75</v>
      </c>
      <c r="D48" s="66"/>
      <c r="E48" s="66"/>
      <c r="F48" s="66"/>
      <c r="G48" s="66"/>
      <c r="H48" s="111"/>
      <c r="I48" s="161"/>
      <c r="J48" s="162"/>
      <c r="K48" s="163"/>
      <c r="L48" s="46">
        <v>4</v>
      </c>
    </row>
    <row r="49" spans="1:12" s="9" customFormat="1" ht="38.1" customHeight="1" x14ac:dyDescent="0.2">
      <c r="A49" s="137"/>
      <c r="B49" s="19" t="s">
        <v>76</v>
      </c>
      <c r="C49" s="65" t="s">
        <v>77</v>
      </c>
      <c r="D49" s="66"/>
      <c r="E49" s="66"/>
      <c r="F49" s="66"/>
      <c r="G49" s="66"/>
      <c r="H49" s="111"/>
      <c r="I49" s="102"/>
      <c r="J49" s="103"/>
      <c r="K49" s="104"/>
      <c r="L49" s="46">
        <v>4</v>
      </c>
    </row>
    <row r="50" spans="1:12" s="9" customFormat="1" ht="38.1" customHeight="1" x14ac:dyDescent="0.2">
      <c r="A50" s="137"/>
      <c r="B50" s="19" t="s">
        <v>82</v>
      </c>
      <c r="C50" s="65" t="s">
        <v>78</v>
      </c>
      <c r="D50" s="66"/>
      <c r="E50" s="66"/>
      <c r="F50" s="66"/>
      <c r="G50" s="66"/>
      <c r="H50" s="111"/>
      <c r="I50" s="102"/>
      <c r="J50" s="103"/>
      <c r="K50" s="104"/>
      <c r="L50" s="46">
        <v>4</v>
      </c>
    </row>
    <row r="51" spans="1:12" s="9" customFormat="1" ht="38.1" customHeight="1" thickBot="1" x14ac:dyDescent="0.25">
      <c r="A51" s="137"/>
      <c r="B51" s="16" t="s">
        <v>79</v>
      </c>
      <c r="C51" s="78" t="s">
        <v>80</v>
      </c>
      <c r="D51" s="79"/>
      <c r="E51" s="79"/>
      <c r="F51" s="79"/>
      <c r="G51" s="79"/>
      <c r="H51" s="178"/>
      <c r="I51" s="164"/>
      <c r="J51" s="165"/>
      <c r="K51" s="166"/>
      <c r="L51" s="47">
        <v>4</v>
      </c>
    </row>
    <row r="52" spans="1:12" s="9" customFormat="1" ht="38.1" customHeight="1" thickBot="1" x14ac:dyDescent="0.25">
      <c r="A52" s="138"/>
      <c r="B52" s="192" t="s">
        <v>20</v>
      </c>
      <c r="C52" s="193"/>
      <c r="D52" s="193"/>
      <c r="E52" s="193"/>
      <c r="F52" s="193"/>
      <c r="G52" s="193"/>
      <c r="H52" s="193"/>
      <c r="I52" s="108">
        <f>SUM(L46:L51)</f>
        <v>24</v>
      </c>
      <c r="J52" s="109"/>
      <c r="K52" s="109"/>
      <c r="L52" s="110"/>
    </row>
    <row r="53" spans="1:12" s="2" customFormat="1" ht="13.5" thickBot="1" x14ac:dyDescent="0.25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</row>
    <row r="54" spans="1:12" s="2" customFormat="1" ht="13.5" thickBot="1" x14ac:dyDescent="0.2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35"/>
    </row>
    <row r="55" spans="1:12" s="2" customFormat="1" ht="11.25" customHeight="1" x14ac:dyDescent="0.2">
      <c r="A55" s="27"/>
      <c r="B55" s="171"/>
      <c r="C55" s="207" t="s">
        <v>6</v>
      </c>
      <c r="D55" s="208"/>
      <c r="E55" s="167" t="s">
        <v>7</v>
      </c>
      <c r="F55" s="168"/>
      <c r="G55" s="23"/>
      <c r="H55" s="23"/>
      <c r="I55"/>
      <c r="K55"/>
      <c r="L55" s="28"/>
    </row>
    <row r="56" spans="1:12" s="2" customFormat="1" ht="12.75" customHeight="1" thickBot="1" x14ac:dyDescent="0.25">
      <c r="A56" s="24"/>
      <c r="B56" s="172"/>
      <c r="C56" s="209"/>
      <c r="D56" s="210"/>
      <c r="E56" s="169"/>
      <c r="F56" s="170"/>
      <c r="L56" s="25"/>
    </row>
    <row r="57" spans="1:12" ht="13.5" thickBot="1" x14ac:dyDescent="0.25">
      <c r="A57" s="24"/>
      <c r="B57" s="33" t="s">
        <v>9</v>
      </c>
      <c r="C57" s="203">
        <f>I14</f>
        <v>18</v>
      </c>
      <c r="D57" s="204"/>
      <c r="E57" s="205">
        <v>25</v>
      </c>
      <c r="F57" s="206"/>
      <c r="L57" s="25"/>
    </row>
    <row r="58" spans="1:12" ht="12.75" customHeight="1" x14ac:dyDescent="0.2">
      <c r="A58" s="24"/>
      <c r="B58" s="20" t="s">
        <v>10</v>
      </c>
      <c r="C58" s="175">
        <f>I22</f>
        <v>23</v>
      </c>
      <c r="D58" s="176"/>
      <c r="E58" s="188">
        <v>30</v>
      </c>
      <c r="F58" s="189"/>
      <c r="G58" s="36"/>
      <c r="H58" s="197" t="s">
        <v>81</v>
      </c>
      <c r="I58" s="198"/>
      <c r="J58" s="211">
        <f>C63/E63</f>
        <v>0.75757575757575757</v>
      </c>
      <c r="K58" s="212"/>
      <c r="L58" s="25"/>
    </row>
    <row r="59" spans="1:12" ht="13.5" customHeight="1" x14ac:dyDescent="0.2">
      <c r="A59" s="24"/>
      <c r="B59" s="20" t="s">
        <v>11</v>
      </c>
      <c r="C59" s="175">
        <f>I29</f>
        <v>20</v>
      </c>
      <c r="D59" s="176"/>
      <c r="E59" s="188">
        <v>25</v>
      </c>
      <c r="F59" s="189"/>
      <c r="G59" s="36"/>
      <c r="H59" s="199"/>
      <c r="I59" s="200"/>
      <c r="J59" s="213"/>
      <c r="K59" s="214"/>
      <c r="L59" s="25"/>
    </row>
    <row r="60" spans="1:12" ht="12.75" customHeight="1" x14ac:dyDescent="0.2">
      <c r="A60" s="24"/>
      <c r="B60" s="20" t="s">
        <v>12</v>
      </c>
      <c r="C60" s="175">
        <f>I36</f>
        <v>19</v>
      </c>
      <c r="D60" s="176"/>
      <c r="E60" s="188">
        <v>25</v>
      </c>
      <c r="F60" s="189"/>
      <c r="G60" s="36"/>
      <c r="H60" s="199"/>
      <c r="I60" s="200"/>
      <c r="J60" s="213"/>
      <c r="K60" s="214"/>
      <c r="L60" s="25"/>
    </row>
    <row r="61" spans="1:12" ht="12.75" customHeight="1" x14ac:dyDescent="0.2">
      <c r="A61" s="24"/>
      <c r="B61" s="20" t="s">
        <v>13</v>
      </c>
      <c r="C61" s="190">
        <f>I44</f>
        <v>21</v>
      </c>
      <c r="D61" s="176"/>
      <c r="E61" s="188">
        <v>30</v>
      </c>
      <c r="F61" s="189"/>
      <c r="G61" s="36"/>
      <c r="H61" s="199"/>
      <c r="I61" s="200"/>
      <c r="J61" s="213"/>
      <c r="K61" s="214"/>
      <c r="L61" s="25"/>
    </row>
    <row r="62" spans="1:12" ht="13.5" thickBot="1" x14ac:dyDescent="0.25">
      <c r="A62" s="26"/>
      <c r="B62" s="10" t="s">
        <v>83</v>
      </c>
      <c r="C62" s="175">
        <f>I52</f>
        <v>24</v>
      </c>
      <c r="D62" s="176"/>
      <c r="E62" s="190">
        <v>30</v>
      </c>
      <c r="F62" s="176"/>
      <c r="G62" s="36"/>
      <c r="H62" s="201"/>
      <c r="I62" s="202"/>
      <c r="J62" s="215"/>
      <c r="K62" s="216"/>
      <c r="L62" s="25"/>
    </row>
    <row r="63" spans="1:12" ht="13.5" thickBot="1" x14ac:dyDescent="0.25">
      <c r="A63" s="27"/>
      <c r="B63" s="34" t="s">
        <v>8</v>
      </c>
      <c r="C63" s="173">
        <f>SUM(C57:D62)</f>
        <v>125</v>
      </c>
      <c r="D63" s="174"/>
      <c r="E63" s="191">
        <f>SUM(E57:F62)</f>
        <v>165</v>
      </c>
      <c r="F63" s="174"/>
      <c r="G63" s="37"/>
      <c r="H63" s="37"/>
      <c r="L63" s="28"/>
    </row>
    <row r="64" spans="1:12" ht="13.5" thickBot="1" x14ac:dyDescent="0.25">
      <c r="A64" s="21"/>
      <c r="L64" s="28"/>
    </row>
    <row r="65" spans="1:12" x14ac:dyDescent="0.2">
      <c r="A65" s="194" t="s">
        <v>19</v>
      </c>
      <c r="B65" s="179" t="s">
        <v>102</v>
      </c>
      <c r="C65" s="180"/>
      <c r="D65" s="180"/>
      <c r="E65" s="180"/>
      <c r="F65" s="180"/>
      <c r="G65" s="180"/>
      <c r="H65" s="180"/>
      <c r="I65" s="180"/>
      <c r="J65" s="180"/>
      <c r="K65" s="181"/>
      <c r="L65" s="28"/>
    </row>
    <row r="66" spans="1:12" x14ac:dyDescent="0.2">
      <c r="A66" s="195"/>
      <c r="B66" s="182"/>
      <c r="C66" s="183"/>
      <c r="D66" s="183"/>
      <c r="E66" s="183"/>
      <c r="F66" s="183"/>
      <c r="G66" s="183"/>
      <c r="H66" s="183"/>
      <c r="I66" s="183"/>
      <c r="J66" s="183"/>
      <c r="K66" s="184"/>
      <c r="L66" s="28"/>
    </row>
    <row r="67" spans="1:12" ht="13.5" thickBot="1" x14ac:dyDescent="0.25">
      <c r="A67" s="196"/>
      <c r="B67" s="185"/>
      <c r="C67" s="186"/>
      <c r="D67" s="186"/>
      <c r="E67" s="186"/>
      <c r="F67" s="186"/>
      <c r="G67" s="186"/>
      <c r="H67" s="186"/>
      <c r="I67" s="186"/>
      <c r="J67" s="186"/>
      <c r="K67" s="187"/>
      <c r="L67" s="28"/>
    </row>
    <row r="68" spans="1:12" ht="13.5" thickBot="1" x14ac:dyDescent="0.25">
      <c r="A68" s="29"/>
      <c r="B68" s="30"/>
      <c r="C68" s="30"/>
      <c r="D68" s="31"/>
      <c r="E68" s="31"/>
      <c r="F68" s="31"/>
      <c r="G68" s="31"/>
      <c r="H68" s="31"/>
      <c r="I68" s="1"/>
      <c r="J68" s="1"/>
      <c r="K68" s="1"/>
      <c r="L68" s="32"/>
    </row>
  </sheetData>
  <mergeCells count="122">
    <mergeCell ref="C42:H42"/>
    <mergeCell ref="C43:H43"/>
    <mergeCell ref="B36:H36"/>
    <mergeCell ref="C51:H51"/>
    <mergeCell ref="B65:K67"/>
    <mergeCell ref="C26:H26"/>
    <mergeCell ref="I26:K26"/>
    <mergeCell ref="C34:H34"/>
    <mergeCell ref="C32:H32"/>
    <mergeCell ref="I34:K34"/>
    <mergeCell ref="C33:H33"/>
    <mergeCell ref="E61:F61"/>
    <mergeCell ref="C61:D61"/>
    <mergeCell ref="E62:F62"/>
    <mergeCell ref="E63:F63"/>
    <mergeCell ref="B52:H52"/>
    <mergeCell ref="I52:L52"/>
    <mergeCell ref="A53:L53"/>
    <mergeCell ref="A65:A67"/>
    <mergeCell ref="H58:I62"/>
    <mergeCell ref="J58:K62"/>
    <mergeCell ref="C58:D58"/>
    <mergeCell ref="C57:D57"/>
    <mergeCell ref="E57:F57"/>
    <mergeCell ref="I46:K46"/>
    <mergeCell ref="I47:K47"/>
    <mergeCell ref="I48:K48"/>
    <mergeCell ref="I51:K51"/>
    <mergeCell ref="E55:F56"/>
    <mergeCell ref="B55:B56"/>
    <mergeCell ref="C63:D63"/>
    <mergeCell ref="C62:D62"/>
    <mergeCell ref="C60:D60"/>
    <mergeCell ref="C59:D59"/>
    <mergeCell ref="E58:F58"/>
    <mergeCell ref="E59:F59"/>
    <mergeCell ref="E60:F60"/>
    <mergeCell ref="C55:D56"/>
    <mergeCell ref="A2:L2"/>
    <mergeCell ref="A3:L3"/>
    <mergeCell ref="B5:F5"/>
    <mergeCell ref="G5:H5"/>
    <mergeCell ref="I5:L5"/>
    <mergeCell ref="A7:L7"/>
    <mergeCell ref="A4:L4"/>
    <mergeCell ref="A23:L23"/>
    <mergeCell ref="C40:H40"/>
    <mergeCell ref="I40:K40"/>
    <mergeCell ref="C31:H31"/>
    <mergeCell ref="C38:H38"/>
    <mergeCell ref="A1:L1"/>
    <mergeCell ref="I9:K9"/>
    <mergeCell ref="C9:H9"/>
    <mergeCell ref="C16:H16"/>
    <mergeCell ref="A16:A22"/>
    <mergeCell ref="I19:K19"/>
    <mergeCell ref="I20:K20"/>
    <mergeCell ref="I50:K50"/>
    <mergeCell ref="I32:K32"/>
    <mergeCell ref="I35:K35"/>
    <mergeCell ref="I49:K49"/>
    <mergeCell ref="I39:K39"/>
    <mergeCell ref="I38:K38"/>
    <mergeCell ref="A37:L37"/>
    <mergeCell ref="I18:K18"/>
    <mergeCell ref="I21:K21"/>
    <mergeCell ref="I25:K25"/>
    <mergeCell ref="I27:K27"/>
    <mergeCell ref="I28:K28"/>
    <mergeCell ref="B22:H22"/>
    <mergeCell ref="I22:L22"/>
    <mergeCell ref="I10:K10"/>
    <mergeCell ref="I11:K11"/>
    <mergeCell ref="I36:L36"/>
    <mergeCell ref="I17:K17"/>
    <mergeCell ref="A15:L15"/>
    <mergeCell ref="I16:K16"/>
    <mergeCell ref="B14:H14"/>
    <mergeCell ref="I14:L14"/>
    <mergeCell ref="C49:H49"/>
    <mergeCell ref="C50:H50"/>
    <mergeCell ref="C46:H46"/>
    <mergeCell ref="C35:H35"/>
    <mergeCell ref="C39:H39"/>
    <mergeCell ref="C17:H17"/>
    <mergeCell ref="C25:H25"/>
    <mergeCell ref="C27:H27"/>
    <mergeCell ref="C28:H28"/>
    <mergeCell ref="C21:H21"/>
    <mergeCell ref="I43:K43"/>
    <mergeCell ref="B44:H44"/>
    <mergeCell ref="I44:L44"/>
    <mergeCell ref="A46:A52"/>
    <mergeCell ref="C41:H41"/>
    <mergeCell ref="I41:K41"/>
    <mergeCell ref="C47:H47"/>
    <mergeCell ref="C48:H48"/>
    <mergeCell ref="A45:L45"/>
    <mergeCell ref="B6:L6"/>
    <mergeCell ref="I8:K8"/>
    <mergeCell ref="C8:H8"/>
    <mergeCell ref="A9:A14"/>
    <mergeCell ref="A31:A36"/>
    <mergeCell ref="C18:H18"/>
    <mergeCell ref="A38:A44"/>
    <mergeCell ref="C20:H20"/>
    <mergeCell ref="C24:H24"/>
    <mergeCell ref="I42:K42"/>
    <mergeCell ref="I33:K33"/>
    <mergeCell ref="C10:H10"/>
    <mergeCell ref="C11:H11"/>
    <mergeCell ref="C12:H12"/>
    <mergeCell ref="C13:H13"/>
    <mergeCell ref="C19:H19"/>
    <mergeCell ref="A24:A29"/>
    <mergeCell ref="I24:K24"/>
    <mergeCell ref="I31:K31"/>
    <mergeCell ref="A30:L30"/>
    <mergeCell ref="B29:H29"/>
    <mergeCell ref="I29:L29"/>
    <mergeCell ref="I12:K12"/>
    <mergeCell ref="I13:K13"/>
  </mergeCells>
  <phoneticPr fontId="9" type="noConversion"/>
  <pageMargins left="0.25" right="0.25" top="0.75" bottom="0.75" header="0.3" footer="0.3"/>
  <pageSetup paperSize="160" scale="99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01B2-FFF1-4F58-9EE0-2D1956086827}">
  <dimension ref="A1"/>
  <sheetViews>
    <sheetView topLeftCell="A25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0AB-C22B-4A11-811E-6F3C5E5615DA}">
  <dimension ref="A1"/>
  <sheetViews>
    <sheetView topLeftCell="A135" zoomScale="160" zoomScaleNormal="160" workbookViewId="0">
      <selection activeCell="B92" sqref="B9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C2DF-553C-429E-B6AC-8E58EBE3B513}">
  <dimension ref="A1:D20"/>
  <sheetViews>
    <sheetView workbookViewId="0">
      <selection activeCell="D15" sqref="D15:D20"/>
    </sheetView>
  </sheetViews>
  <sheetFormatPr defaultRowHeight="12.75" x14ac:dyDescent="0.2"/>
  <sheetData>
    <row r="1" spans="1:4" ht="25.5" x14ac:dyDescent="0.2">
      <c r="A1" s="6" t="s">
        <v>53</v>
      </c>
    </row>
    <row r="2" spans="1:4" ht="38.25" x14ac:dyDescent="0.2">
      <c r="A2" s="6" t="s">
        <v>54</v>
      </c>
    </row>
    <row r="3" spans="1:4" ht="38.25" x14ac:dyDescent="0.2">
      <c r="A3" s="6" t="s">
        <v>56</v>
      </c>
    </row>
    <row r="5" spans="1:4" x14ac:dyDescent="0.2">
      <c r="A5" s="7" t="s">
        <v>58</v>
      </c>
      <c r="B5" s="7" t="s">
        <v>59</v>
      </c>
    </row>
    <row r="6" spans="1:4" x14ac:dyDescent="0.2">
      <c r="A6" s="7" t="s">
        <v>60</v>
      </c>
      <c r="B6" s="7" t="s">
        <v>61</v>
      </c>
    </row>
    <row r="7" spans="1:4" x14ac:dyDescent="0.2">
      <c r="A7" s="7" t="s">
        <v>62</v>
      </c>
      <c r="B7" s="7" t="s">
        <v>63</v>
      </c>
    </row>
    <row r="8" spans="1:4" x14ac:dyDescent="0.2">
      <c r="A8" s="7" t="s">
        <v>64</v>
      </c>
      <c r="B8" s="7" t="s">
        <v>65</v>
      </c>
    </row>
    <row r="9" spans="1:4" x14ac:dyDescent="0.2">
      <c r="A9" s="7" t="s">
        <v>66</v>
      </c>
      <c r="B9" s="7" t="s">
        <v>67</v>
      </c>
    </row>
    <row r="10" spans="1:4" x14ac:dyDescent="0.2">
      <c r="A10" s="7" t="s">
        <v>68</v>
      </c>
      <c r="B10" s="7" t="s">
        <v>69</v>
      </c>
    </row>
    <row r="15" spans="1:4" x14ac:dyDescent="0.2">
      <c r="B15" s="7">
        <v>1</v>
      </c>
      <c r="D15" s="7" t="s">
        <v>71</v>
      </c>
    </row>
    <row r="16" spans="1:4" x14ac:dyDescent="0.2">
      <c r="B16" s="7">
        <v>2</v>
      </c>
      <c r="D16" s="7" t="s">
        <v>73</v>
      </c>
    </row>
    <row r="17" spans="2:4" x14ac:dyDescent="0.2">
      <c r="B17" s="7">
        <v>3</v>
      </c>
      <c r="D17" s="7" t="s">
        <v>75</v>
      </c>
    </row>
    <row r="18" spans="2:4" x14ac:dyDescent="0.2">
      <c r="B18" s="7">
        <v>4</v>
      </c>
      <c r="D18" s="7" t="s">
        <v>77</v>
      </c>
    </row>
    <row r="19" spans="2:4" x14ac:dyDescent="0.2">
      <c r="B19" s="7">
        <v>5</v>
      </c>
      <c r="D19" s="7" t="s">
        <v>78</v>
      </c>
    </row>
    <row r="20" spans="2:4" x14ac:dyDescent="0.2">
      <c r="B20" s="7">
        <v>6</v>
      </c>
      <c r="D20" s="7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5S Audit Checklist</vt:lpstr>
      <vt:lpstr>Sheet1</vt:lpstr>
      <vt:lpstr>Sheet2</vt:lpstr>
      <vt:lpstr>Sheet3</vt:lpstr>
    </vt:vector>
  </TitlesOfParts>
  <Company>L&amp;W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Viers</dc:creator>
  <cp:lastModifiedBy>Shiv MK1</cp:lastModifiedBy>
  <cp:lastPrinted>2025-06-27T08:28:11Z</cp:lastPrinted>
  <dcterms:created xsi:type="dcterms:W3CDTF">2000-12-06T14:53:47Z</dcterms:created>
  <dcterms:modified xsi:type="dcterms:W3CDTF">2025-06-27T08:40:11Z</dcterms:modified>
</cp:coreProperties>
</file>