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 activeTab="1"/>
  </bookViews>
  <sheets>
    <sheet name="Project Information" sheetId="1" r:id="rId1"/>
    <sheet name="Project Worksheets" sheetId="2" r:id="rId2"/>
  </sheets>
  <calcPr calcId="162913"/>
</workbook>
</file>

<file path=xl/calcChain.xml><?xml version="1.0" encoding="utf-8"?>
<calcChain xmlns="http://schemas.openxmlformats.org/spreadsheetml/2006/main">
  <c r="A95" i="2" l="1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A29" i="2"/>
  <c r="A30" i="2" s="1"/>
  <c r="A31" i="2" s="1"/>
  <c r="A32" i="2" s="1"/>
  <c r="A33" i="2" s="1"/>
  <c r="A34" i="2" s="1"/>
  <c r="A35" i="2" s="1"/>
  <c r="C28" i="2"/>
  <c r="B28" i="2"/>
  <c r="B14" i="2"/>
  <c r="E12" i="2"/>
  <c r="B12" i="2"/>
</calcChain>
</file>

<file path=xl/sharedStrings.xml><?xml version="1.0" encoding="utf-8"?>
<sst xmlns="http://schemas.openxmlformats.org/spreadsheetml/2006/main" count="121" uniqueCount="69">
  <si>
    <t>How to Use This Financial Analysis Project</t>
  </si>
  <si>
    <t>✅ Step 1: Enter the following data in the 'Project Worksheets' sheet:</t>
  </si>
  <si>
    <t xml:space="preserve">   - Price of the item (Loan Amount or Investment Amount)</t>
  </si>
  <si>
    <t xml:space="preserve">   - Interest Rate (Annual Percentage Rate - APR)</t>
  </si>
  <si>
    <t xml:space="preserve">   - Number of Payments (Loan Duration or Payment Period)</t>
  </si>
  <si>
    <t xml:space="preserve">   - Payment Amount (if already known) or calculate using PMT function.</t>
  </si>
  <si>
    <t>✅ Step 2: The Excel sheet will automatically calculate:</t>
  </si>
  <si>
    <t xml:space="preserve">   - Present Value (PV): This is the current value of future cash flows.</t>
  </si>
  <si>
    <t xml:space="preserve">   - Future Value (FV): This is the value of the investment after n payments.</t>
  </si>
  <si>
    <t xml:space="preserve">   - Loan Balance: Graph shows loan balance over time.</t>
  </si>
  <si>
    <t xml:space="preserve">   - Payment Summary: Bar graph shows payment breakdown.</t>
  </si>
  <si>
    <t>✅ Step 3: Review Visuals and Reports</t>
  </si>
  <si>
    <t xml:space="preserve">   - Check the Bar Chart for Payment Summary.</t>
  </si>
  <si>
    <t xml:space="preserve">   - Check the Line Chart for Loan Balance Over Time.</t>
  </si>
  <si>
    <t xml:space="preserve">   - Modify input values to see how it impacts future cash flows.</t>
  </si>
  <si>
    <t>✅ Step 4: Share or Present This File</t>
  </si>
  <si>
    <t xml:space="preserve">   - You can now share this file with clients, business partners, or on LinkedIn.</t>
  </si>
  <si>
    <t xml:space="preserve">   - Upload it to GitHub with a detailed description to attract more opportunities.</t>
  </si>
  <si>
    <t>Annuity</t>
  </si>
  <si>
    <t>Price</t>
  </si>
  <si>
    <t>Interest Rate</t>
  </si>
  <si>
    <t>No. of payments</t>
  </si>
  <si>
    <t>Payment</t>
  </si>
  <si>
    <t>Payments at end of the year</t>
  </si>
  <si>
    <t>PV</t>
  </si>
  <si>
    <t>EMI</t>
  </si>
  <si>
    <t>Rate per annum</t>
  </si>
  <si>
    <t>Rate per month</t>
  </si>
  <si>
    <t>Term</t>
  </si>
  <si>
    <t>No. of monthly payments</t>
  </si>
  <si>
    <t>Loan Amount (PV)</t>
  </si>
  <si>
    <t>FV</t>
  </si>
  <si>
    <t>Type</t>
  </si>
  <si>
    <t>Interest paid between 2nd and 3rd months</t>
  </si>
  <si>
    <t>No. of monthly payment</t>
  </si>
  <si>
    <t>Principal paid between 2nd and 3rd months</t>
  </si>
  <si>
    <t>Month</t>
  </si>
  <si>
    <t>Beginning Balance</t>
  </si>
  <si>
    <t>Interest</t>
  </si>
  <si>
    <t>Principal</t>
  </si>
  <si>
    <t>Ending Balance</t>
  </si>
  <si>
    <t>Loan Amount</t>
  </si>
  <si>
    <t>No.of monthly payment</t>
  </si>
  <si>
    <t>Term Loan</t>
  </si>
  <si>
    <t>Decision on Investments</t>
  </si>
  <si>
    <t>Cash Flow</t>
  </si>
  <si>
    <t>Time</t>
  </si>
  <si>
    <t>Investement 1</t>
  </si>
  <si>
    <t>Investement 2</t>
  </si>
  <si>
    <t>Total</t>
  </si>
  <si>
    <t>NPV (End Year)</t>
  </si>
  <si>
    <t>NPV (Beginning Year)</t>
  </si>
  <si>
    <t>NPV (Middle Year)</t>
  </si>
  <si>
    <t>Date</t>
  </si>
  <si>
    <t>NPV</t>
  </si>
  <si>
    <t>IRR</t>
  </si>
  <si>
    <t>Cash Flows</t>
  </si>
  <si>
    <t>Guess</t>
  </si>
  <si>
    <t>Year</t>
  </si>
  <si>
    <t>Project A</t>
  </si>
  <si>
    <t>Project B</t>
  </si>
  <si>
    <t>8/15/2015</t>
  </si>
  <si>
    <t>3/15/2016</t>
  </si>
  <si>
    <t>4/25/2016</t>
  </si>
  <si>
    <t>XIRR</t>
  </si>
  <si>
    <t>Finance rate</t>
  </si>
  <si>
    <t>Reinvestment Rate</t>
  </si>
  <si>
    <t>Discount</t>
  </si>
  <si>
    <t>MIRR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</si>
</sst>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₹&quot;\ #,##0;[Red]&quot;₹&quot;\ \-#,##0"/>
    <numFmt numFmtId="8" formatCode="&quot;₹&quot;\ #,##0.00;[Red]&quot;₹&quot;\ \-#,##0.00"/>
    <numFmt numFmtId="164" formatCode="dd\/mmm\/yyyy"/>
    <numFmt numFmtId="165" formatCode="d\/m\/yyyy"/>
    <numFmt numFmtId="166" formatCode="[$$-45C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rgb="FFFFFF99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0" xfId="0" applyNumberForma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0" fontId="0" fillId="0" borderId="3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0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1" fillId="0" borderId="18" xfId="0" applyNumberFormat="1" applyFon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2" fillId="2" borderId="4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6" fontId="2" fillId="2" borderId="1" xfId="0" applyNumberFormat="1" applyFont="1" applyFill="1" applyBorder="1" applyAlignment="1">
      <alignment horizontal="center"/>
    </xf>
    <xf numFmtId="8" fontId="2" fillId="2" borderId="1" xfId="0" applyNumberFormat="1" applyFont="1" applyFill="1" applyBorder="1" applyAlignment="1">
      <alignment horizontal="center"/>
    </xf>
    <xf numFmtId="8" fontId="0" fillId="0" borderId="19" xfId="0" applyNumberFormat="1" applyBorder="1" applyAlignment="1">
      <alignment horizontal="center"/>
    </xf>
    <xf numFmtId="8" fontId="1" fillId="2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15" xfId="0" applyNumberFormat="1" applyBorder="1" applyAlignment="1">
      <alignment horizontal="center"/>
    </xf>
    <xf numFmtId="8" fontId="0" fillId="0" borderId="10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8" fontId="0" fillId="0" borderId="13" xfId="0" applyNumberFormat="1" applyBorder="1" applyAlignment="1">
      <alignment horizontal="center"/>
    </xf>
    <xf numFmtId="8" fontId="0" fillId="0" borderId="32" xfId="0" applyNumberFormat="1" applyBorder="1" applyAlignment="1">
      <alignment horizontal="center"/>
    </xf>
    <xf numFmtId="8" fontId="0" fillId="0" borderId="29" xfId="0" applyNumberFormat="1" applyBorder="1" applyAlignment="1">
      <alignment horizontal="center"/>
    </xf>
    <xf numFmtId="8" fontId="0" fillId="0" borderId="30" xfId="0" applyNumberFormat="1" applyBorder="1" applyAlignment="1">
      <alignment horizontal="center"/>
    </xf>
    <xf numFmtId="8" fontId="0" fillId="0" borderId="17" xfId="0" applyNumberFormat="1" applyBorder="1" applyAlignment="1">
      <alignment horizontal="center"/>
    </xf>
    <xf numFmtId="8" fontId="0" fillId="0" borderId="18" xfId="0" applyNumberForma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4" xfId="0" applyBorder="1"/>
    <xf numFmtId="0" fontId="6" fillId="2" borderId="2" xfId="0" applyFont="1" applyFill="1" applyBorder="1" applyAlignment="1">
      <alignment horizontal="center"/>
    </xf>
    <xf numFmtId="0" fontId="6" fillId="3" borderId="5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4" fillId="2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5" fillId="2" borderId="22" xfId="0" applyFont="1" applyFill="1" applyBorder="1" applyAlignment="1">
      <alignment horizontal="center"/>
    </xf>
    <xf numFmtId="0" fontId="0" fillId="0" borderId="22" xfId="0" applyBorder="1"/>
    <xf numFmtId="0" fontId="7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Loan Payment Summary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Worksheets'!$B$1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'Project Worksheets'!$A$1:$A$4</c:f>
              <c:strCache>
                <c:ptCount val="4"/>
                <c:pt idx="0">
                  <c:v>Annuity</c:v>
                </c:pt>
                <c:pt idx="1">
                  <c:v>Price</c:v>
                </c:pt>
                <c:pt idx="2">
                  <c:v>Interest Rate</c:v>
                </c:pt>
                <c:pt idx="3">
                  <c:v>No. of payments</c:v>
                </c:pt>
              </c:strCache>
            </c:strRef>
          </c:cat>
          <c:val>
            <c:numRef>
              <c:f>'Project Worksheets'!$B$2:$B$4</c:f>
              <c:numCache>
                <c:formatCode>General</c:formatCode>
                <c:ptCount val="3"/>
                <c:pt idx="0">
                  <c:v>32000</c:v>
                </c:pt>
                <c:pt idx="1">
                  <c:v>0.13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892-8DA7-42E5AFCE9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Description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Amount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Loan Balance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Worksheets'!$B$1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'Project Worksheets'!$A$1:$A$4</c:f>
              <c:strCache>
                <c:ptCount val="4"/>
                <c:pt idx="0">
                  <c:v>Annuity</c:v>
                </c:pt>
                <c:pt idx="1">
                  <c:v>Price</c:v>
                </c:pt>
                <c:pt idx="2">
                  <c:v>Interest Rate</c:v>
                </c:pt>
                <c:pt idx="3">
                  <c:v>No. of payments</c:v>
                </c:pt>
              </c:strCache>
            </c:strRef>
          </c:cat>
          <c:val>
            <c:numRef>
              <c:f>'Project Worksheets'!$B$2:$B$4</c:f>
              <c:numCache>
                <c:formatCode>General</c:formatCode>
                <c:ptCount val="3"/>
                <c:pt idx="0">
                  <c:v>32000</c:v>
                </c:pt>
                <c:pt idx="1">
                  <c:v>0.13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6-40C7-949F-6673B4EA7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Amount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314325</xdr:colOff>
      <xdr:row>0</xdr:row>
      <xdr:rowOff>187325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19050</xdr:colOff>
      <xdr:row>19</xdr:row>
      <xdr:rowOff>152400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zoomScale="90" zoomScaleNormal="90" workbookViewId="0">
      <selection activeCell="L14" sqref="L14"/>
    </sheetView>
  </sheetViews>
  <sheetFormatPr defaultRowHeight="15" x14ac:dyDescent="0.25"/>
  <sheetData>
    <row r="1" spans="1:7" ht="18.75" x14ac:dyDescent="0.3">
      <c r="A1" s="107" t="s">
        <v>0</v>
      </c>
      <c r="B1" s="108"/>
      <c r="C1" s="108"/>
      <c r="D1" s="108"/>
      <c r="E1" s="108"/>
      <c r="F1" s="108"/>
      <c r="G1" s="108"/>
    </row>
    <row r="3" spans="1:7" x14ac:dyDescent="0.25">
      <c r="A3" t="s">
        <v>1</v>
      </c>
    </row>
    <row r="4" spans="1:7" x14ac:dyDescent="0.25">
      <c r="A4" t="s">
        <v>2</v>
      </c>
    </row>
    <row r="5" spans="1:7" x14ac:dyDescent="0.25">
      <c r="A5" t="s">
        <v>3</v>
      </c>
    </row>
    <row r="6" spans="1:7" x14ac:dyDescent="0.25">
      <c r="A6" t="s">
        <v>4</v>
      </c>
    </row>
    <row r="7" spans="1:7" x14ac:dyDescent="0.25">
      <c r="A7" t="s">
        <v>5</v>
      </c>
    </row>
    <row r="9" spans="1:7" x14ac:dyDescent="0.25">
      <c r="A9" t="s">
        <v>6</v>
      </c>
    </row>
    <row r="10" spans="1:7" x14ac:dyDescent="0.25">
      <c r="A10" t="s">
        <v>7</v>
      </c>
    </row>
    <row r="11" spans="1:7" x14ac:dyDescent="0.25">
      <c r="A11" t="s">
        <v>8</v>
      </c>
    </row>
    <row r="12" spans="1:7" x14ac:dyDescent="0.25">
      <c r="A12" t="s">
        <v>9</v>
      </c>
    </row>
    <row r="13" spans="1:7" x14ac:dyDescent="0.25">
      <c r="A13" t="s">
        <v>10</v>
      </c>
    </row>
    <row r="15" spans="1:7" x14ac:dyDescent="0.25">
      <c r="A15" t="s">
        <v>11</v>
      </c>
    </row>
    <row r="16" spans="1:7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showGridLines="0" tabSelected="1" zoomScale="75" zoomScaleNormal="75" workbookViewId="0">
      <selection activeCell="F17" sqref="F17"/>
    </sheetView>
  </sheetViews>
  <sheetFormatPr defaultRowHeight="15" x14ac:dyDescent="0.25"/>
  <cols>
    <col min="1" max="1" width="20.7109375" style="1" bestFit="1" customWidth="1"/>
    <col min="2" max="2" width="15.7109375" style="1" bestFit="1" customWidth="1"/>
    <col min="3" max="3" width="14.7109375" style="1" customWidth="1"/>
    <col min="4" max="4" width="38.28515625" style="1" bestFit="1" customWidth="1"/>
    <col min="5" max="5" width="12" style="1" bestFit="1" customWidth="1"/>
    <col min="6" max="6" width="15.7109375" style="1" customWidth="1"/>
  </cols>
  <sheetData>
    <row r="1" spans="1:6" ht="16.149999999999999" customHeight="1" thickBot="1" x14ac:dyDescent="0.3">
      <c r="A1" s="98" t="s">
        <v>18</v>
      </c>
      <c r="B1" s="99"/>
      <c r="C1" s="100"/>
      <c r="D1" s="100"/>
      <c r="E1" s="101"/>
      <c r="F1" s="76"/>
    </row>
    <row r="2" spans="1:6" ht="14.45" customHeight="1" x14ac:dyDescent="0.25">
      <c r="A2" s="2" t="s">
        <v>19</v>
      </c>
      <c r="B2" s="77">
        <v>32000</v>
      </c>
      <c r="C2" s="22"/>
      <c r="D2" s="2" t="s">
        <v>19</v>
      </c>
      <c r="E2" s="3">
        <v>32000</v>
      </c>
    </row>
    <row r="3" spans="1:6" ht="14.45" customHeight="1" x14ac:dyDescent="0.25">
      <c r="A3" s="75" t="s">
        <v>20</v>
      </c>
      <c r="B3" s="78">
        <v>0.13</v>
      </c>
      <c r="C3" s="22"/>
      <c r="D3" s="75" t="s">
        <v>20</v>
      </c>
      <c r="E3" s="65">
        <v>0.13</v>
      </c>
    </row>
    <row r="4" spans="1:6" ht="14.45" customHeight="1" x14ac:dyDescent="0.25">
      <c r="A4" s="75" t="s">
        <v>21</v>
      </c>
      <c r="B4" s="78">
        <v>8</v>
      </c>
      <c r="C4" s="22"/>
      <c r="D4" s="75" t="s">
        <v>21</v>
      </c>
      <c r="E4" s="65">
        <v>8</v>
      </c>
    </row>
    <row r="5" spans="1:6" ht="14.45" customHeight="1" x14ac:dyDescent="0.25">
      <c r="A5" s="75" t="s">
        <v>22</v>
      </c>
      <c r="B5" s="65">
        <v>-6000</v>
      </c>
      <c r="C5" s="22"/>
      <c r="D5" s="75" t="s">
        <v>22</v>
      </c>
      <c r="E5" s="65">
        <v>-6000</v>
      </c>
    </row>
    <row r="6" spans="1:6" ht="14.45" customHeight="1" x14ac:dyDescent="0.25">
      <c r="A6" s="96" t="s">
        <v>23</v>
      </c>
      <c r="B6" s="97"/>
      <c r="D6" s="96" t="s">
        <v>23</v>
      </c>
      <c r="E6" s="97"/>
    </row>
    <row r="7" spans="1:6" ht="14.45" customHeight="1" x14ac:dyDescent="0.25">
      <c r="A7" s="75" t="s">
        <v>24</v>
      </c>
      <c r="B7" s="79"/>
      <c r="C7" s="22"/>
      <c r="D7" s="75" t="s">
        <v>24</v>
      </c>
      <c r="E7" s="79"/>
    </row>
    <row r="8" spans="1:6" ht="15.75" thickBot="1" x14ac:dyDescent="0.3"/>
    <row r="9" spans="1:6" ht="18.600000000000001" customHeight="1" thickBot="1" x14ac:dyDescent="0.35">
      <c r="A9" s="102" t="s">
        <v>25</v>
      </c>
      <c r="B9" s="103"/>
      <c r="C9" s="103"/>
      <c r="D9" s="103"/>
      <c r="E9" s="103"/>
      <c r="F9" s="104"/>
    </row>
    <row r="11" spans="1:6" ht="14.45" customHeight="1" x14ac:dyDescent="0.25">
      <c r="A11" s="65" t="s">
        <v>26</v>
      </c>
      <c r="B11" s="65">
        <v>0.12</v>
      </c>
      <c r="D11" s="65" t="s">
        <v>26</v>
      </c>
      <c r="E11" s="65">
        <v>0.16</v>
      </c>
    </row>
    <row r="12" spans="1:6" ht="14.45" customHeight="1" x14ac:dyDescent="0.25">
      <c r="A12" s="65" t="s">
        <v>27</v>
      </c>
      <c r="B12" s="65">
        <f>B11/12</f>
        <v>0.01</v>
      </c>
      <c r="D12" s="65" t="s">
        <v>27</v>
      </c>
      <c r="E12" s="65">
        <f>E11/12</f>
        <v>1.3333333333333334E-2</v>
      </c>
    </row>
    <row r="13" spans="1:6" ht="14.45" customHeight="1" x14ac:dyDescent="0.25">
      <c r="A13" s="65" t="s">
        <v>28</v>
      </c>
      <c r="B13" s="65">
        <v>25</v>
      </c>
      <c r="D13" s="65" t="s">
        <v>28</v>
      </c>
      <c r="E13" s="65">
        <v>8</v>
      </c>
    </row>
    <row r="14" spans="1:6" ht="14.45" customHeight="1" x14ac:dyDescent="0.25">
      <c r="A14" s="65" t="s">
        <v>29</v>
      </c>
      <c r="B14" s="65">
        <f>B13*12</f>
        <v>300</v>
      </c>
      <c r="D14" s="65" t="s">
        <v>30</v>
      </c>
      <c r="E14" s="65">
        <v>-100000</v>
      </c>
    </row>
    <row r="15" spans="1:6" ht="14.45" customHeight="1" x14ac:dyDescent="0.25">
      <c r="A15" s="65" t="s">
        <v>30</v>
      </c>
      <c r="B15" s="65">
        <v>-5000000</v>
      </c>
      <c r="D15" s="65" t="s">
        <v>31</v>
      </c>
      <c r="E15" s="65">
        <v>0</v>
      </c>
    </row>
    <row r="16" spans="1:6" ht="14.45" customHeight="1" x14ac:dyDescent="0.25">
      <c r="A16" s="65" t="s">
        <v>31</v>
      </c>
      <c r="B16" s="65">
        <v>0</v>
      </c>
      <c r="D16" s="65" t="s">
        <v>32</v>
      </c>
      <c r="E16" s="65">
        <v>0</v>
      </c>
    </row>
    <row r="17" spans="1:6" ht="14.45" customHeight="1" x14ac:dyDescent="0.25">
      <c r="A17" s="65" t="s">
        <v>32</v>
      </c>
      <c r="B17" s="65">
        <v>1</v>
      </c>
      <c r="D17" s="65" t="s">
        <v>25</v>
      </c>
      <c r="E17" s="80"/>
    </row>
    <row r="18" spans="1:6" ht="14.45" customHeight="1" x14ac:dyDescent="0.25">
      <c r="A18" s="65" t="s">
        <v>25</v>
      </c>
      <c r="B18" s="80"/>
    </row>
    <row r="19" spans="1:6" ht="15.75" thickBot="1" x14ac:dyDescent="0.3"/>
    <row r="20" spans="1:6" ht="30.75" thickBot="1" x14ac:dyDescent="0.3">
      <c r="A20" s="65" t="s">
        <v>27</v>
      </c>
      <c r="B20" s="65">
        <v>1.2999999999999999E-2</v>
      </c>
      <c r="D20" s="13" t="s">
        <v>33</v>
      </c>
    </row>
    <row r="21" spans="1:6" ht="14.45" customHeight="1" x14ac:dyDescent="0.25">
      <c r="A21" s="65" t="s">
        <v>34</v>
      </c>
      <c r="B21" s="65">
        <v>8</v>
      </c>
      <c r="D21" s="11"/>
    </row>
    <row r="22" spans="1:6" ht="15.75" thickBot="1" x14ac:dyDescent="0.3">
      <c r="A22" s="65" t="s">
        <v>30</v>
      </c>
      <c r="B22" s="65">
        <v>100000</v>
      </c>
      <c r="D22" s="81"/>
    </row>
    <row r="23" spans="1:6" ht="15.75" thickBot="1" x14ac:dyDescent="0.3">
      <c r="A23" s="65" t="s">
        <v>31</v>
      </c>
      <c r="B23" s="65">
        <v>0</v>
      </c>
      <c r="D23" s="12" t="s">
        <v>35</v>
      </c>
    </row>
    <row r="24" spans="1:6" ht="14.45" customHeight="1" x14ac:dyDescent="0.25">
      <c r="A24" s="65" t="s">
        <v>32</v>
      </c>
      <c r="B24" s="65">
        <v>0</v>
      </c>
      <c r="D24" s="11"/>
    </row>
    <row r="25" spans="1:6" ht="14.45" customHeight="1" x14ac:dyDescent="0.25">
      <c r="A25" s="65" t="s">
        <v>25</v>
      </c>
      <c r="B25" s="82"/>
      <c r="D25" s="83"/>
    </row>
    <row r="26" spans="1:6" ht="15.75" thickBot="1" x14ac:dyDescent="0.3"/>
    <row r="27" spans="1:6" ht="15.75" thickBot="1" x14ac:dyDescent="0.3">
      <c r="A27" s="7" t="s">
        <v>36</v>
      </c>
      <c r="B27" s="8" t="s">
        <v>37</v>
      </c>
      <c r="C27" s="8" t="s">
        <v>25</v>
      </c>
      <c r="D27" s="8" t="s">
        <v>38</v>
      </c>
      <c r="E27" s="8" t="s">
        <v>39</v>
      </c>
      <c r="F27" s="9" t="s">
        <v>40</v>
      </c>
    </row>
    <row r="28" spans="1:6" ht="14.45" customHeight="1" x14ac:dyDescent="0.25">
      <c r="A28" s="6">
        <v>1</v>
      </c>
      <c r="B28" s="84">
        <f>B22</f>
        <v>100000</v>
      </c>
      <c r="C28" s="84">
        <f t="shared" ref="C28:C35" si="0">-$B$25</f>
        <v>0</v>
      </c>
      <c r="D28" s="84"/>
      <c r="E28" s="84"/>
      <c r="F28" s="85"/>
    </row>
    <row r="29" spans="1:6" ht="14.45" customHeight="1" x14ac:dyDescent="0.25">
      <c r="A29" s="4">
        <f t="shared" ref="A29:A35" si="1">A28+1</f>
        <v>2</v>
      </c>
      <c r="B29" s="83">
        <f t="shared" ref="B29:B35" si="2">F28</f>
        <v>0</v>
      </c>
      <c r="C29" s="83">
        <f t="shared" si="0"/>
        <v>0</v>
      </c>
      <c r="D29" s="83"/>
      <c r="E29" s="83"/>
      <c r="F29" s="86"/>
    </row>
    <row r="30" spans="1:6" ht="14.45" customHeight="1" x14ac:dyDescent="0.25">
      <c r="A30" s="4">
        <f t="shared" si="1"/>
        <v>3</v>
      </c>
      <c r="B30" s="83">
        <f t="shared" si="2"/>
        <v>0</v>
      </c>
      <c r="C30" s="83">
        <f t="shared" si="0"/>
        <v>0</v>
      </c>
      <c r="D30" s="83"/>
      <c r="E30" s="83"/>
      <c r="F30" s="86"/>
    </row>
    <row r="31" spans="1:6" ht="14.45" customHeight="1" x14ac:dyDescent="0.25">
      <c r="A31" s="4">
        <f t="shared" si="1"/>
        <v>4</v>
      </c>
      <c r="B31" s="83">
        <f t="shared" si="2"/>
        <v>0</v>
      </c>
      <c r="C31" s="83">
        <f t="shared" si="0"/>
        <v>0</v>
      </c>
      <c r="D31" s="83"/>
      <c r="E31" s="83"/>
      <c r="F31" s="86"/>
    </row>
    <row r="32" spans="1:6" ht="14.45" customHeight="1" x14ac:dyDescent="0.25">
      <c r="A32" s="4">
        <f t="shared" si="1"/>
        <v>5</v>
      </c>
      <c r="B32" s="83">
        <f t="shared" si="2"/>
        <v>0</v>
      </c>
      <c r="C32" s="83">
        <f t="shared" si="0"/>
        <v>0</v>
      </c>
      <c r="D32" s="83"/>
      <c r="E32" s="83"/>
      <c r="F32" s="86"/>
    </row>
    <row r="33" spans="1:6" ht="14.45" customHeight="1" x14ac:dyDescent="0.25">
      <c r="A33" s="4">
        <f t="shared" si="1"/>
        <v>6</v>
      </c>
      <c r="B33" s="83">
        <f t="shared" si="2"/>
        <v>0</v>
      </c>
      <c r="C33" s="83">
        <f t="shared" si="0"/>
        <v>0</v>
      </c>
      <c r="D33" s="83"/>
      <c r="E33" s="83"/>
      <c r="F33" s="86"/>
    </row>
    <row r="34" spans="1:6" ht="14.45" customHeight="1" x14ac:dyDescent="0.25">
      <c r="A34" s="4">
        <f t="shared" si="1"/>
        <v>7</v>
      </c>
      <c r="B34" s="83">
        <f t="shared" si="2"/>
        <v>0</v>
      </c>
      <c r="C34" s="83">
        <f t="shared" si="0"/>
        <v>0</v>
      </c>
      <c r="D34" s="83"/>
      <c r="E34" s="83"/>
      <c r="F34" s="86"/>
    </row>
    <row r="35" spans="1:6" ht="15.75" thickBot="1" x14ac:dyDescent="0.3">
      <c r="A35" s="5">
        <f t="shared" si="1"/>
        <v>8</v>
      </c>
      <c r="B35" s="87">
        <f t="shared" si="2"/>
        <v>0</v>
      </c>
      <c r="C35" s="87">
        <f t="shared" si="0"/>
        <v>0</v>
      </c>
      <c r="D35" s="87"/>
      <c r="E35" s="87"/>
      <c r="F35" s="88"/>
    </row>
    <row r="36" spans="1:6" ht="15.75" thickBot="1" x14ac:dyDescent="0.3"/>
    <row r="37" spans="1:6" ht="14.45" customHeight="1" x14ac:dyDescent="0.25">
      <c r="A37" s="16" t="s">
        <v>41</v>
      </c>
      <c r="B37" s="17">
        <v>100000</v>
      </c>
    </row>
    <row r="38" spans="1:6" ht="14.45" customHeight="1" x14ac:dyDescent="0.25">
      <c r="A38" s="4" t="s">
        <v>42</v>
      </c>
      <c r="B38" s="20">
        <v>15</v>
      </c>
    </row>
    <row r="39" spans="1:6" ht="14.45" customHeight="1" x14ac:dyDescent="0.25">
      <c r="A39" s="4" t="s">
        <v>25</v>
      </c>
      <c r="B39" s="20">
        <v>-12000</v>
      </c>
    </row>
    <row r="40" spans="1:6" ht="15.75" customHeight="1" thickBot="1" x14ac:dyDescent="0.3">
      <c r="A40" s="5" t="s">
        <v>38</v>
      </c>
      <c r="B40" s="18"/>
    </row>
    <row r="41" spans="1:6" x14ac:dyDescent="0.25">
      <c r="A41" s="22"/>
      <c r="B41" s="23"/>
    </row>
    <row r="42" spans="1:6" ht="16.5" customHeight="1" thickBot="1" x14ac:dyDescent="0.3">
      <c r="A42" s="105" t="s">
        <v>43</v>
      </c>
      <c r="B42" s="106"/>
    </row>
    <row r="43" spans="1:6" x14ac:dyDescent="0.25">
      <c r="A43" s="16" t="s">
        <v>41</v>
      </c>
      <c r="B43" s="17">
        <v>100000</v>
      </c>
    </row>
    <row r="44" spans="1:6" x14ac:dyDescent="0.25">
      <c r="A44" s="4" t="s">
        <v>38</v>
      </c>
      <c r="B44" s="20">
        <v>0.1</v>
      </c>
    </row>
    <row r="45" spans="1:6" x14ac:dyDescent="0.25">
      <c r="A45" s="4" t="s">
        <v>25</v>
      </c>
      <c r="B45" s="20">
        <v>-15000</v>
      </c>
    </row>
    <row r="46" spans="1:6" ht="15.75" customHeight="1" thickBot="1" x14ac:dyDescent="0.3">
      <c r="A46" s="5" t="s">
        <v>42</v>
      </c>
      <c r="B46" s="21"/>
    </row>
    <row r="47" spans="1:6" x14ac:dyDescent="0.25">
      <c r="A47" s="22"/>
      <c r="B47" s="41"/>
    </row>
    <row r="48" spans="1:6" ht="15.75" customHeight="1" x14ac:dyDescent="0.25">
      <c r="A48" s="94" t="s">
        <v>44</v>
      </c>
      <c r="B48" s="95"/>
      <c r="C48" s="95"/>
      <c r="D48" s="95"/>
      <c r="E48" s="95"/>
    </row>
    <row r="50" spans="1:5" x14ac:dyDescent="0.25">
      <c r="A50" s="65" t="s">
        <v>20</v>
      </c>
      <c r="B50" s="48">
        <v>0.2</v>
      </c>
      <c r="C50" s="65"/>
    </row>
    <row r="51" spans="1:5" x14ac:dyDescent="0.25">
      <c r="A51" s="65"/>
      <c r="B51" s="96" t="s">
        <v>45</v>
      </c>
      <c r="C51" s="97"/>
    </row>
    <row r="52" spans="1:5" x14ac:dyDescent="0.25">
      <c r="A52" s="48" t="s">
        <v>46</v>
      </c>
      <c r="B52" s="48" t="s">
        <v>47</v>
      </c>
      <c r="C52" s="48" t="s">
        <v>48</v>
      </c>
    </row>
    <row r="53" spans="1:5" x14ac:dyDescent="0.25">
      <c r="A53" s="65">
        <v>1</v>
      </c>
      <c r="B53" s="65">
        <v>-10000</v>
      </c>
      <c r="C53" s="65">
        <v>-5000</v>
      </c>
    </row>
    <row r="54" spans="1:5" x14ac:dyDescent="0.25">
      <c r="A54" s="65">
        <v>2</v>
      </c>
      <c r="B54" s="65">
        <v>25000</v>
      </c>
      <c r="C54" s="65">
        <v>20000</v>
      </c>
    </row>
    <row r="55" spans="1:5" x14ac:dyDescent="0.25">
      <c r="A55" s="65">
        <v>3</v>
      </c>
      <c r="B55" s="65">
        <v>-7000</v>
      </c>
      <c r="C55" s="65">
        <v>-8000</v>
      </c>
    </row>
    <row r="56" spans="1:5" x14ac:dyDescent="0.25">
      <c r="A56" s="65" t="s">
        <v>49</v>
      </c>
      <c r="B56" s="65"/>
      <c r="C56" s="65"/>
    </row>
    <row r="58" spans="1:5" x14ac:dyDescent="0.25">
      <c r="A58" s="65" t="s">
        <v>50</v>
      </c>
      <c r="B58" s="83"/>
      <c r="C58" s="83"/>
    </row>
    <row r="59" spans="1:5" x14ac:dyDescent="0.25">
      <c r="A59" s="65" t="s">
        <v>51</v>
      </c>
      <c r="B59" s="10"/>
      <c r="C59" s="83"/>
    </row>
    <row r="60" spans="1:5" x14ac:dyDescent="0.25">
      <c r="A60" s="65" t="s">
        <v>52</v>
      </c>
      <c r="B60" s="83"/>
      <c r="C60" s="83"/>
    </row>
    <row r="61" spans="1:5" ht="15.75" customHeight="1" thickBot="1" x14ac:dyDescent="0.3"/>
    <row r="62" spans="1:5" x14ac:dyDescent="0.25">
      <c r="A62" s="42" t="s">
        <v>20</v>
      </c>
      <c r="B62" s="43">
        <v>0.2</v>
      </c>
      <c r="D62" s="42" t="s">
        <v>20</v>
      </c>
      <c r="E62" s="43">
        <v>0.2</v>
      </c>
    </row>
    <row r="63" spans="1:5" ht="15.75" customHeight="1" thickBot="1" x14ac:dyDescent="0.3">
      <c r="A63" s="46" t="s">
        <v>53</v>
      </c>
      <c r="B63" s="47" t="s">
        <v>45</v>
      </c>
      <c r="D63" s="44" t="s">
        <v>53</v>
      </c>
      <c r="E63" s="45" t="s">
        <v>45</v>
      </c>
    </row>
    <row r="64" spans="1:5" x14ac:dyDescent="0.25">
      <c r="A64" s="26">
        <v>42536</v>
      </c>
      <c r="B64" s="20">
        <v>5000</v>
      </c>
      <c r="D64" s="32">
        <v>42078</v>
      </c>
      <c r="E64" s="33">
        <v>0</v>
      </c>
    </row>
    <row r="65" spans="1:5" x14ac:dyDescent="0.25">
      <c r="A65" s="26">
        <v>42657</v>
      </c>
      <c r="B65" s="20">
        <v>5143</v>
      </c>
      <c r="D65" s="26">
        <v>42536</v>
      </c>
      <c r="E65" s="20">
        <v>5000</v>
      </c>
    </row>
    <row r="66" spans="1:5" x14ac:dyDescent="0.25">
      <c r="A66" s="26">
        <v>42855</v>
      </c>
      <c r="B66" s="20">
        <v>8838</v>
      </c>
      <c r="D66" s="26">
        <v>42657</v>
      </c>
      <c r="E66" s="20">
        <v>5143</v>
      </c>
    </row>
    <row r="67" spans="1:5" x14ac:dyDescent="0.25">
      <c r="A67" s="26">
        <v>42684</v>
      </c>
      <c r="B67" s="20">
        <v>-4893</v>
      </c>
      <c r="D67" s="26">
        <v>42855</v>
      </c>
      <c r="E67" s="20">
        <v>8838</v>
      </c>
    </row>
    <row r="68" spans="1:5" x14ac:dyDescent="0.25">
      <c r="A68" s="26">
        <v>42629</v>
      </c>
      <c r="B68" s="20">
        <v>-2134</v>
      </c>
      <c r="D68" s="26">
        <v>42684</v>
      </c>
      <c r="E68" s="20">
        <v>-4893</v>
      </c>
    </row>
    <row r="69" spans="1:5" x14ac:dyDescent="0.25">
      <c r="A69" s="26">
        <v>42843</v>
      </c>
      <c r="B69" s="20">
        <v>8047</v>
      </c>
      <c r="D69" s="26">
        <v>42629</v>
      </c>
      <c r="E69" s="20">
        <v>-2134</v>
      </c>
    </row>
    <row r="70" spans="1:5" x14ac:dyDescent="0.25">
      <c r="A70" s="26">
        <v>42609</v>
      </c>
      <c r="B70" s="20">
        <v>3908</v>
      </c>
      <c r="D70" s="26">
        <v>42843</v>
      </c>
      <c r="E70" s="20">
        <v>8047</v>
      </c>
    </row>
    <row r="71" spans="1:5" ht="15.75" customHeight="1" thickBot="1" x14ac:dyDescent="0.3">
      <c r="A71" s="30">
        <v>42568</v>
      </c>
      <c r="B71" s="31">
        <v>-4007</v>
      </c>
      <c r="D71" s="27">
        <v>42609</v>
      </c>
      <c r="E71" s="28">
        <v>3908</v>
      </c>
    </row>
    <row r="72" spans="1:5" ht="15.75" customHeight="1" thickBot="1" x14ac:dyDescent="0.3">
      <c r="D72" s="30">
        <v>42568</v>
      </c>
      <c r="E72" s="31">
        <v>-4007</v>
      </c>
    </row>
    <row r="73" spans="1:5" ht="15.75" customHeight="1" thickBot="1" x14ac:dyDescent="0.3">
      <c r="A73" s="24" t="s">
        <v>54</v>
      </c>
      <c r="B73" s="25"/>
      <c r="D73" s="14" t="s">
        <v>54</v>
      </c>
      <c r="E73" s="29"/>
    </row>
    <row r="74" spans="1:5" ht="15.75" customHeight="1" thickBot="1" x14ac:dyDescent="0.3"/>
    <row r="75" spans="1:5" ht="15.75" customHeight="1" thickBot="1" x14ac:dyDescent="0.3">
      <c r="A75" s="49" t="s">
        <v>45</v>
      </c>
      <c r="B75" s="50" t="s">
        <v>20</v>
      </c>
      <c r="C75" s="51" t="s">
        <v>54</v>
      </c>
    </row>
    <row r="76" spans="1:5" x14ac:dyDescent="0.25">
      <c r="A76" s="39">
        <v>10000</v>
      </c>
      <c r="B76" s="40">
        <v>0.08</v>
      </c>
      <c r="C76" s="89"/>
    </row>
    <row r="77" spans="1:5" x14ac:dyDescent="0.25">
      <c r="A77" s="35">
        <v>-5000</v>
      </c>
      <c r="B77" s="37">
        <v>8.5000000000000006E-2</v>
      </c>
      <c r="C77" s="90"/>
    </row>
    <row r="78" spans="1:5" x14ac:dyDescent="0.25">
      <c r="A78" s="35">
        <v>-8500</v>
      </c>
      <c r="B78" s="37">
        <v>0.09</v>
      </c>
      <c r="C78" s="90"/>
    </row>
    <row r="79" spans="1:5" ht="15.75" customHeight="1" thickBot="1" x14ac:dyDescent="0.3">
      <c r="A79" s="36">
        <v>2000</v>
      </c>
      <c r="B79" s="37">
        <v>9.5000000000000001E-2</v>
      </c>
      <c r="C79" s="90"/>
    </row>
    <row r="80" spans="1:5" x14ac:dyDescent="0.25">
      <c r="A80" s="22"/>
      <c r="B80" s="37">
        <v>0.1</v>
      </c>
      <c r="C80" s="90"/>
    </row>
    <row r="81" spans="1:6" x14ac:dyDescent="0.25">
      <c r="A81" s="22"/>
      <c r="B81" s="37">
        <v>0.1053</v>
      </c>
      <c r="C81" s="90"/>
    </row>
    <row r="82" spans="1:6" x14ac:dyDescent="0.25">
      <c r="A82" s="22"/>
      <c r="B82" s="37">
        <v>0.11</v>
      </c>
      <c r="C82" s="90"/>
    </row>
    <row r="83" spans="1:6" x14ac:dyDescent="0.25">
      <c r="A83" s="22"/>
      <c r="B83" s="37">
        <v>0.115</v>
      </c>
      <c r="C83" s="90"/>
    </row>
    <row r="84" spans="1:6" ht="15.75" customHeight="1" thickBot="1" x14ac:dyDescent="0.3">
      <c r="A84" s="22"/>
      <c r="B84" s="38">
        <v>0.12</v>
      </c>
      <c r="C84" s="91"/>
    </row>
    <row r="85" spans="1:6" x14ac:dyDescent="0.25">
      <c r="B85" s="34"/>
    </row>
    <row r="86" spans="1:6" ht="15.75" customHeight="1" x14ac:dyDescent="0.25">
      <c r="A86" s="94" t="s">
        <v>55</v>
      </c>
      <c r="B86" s="95"/>
      <c r="C86" s="95"/>
      <c r="D86" s="95"/>
      <c r="E86" s="95"/>
      <c r="F86" s="95"/>
    </row>
    <row r="87" spans="1:6" ht="15.75" customHeight="1" thickBot="1" x14ac:dyDescent="0.3"/>
    <row r="88" spans="1:6" ht="15.75" customHeight="1" thickBot="1" x14ac:dyDescent="0.3">
      <c r="A88" s="48" t="s">
        <v>56</v>
      </c>
      <c r="C88" s="71" t="s">
        <v>56</v>
      </c>
      <c r="D88" s="50" t="s">
        <v>57</v>
      </c>
      <c r="E88" s="72" t="s">
        <v>55</v>
      </c>
    </row>
    <row r="89" spans="1:6" x14ac:dyDescent="0.25">
      <c r="A89" s="65">
        <v>10000</v>
      </c>
      <c r="C89" s="54">
        <v>10000</v>
      </c>
      <c r="D89" s="6"/>
      <c r="E89" s="55"/>
    </row>
    <row r="90" spans="1:6" x14ac:dyDescent="0.25">
      <c r="A90" s="65">
        <v>-5000</v>
      </c>
      <c r="C90" s="53">
        <v>-5000</v>
      </c>
      <c r="D90" s="4">
        <v>0.05</v>
      </c>
      <c r="E90" s="56"/>
    </row>
    <row r="91" spans="1:6" x14ac:dyDescent="0.25">
      <c r="A91" s="65">
        <v>-8500</v>
      </c>
      <c r="C91" s="53">
        <v>-8500</v>
      </c>
      <c r="D91" s="4">
        <v>0.15</v>
      </c>
      <c r="E91" s="56"/>
    </row>
    <row r="92" spans="1:6" x14ac:dyDescent="0.25">
      <c r="A92" s="65">
        <v>2000</v>
      </c>
      <c r="C92" s="53">
        <v>2000</v>
      </c>
      <c r="D92" s="4">
        <v>0.2</v>
      </c>
      <c r="E92" s="56"/>
    </row>
    <row r="93" spans="1:6" ht="15.75" customHeight="1" thickBot="1" x14ac:dyDescent="0.3">
      <c r="D93" s="4">
        <v>0.25</v>
      </c>
      <c r="E93" s="56"/>
    </row>
    <row r="94" spans="1:6" ht="15.75" customHeight="1" thickBot="1" x14ac:dyDescent="0.3">
      <c r="A94" s="73" t="s">
        <v>55</v>
      </c>
      <c r="D94" s="4">
        <v>0.3</v>
      </c>
      <c r="E94" s="56"/>
    </row>
    <row r="95" spans="1:6" ht="15.75" customHeight="1" thickBot="1" x14ac:dyDescent="0.3">
      <c r="A95" s="52">
        <f>IRR(A89:A92)</f>
        <v>0.1053100591867342</v>
      </c>
      <c r="D95" s="4">
        <v>0.35</v>
      </c>
      <c r="E95" s="56"/>
    </row>
    <row r="96" spans="1:6" x14ac:dyDescent="0.25">
      <c r="D96" s="4">
        <v>0.4</v>
      </c>
      <c r="E96" s="56"/>
    </row>
    <row r="97" spans="1:5" x14ac:dyDescent="0.25">
      <c r="D97" s="4">
        <v>0.45</v>
      </c>
      <c r="E97" s="56"/>
    </row>
    <row r="98" spans="1:5" x14ac:dyDescent="0.25">
      <c r="D98" s="4">
        <v>0.5</v>
      </c>
      <c r="E98" s="56"/>
    </row>
    <row r="99" spans="1:5" ht="15.75" customHeight="1" thickBot="1" x14ac:dyDescent="0.3">
      <c r="D99" s="5">
        <v>0.55000000000000004</v>
      </c>
      <c r="E99" s="57"/>
    </row>
    <row r="101" spans="1:5" ht="15.75" customHeight="1" thickBot="1" x14ac:dyDescent="0.3"/>
    <row r="102" spans="1:5" ht="15.75" customHeight="1" thickBot="1" x14ac:dyDescent="0.3">
      <c r="A102" s="74" t="s">
        <v>56</v>
      </c>
      <c r="B102" s="7" t="s">
        <v>57</v>
      </c>
      <c r="C102" s="9" t="s">
        <v>55</v>
      </c>
    </row>
    <row r="103" spans="1:5" x14ac:dyDescent="0.25">
      <c r="A103" s="54">
        <v>-20000</v>
      </c>
      <c r="B103" s="6"/>
      <c r="C103" s="55"/>
    </row>
    <row r="104" spans="1:5" x14ac:dyDescent="0.25">
      <c r="A104" s="53">
        <v>82000</v>
      </c>
      <c r="B104" s="37">
        <v>0.15</v>
      </c>
      <c r="C104" s="56"/>
    </row>
    <row r="105" spans="1:5" x14ac:dyDescent="0.25">
      <c r="A105" s="53">
        <v>-60000</v>
      </c>
      <c r="B105" s="37">
        <v>0.2</v>
      </c>
      <c r="C105" s="56"/>
    </row>
    <row r="106" spans="1:5" x14ac:dyDescent="0.25">
      <c r="A106" s="53">
        <v>2000</v>
      </c>
      <c r="B106" s="37">
        <v>0.25</v>
      </c>
      <c r="C106" s="56"/>
    </row>
    <row r="107" spans="1:5" x14ac:dyDescent="0.25">
      <c r="B107" s="37">
        <v>0.3</v>
      </c>
      <c r="C107" s="56"/>
    </row>
    <row r="108" spans="1:5" x14ac:dyDescent="0.25">
      <c r="B108" s="37">
        <v>0.35</v>
      </c>
      <c r="C108" s="56"/>
    </row>
    <row r="109" spans="1:5" x14ac:dyDescent="0.25">
      <c r="B109" s="37">
        <v>0.4</v>
      </c>
      <c r="C109" s="56"/>
    </row>
    <row r="110" spans="1:5" x14ac:dyDescent="0.25">
      <c r="B110" s="37">
        <v>0.45</v>
      </c>
      <c r="C110" s="56"/>
    </row>
    <row r="111" spans="1:5" x14ac:dyDescent="0.25">
      <c r="B111" s="37">
        <v>0.5</v>
      </c>
      <c r="C111" s="56"/>
    </row>
    <row r="112" spans="1:5" x14ac:dyDescent="0.25">
      <c r="B112" s="37">
        <v>0.55000000000000004</v>
      </c>
      <c r="C112" s="56"/>
    </row>
    <row r="113" spans="1:3" ht="15.75" customHeight="1" thickBot="1" x14ac:dyDescent="0.3">
      <c r="B113" s="38">
        <v>0.6</v>
      </c>
      <c r="C113" s="56"/>
    </row>
    <row r="115" spans="1:3" ht="15.75" customHeight="1" thickBot="1" x14ac:dyDescent="0.3"/>
    <row r="116" spans="1:3" ht="15.75" customHeight="1" thickBot="1" x14ac:dyDescent="0.3">
      <c r="A116" s="49" t="s">
        <v>56</v>
      </c>
      <c r="B116" s="50" t="s">
        <v>57</v>
      </c>
      <c r="C116" s="72" t="s">
        <v>55</v>
      </c>
    </row>
    <row r="117" spans="1:3" x14ac:dyDescent="0.25">
      <c r="A117" s="54">
        <v>10000</v>
      </c>
      <c r="B117" s="6"/>
      <c r="C117" s="60"/>
    </row>
    <row r="118" spans="1:3" x14ac:dyDescent="0.25">
      <c r="A118" s="53">
        <v>-5000</v>
      </c>
      <c r="B118" s="4">
        <v>0.05</v>
      </c>
      <c r="C118" s="19"/>
    </row>
    <row r="119" spans="1:3" x14ac:dyDescent="0.25">
      <c r="A119" s="53">
        <v>8500</v>
      </c>
      <c r="B119" s="4">
        <v>0.15</v>
      </c>
      <c r="C119" s="19"/>
    </row>
    <row r="120" spans="1:3" x14ac:dyDescent="0.25">
      <c r="A120" s="53">
        <v>2000</v>
      </c>
      <c r="B120" s="4">
        <v>0.2</v>
      </c>
      <c r="C120" s="19"/>
    </row>
    <row r="121" spans="1:3" x14ac:dyDescent="0.25">
      <c r="B121" s="4">
        <v>0.25</v>
      </c>
      <c r="C121" s="19"/>
    </row>
    <row r="122" spans="1:3" x14ac:dyDescent="0.25">
      <c r="B122" s="4">
        <v>0.3</v>
      </c>
      <c r="C122" s="19"/>
    </row>
    <row r="123" spans="1:3" x14ac:dyDescent="0.25">
      <c r="B123" s="4">
        <v>0.35</v>
      </c>
      <c r="C123" s="19"/>
    </row>
    <row r="124" spans="1:3" x14ac:dyDescent="0.25">
      <c r="B124" s="4">
        <v>0.4</v>
      </c>
      <c r="C124" s="19"/>
    </row>
    <row r="125" spans="1:3" x14ac:dyDescent="0.25">
      <c r="B125" s="4">
        <v>0.45</v>
      </c>
      <c r="C125" s="19"/>
    </row>
    <row r="126" spans="1:3" x14ac:dyDescent="0.25">
      <c r="B126" s="4">
        <v>0.5</v>
      </c>
      <c r="C126" s="19"/>
    </row>
    <row r="127" spans="1:3" ht="15.75" customHeight="1" thickBot="1" x14ac:dyDescent="0.3">
      <c r="B127" s="5">
        <v>0.55000000000000004</v>
      </c>
      <c r="C127" s="18"/>
    </row>
    <row r="129" spans="1:6" x14ac:dyDescent="0.25">
      <c r="A129" s="48" t="s">
        <v>58</v>
      </c>
      <c r="B129" s="48" t="s">
        <v>59</v>
      </c>
      <c r="C129" s="48" t="s">
        <v>60</v>
      </c>
      <c r="E129" s="48" t="s">
        <v>53</v>
      </c>
      <c r="F129" s="48" t="s">
        <v>45</v>
      </c>
    </row>
    <row r="130" spans="1:6" x14ac:dyDescent="0.25">
      <c r="A130" s="65">
        <v>0</v>
      </c>
      <c r="B130" s="65">
        <v>-1000</v>
      </c>
      <c r="C130" s="65">
        <v>-1000</v>
      </c>
      <c r="E130" s="64">
        <v>42220</v>
      </c>
      <c r="F130" s="65">
        <v>-10000</v>
      </c>
    </row>
    <row r="131" spans="1:6" x14ac:dyDescent="0.25">
      <c r="A131" s="65">
        <v>1</v>
      </c>
      <c r="B131" s="65">
        <v>0</v>
      </c>
      <c r="C131" s="65">
        <v>400</v>
      </c>
      <c r="E131" s="65" t="s">
        <v>61</v>
      </c>
      <c r="F131" s="65">
        <v>4000</v>
      </c>
    </row>
    <row r="132" spans="1:6" x14ac:dyDescent="0.25">
      <c r="A132" s="65">
        <v>2</v>
      </c>
      <c r="B132" s="65">
        <v>200</v>
      </c>
      <c r="C132" s="65">
        <v>400</v>
      </c>
      <c r="E132" s="65" t="s">
        <v>62</v>
      </c>
      <c r="F132" s="65">
        <v>3000</v>
      </c>
    </row>
    <row r="133" spans="1:6" x14ac:dyDescent="0.25">
      <c r="A133" s="65">
        <v>3</v>
      </c>
      <c r="B133" s="65">
        <v>300</v>
      </c>
      <c r="C133" s="65">
        <v>300</v>
      </c>
      <c r="E133" s="65" t="s">
        <v>63</v>
      </c>
      <c r="F133" s="65">
        <v>5000</v>
      </c>
    </row>
    <row r="134" spans="1:6" ht="15.75" customHeight="1" thickBot="1" x14ac:dyDescent="0.3">
      <c r="A134" s="65">
        <v>4</v>
      </c>
      <c r="B134" s="65">
        <v>500</v>
      </c>
      <c r="C134" s="65">
        <v>300</v>
      </c>
    </row>
    <row r="135" spans="1:6" ht="15.75" customHeight="1" thickBot="1" x14ac:dyDescent="0.3">
      <c r="A135" s="61">
        <v>5</v>
      </c>
      <c r="B135" s="61">
        <v>900</v>
      </c>
      <c r="C135" s="61">
        <v>200</v>
      </c>
      <c r="E135" s="50" t="s">
        <v>64</v>
      </c>
      <c r="F135" s="66">
        <v>0.26419999999999999</v>
      </c>
    </row>
    <row r="136" spans="1:6" ht="15.75" customHeight="1" thickBot="1" x14ac:dyDescent="0.3">
      <c r="A136" s="50" t="s">
        <v>55</v>
      </c>
      <c r="B136" s="62"/>
      <c r="C136" s="63"/>
    </row>
    <row r="137" spans="1:6" ht="15.75" customHeight="1" thickBot="1" x14ac:dyDescent="0.3">
      <c r="A137" s="50" t="s">
        <v>54</v>
      </c>
      <c r="B137" s="92">
        <v>815.89</v>
      </c>
      <c r="C137" s="93">
        <v>552.4</v>
      </c>
    </row>
    <row r="140" spans="1:6" x14ac:dyDescent="0.25">
      <c r="A140" s="48" t="s">
        <v>65</v>
      </c>
      <c r="B140" s="15">
        <v>0.1</v>
      </c>
    </row>
    <row r="141" spans="1:6" x14ac:dyDescent="0.25">
      <c r="A141" s="48" t="s">
        <v>66</v>
      </c>
      <c r="B141" s="15">
        <v>0.12</v>
      </c>
    </row>
    <row r="143" spans="1:6" x14ac:dyDescent="0.25">
      <c r="A143" s="48" t="s">
        <v>58</v>
      </c>
      <c r="B143" s="48" t="s">
        <v>45</v>
      </c>
    </row>
    <row r="144" spans="1:6" x14ac:dyDescent="0.25">
      <c r="A144" s="65">
        <v>0</v>
      </c>
      <c r="B144" s="65">
        <v>-1.6</v>
      </c>
    </row>
    <row r="145" spans="1:2" x14ac:dyDescent="0.25">
      <c r="A145" s="65">
        <v>1</v>
      </c>
      <c r="B145" s="65">
        <v>10</v>
      </c>
    </row>
    <row r="146" spans="1:2" x14ac:dyDescent="0.25">
      <c r="A146" s="65">
        <v>2</v>
      </c>
      <c r="B146" s="65">
        <v>-10</v>
      </c>
    </row>
    <row r="147" spans="1:2" ht="15.75" customHeight="1" thickBot="1" x14ac:dyDescent="0.3"/>
    <row r="148" spans="1:2" ht="15.75" customHeight="1" thickBot="1" x14ac:dyDescent="0.3">
      <c r="A148" s="50" t="s">
        <v>67</v>
      </c>
      <c r="B148" s="72" t="s">
        <v>54</v>
      </c>
    </row>
    <row r="149" spans="1:2" x14ac:dyDescent="0.25">
      <c r="A149" s="67">
        <v>0.1</v>
      </c>
      <c r="B149" s="68"/>
    </row>
    <row r="150" spans="1:2" x14ac:dyDescent="0.25">
      <c r="A150" s="58">
        <v>0.25</v>
      </c>
      <c r="B150" s="69"/>
    </row>
    <row r="151" spans="1:2" x14ac:dyDescent="0.25">
      <c r="A151" s="58">
        <v>1.1000000000000001</v>
      </c>
      <c r="B151" s="69"/>
    </row>
    <row r="152" spans="1:2" x14ac:dyDescent="0.25">
      <c r="A152" s="58">
        <v>4</v>
      </c>
      <c r="B152" s="69"/>
    </row>
    <row r="153" spans="1:2" ht="15.75" customHeight="1" thickBot="1" x14ac:dyDescent="0.3">
      <c r="A153" s="59">
        <v>5</v>
      </c>
      <c r="B153" s="70"/>
    </row>
    <row r="155" spans="1:2" x14ac:dyDescent="0.25">
      <c r="A155" s="48" t="s">
        <v>68</v>
      </c>
      <c r="B155" s="15"/>
    </row>
  </sheetData>
  <mergeCells count="8">
    <mergeCell ref="A86:F86"/>
    <mergeCell ref="A6:B6"/>
    <mergeCell ref="D6:E6"/>
    <mergeCell ref="A1:E1"/>
    <mergeCell ref="A9:F9"/>
    <mergeCell ref="A42:B42"/>
    <mergeCell ref="B51:C51"/>
    <mergeCell ref="A48:E4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Information</vt:lpstr>
      <vt:lpstr>Project Worksheets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Jha</dc:creator>
  <cp:lastModifiedBy>HP</cp:lastModifiedBy>
  <dcterms:created xsi:type="dcterms:W3CDTF">2023-06-15T04:20:27Z</dcterms:created>
  <dcterms:modified xsi:type="dcterms:W3CDTF">2025-03-11T11:24:16Z</dcterms:modified>
</cp:coreProperties>
</file>