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DI JAIN\Desktop\"/>
    </mc:Choice>
  </mc:AlternateContent>
  <xr:revisionPtr revIDLastSave="0" documentId="13_ncr:1_{5D682DCD-35BF-4321-B98D-A7600E5F4A0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eaned_Data " sheetId="1" r:id="rId1"/>
    <sheet name="Raw" sheetId="8" r:id="rId2"/>
    <sheet name="Final" sheetId="18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" i="1" l="1"/>
  <c r="V197" i="1"/>
  <c r="V26" i="1"/>
  <c r="V193" i="1"/>
  <c r="V258" i="1"/>
  <c r="V176" i="1"/>
  <c r="V76" i="1"/>
  <c r="V253" i="1"/>
  <c r="V137" i="1"/>
  <c r="V211" i="1"/>
  <c r="V15" i="1"/>
  <c r="V27" i="1"/>
  <c r="V14" i="1"/>
  <c r="V119" i="1"/>
  <c r="V31" i="1"/>
  <c r="V185" i="1"/>
  <c r="V310" i="1"/>
  <c r="V274" i="1"/>
  <c r="V259" i="1"/>
  <c r="V21" i="1"/>
  <c r="V59" i="1"/>
  <c r="V194" i="1"/>
  <c r="V132" i="1"/>
  <c r="V92" i="1"/>
  <c r="V146" i="1"/>
  <c r="V5" i="1"/>
  <c r="V287" i="1"/>
  <c r="V109" i="1"/>
  <c r="V107" i="1"/>
  <c r="V311" i="1"/>
  <c r="V270" i="1"/>
  <c r="V254" i="1"/>
  <c r="V251" i="1"/>
  <c r="V281" i="1"/>
  <c r="V100" i="1"/>
  <c r="V153" i="1"/>
  <c r="V230" i="1"/>
  <c r="V2" i="1"/>
  <c r="V46" i="1"/>
  <c r="V285" i="1"/>
  <c r="V295" i="1"/>
  <c r="V144" i="1"/>
  <c r="V103" i="1"/>
  <c r="V8" i="1"/>
  <c r="V53" i="1"/>
  <c r="V278" i="1"/>
  <c r="V189" i="1"/>
  <c r="V208" i="1"/>
  <c r="V240" i="1"/>
  <c r="V255" i="1"/>
  <c r="V191" i="1"/>
  <c r="V97" i="1"/>
  <c r="V61" i="1"/>
  <c r="V261" i="1"/>
  <c r="V38" i="1"/>
  <c r="V231" i="1"/>
  <c r="V209" i="1"/>
  <c r="V133" i="1"/>
  <c r="V268" i="1"/>
  <c r="V4" i="1"/>
  <c r="V39" i="1"/>
  <c r="V28" i="1"/>
  <c r="V171" i="1"/>
  <c r="V10" i="1"/>
  <c r="V123" i="1"/>
  <c r="V269" i="1"/>
  <c r="V118" i="1"/>
  <c r="V308" i="1"/>
  <c r="V94" i="1"/>
  <c r="V86" i="1"/>
  <c r="V262" i="1"/>
  <c r="V7" i="1"/>
  <c r="V248" i="1"/>
  <c r="V266" i="1"/>
  <c r="V177" i="1"/>
  <c r="V70" i="1"/>
  <c r="V201" i="1"/>
  <c r="V113" i="1"/>
  <c r="V161" i="1"/>
  <c r="V108" i="1"/>
  <c r="V48" i="1"/>
  <c r="V91" i="1"/>
  <c r="V210" i="1"/>
  <c r="V184" i="1"/>
  <c r="V95" i="1"/>
  <c r="V17" i="1"/>
  <c r="V52" i="1"/>
  <c r="V136" i="1"/>
  <c r="V314" i="1"/>
  <c r="V166" i="1"/>
  <c r="V105" i="1"/>
  <c r="V71" i="1"/>
  <c r="V260" i="1"/>
  <c r="V29" i="1"/>
  <c r="V239" i="1"/>
  <c r="V141" i="1"/>
  <c r="V67" i="1"/>
  <c r="V78" i="1"/>
  <c r="V101" i="1"/>
  <c r="V217" i="1"/>
  <c r="V170" i="1"/>
  <c r="V242" i="1"/>
  <c r="V221" i="1"/>
  <c r="V80" i="1"/>
  <c r="V162" i="1"/>
  <c r="V303" i="1"/>
  <c r="V143" i="1"/>
  <c r="V263" i="1"/>
  <c r="V6" i="1"/>
  <c r="V96" i="1"/>
  <c r="V12" i="1"/>
  <c r="V288" i="1"/>
  <c r="V237" i="1"/>
  <c r="V200" i="1"/>
  <c r="V180" i="1"/>
  <c r="V16" i="1"/>
  <c r="V199" i="1"/>
  <c r="V226" i="1"/>
  <c r="V66" i="1"/>
  <c r="V289" i="1"/>
  <c r="V300" i="1"/>
  <c r="V79" i="1"/>
  <c r="V23" i="1"/>
  <c r="V232" i="1"/>
  <c r="V271" i="1"/>
  <c r="V279" i="1"/>
  <c r="V216" i="1"/>
  <c r="V73" i="1"/>
  <c r="V158" i="1"/>
  <c r="V89" i="1"/>
  <c r="V124" i="1"/>
  <c r="V190" i="1"/>
  <c r="V160" i="1"/>
  <c r="V134" i="1"/>
  <c r="V85" i="1"/>
  <c r="V219" i="1"/>
  <c r="V312" i="1"/>
  <c r="V204" i="1"/>
  <c r="V205" i="1"/>
  <c r="V220" i="1"/>
  <c r="V65" i="1"/>
  <c r="V62" i="1"/>
  <c r="V116" i="1"/>
  <c r="V224" i="1"/>
  <c r="V159" i="1"/>
  <c r="V236" i="1"/>
  <c r="V47" i="1"/>
  <c r="V181" i="1"/>
  <c r="V106" i="1"/>
  <c r="V99" i="1"/>
  <c r="V238" i="1"/>
  <c r="V169" i="1"/>
  <c r="V150" i="1"/>
  <c r="V256" i="1"/>
  <c r="V82" i="1"/>
  <c r="V245" i="1"/>
  <c r="V265" i="1"/>
  <c r="V60" i="1"/>
  <c r="V117" i="1"/>
  <c r="V45" i="1"/>
  <c r="V129" i="1"/>
  <c r="V72" i="1"/>
  <c r="V234" i="1"/>
  <c r="V227" i="1"/>
  <c r="V93" i="1"/>
  <c r="V87" i="1"/>
  <c r="V42" i="1"/>
  <c r="V280" i="1"/>
  <c r="V163" i="1"/>
  <c r="V241" i="1"/>
  <c r="V247" i="1"/>
  <c r="V128" i="1"/>
  <c r="V90" i="1"/>
  <c r="V164" i="1"/>
  <c r="V88" i="1"/>
  <c r="V214" i="1"/>
  <c r="V20" i="1"/>
  <c r="V43" i="1"/>
  <c r="V102" i="1"/>
  <c r="V206" i="1"/>
  <c r="V126" i="1"/>
  <c r="V207" i="1"/>
  <c r="V25" i="1"/>
  <c r="V40" i="1"/>
  <c r="V235" i="1"/>
  <c r="V282" i="1"/>
  <c r="V139" i="1"/>
  <c r="V264" i="1"/>
  <c r="V188" i="1"/>
  <c r="V69" i="1"/>
  <c r="V152" i="1"/>
  <c r="V212" i="1"/>
  <c r="V243" i="1"/>
  <c r="V49" i="1"/>
  <c r="V304" i="1"/>
  <c r="V104" i="1"/>
  <c r="V122" i="1"/>
  <c r="V192" i="1"/>
  <c r="V120" i="1"/>
  <c r="V277" i="1"/>
  <c r="V115" i="1"/>
  <c r="V172" i="1"/>
  <c r="V293" i="1"/>
  <c r="V202" i="1"/>
  <c r="V83" i="1"/>
  <c r="V77" i="1"/>
  <c r="V229" i="1"/>
  <c r="V223" i="1"/>
  <c r="V32" i="1"/>
  <c r="V198" i="1"/>
  <c r="V291" i="1"/>
  <c r="V155" i="1"/>
  <c r="V272" i="1"/>
  <c r="V222" i="1"/>
  <c r="V173" i="1"/>
  <c r="V64" i="1"/>
  <c r="V44" i="1"/>
  <c r="V290" i="1"/>
  <c r="V151" i="1"/>
  <c r="V167" i="1"/>
  <c r="V9" i="1"/>
  <c r="V41" i="1"/>
  <c r="V74" i="1"/>
  <c r="V218" i="1"/>
  <c r="V246" i="1"/>
  <c r="V187" i="1"/>
  <c r="V309" i="1"/>
  <c r="V131" i="1"/>
  <c r="V196" i="1"/>
  <c r="V154" i="1"/>
  <c r="V283" i="1"/>
  <c r="V110" i="1"/>
  <c r="V54" i="1"/>
  <c r="V148" i="1"/>
  <c r="V11" i="1"/>
  <c r="V183" i="1"/>
  <c r="V13" i="1"/>
  <c r="V297" i="1"/>
  <c r="V3" i="1"/>
  <c r="V298" i="1"/>
  <c r="V244" i="1"/>
  <c r="V33" i="1"/>
  <c r="V215" i="1"/>
  <c r="V168" i="1"/>
  <c r="V84" i="1"/>
  <c r="V51" i="1"/>
  <c r="V307" i="1"/>
  <c r="V142" i="1"/>
  <c r="V313" i="1"/>
  <c r="V24" i="1"/>
  <c r="V125" i="1"/>
  <c r="V195" i="1"/>
  <c r="V56" i="1"/>
  <c r="V302" i="1"/>
  <c r="V147" i="1"/>
  <c r="V174" i="1"/>
  <c r="V58" i="1"/>
  <c r="V81" i="1"/>
  <c r="V305" i="1"/>
  <c r="V286" i="1"/>
  <c r="V213" i="1"/>
  <c r="V22" i="1"/>
  <c r="V140" i="1"/>
  <c r="V228" i="1"/>
  <c r="V275" i="1"/>
  <c r="V135" i="1"/>
  <c r="V121" i="1"/>
  <c r="V165" i="1"/>
  <c r="V273" i="1"/>
  <c r="V249" i="1"/>
  <c r="V68" i="1"/>
  <c r="V292" i="1"/>
  <c r="V301" i="1"/>
  <c r="V156" i="1"/>
  <c r="V34" i="1"/>
  <c r="V252" i="1"/>
  <c r="V37" i="1"/>
  <c r="V233" i="1"/>
  <c r="V149" i="1"/>
  <c r="V145" i="1"/>
  <c r="V57" i="1"/>
  <c r="V50" i="1"/>
  <c r="V35" i="1"/>
  <c r="V19" i="1"/>
  <c r="V98" i="1"/>
  <c r="V36" i="1"/>
  <c r="V112" i="1"/>
  <c r="V250" i="1"/>
  <c r="V178" i="1"/>
  <c r="V179" i="1"/>
  <c r="V306" i="1"/>
  <c r="V30" i="1"/>
  <c r="V225" i="1"/>
  <c r="V114" i="1"/>
  <c r="V175" i="1"/>
  <c r="V75" i="1"/>
  <c r="V186" i="1"/>
  <c r="V111" i="1"/>
  <c r="V257" i="1"/>
  <c r="V276" i="1"/>
  <c r="V203" i="1"/>
  <c r="V138" i="1"/>
  <c r="V284" i="1"/>
  <c r="V296" i="1"/>
  <c r="V157" i="1"/>
  <c r="V267" i="1"/>
  <c r="V127" i="1"/>
  <c r="V294" i="1"/>
  <c r="V55" i="1"/>
  <c r="V63" i="1"/>
  <c r="V182" i="1"/>
  <c r="V130" i="1"/>
  <c r="V299" i="1"/>
  <c r="V18" i="1"/>
  <c r="U197" i="1"/>
  <c r="U26" i="1"/>
  <c r="U193" i="1"/>
  <c r="U258" i="1"/>
  <c r="U176" i="1"/>
  <c r="U76" i="1"/>
  <c r="U253" i="1"/>
  <c r="U137" i="1"/>
  <c r="U211" i="1"/>
  <c r="U15" i="1"/>
  <c r="U27" i="1"/>
  <c r="U14" i="1"/>
  <c r="U119" i="1"/>
  <c r="U185" i="1"/>
  <c r="U310" i="1"/>
  <c r="U274" i="1"/>
  <c r="U259" i="1"/>
  <c r="U21" i="1"/>
  <c r="U59" i="1"/>
  <c r="U194" i="1"/>
  <c r="U132" i="1"/>
  <c r="U92" i="1"/>
  <c r="U146" i="1"/>
  <c r="U5" i="1"/>
  <c r="U287" i="1"/>
  <c r="U109" i="1"/>
  <c r="U107" i="1"/>
  <c r="U311" i="1"/>
  <c r="U270" i="1"/>
  <c r="U254" i="1"/>
  <c r="U251" i="1"/>
  <c r="U281" i="1"/>
  <c r="U100" i="1"/>
  <c r="U153" i="1"/>
  <c r="U230" i="1"/>
  <c r="U2" i="1"/>
  <c r="U46" i="1"/>
  <c r="U285" i="1"/>
  <c r="U295" i="1"/>
  <c r="U144" i="1"/>
  <c r="U103" i="1"/>
  <c r="U8" i="1"/>
  <c r="U53" i="1"/>
  <c r="U278" i="1"/>
  <c r="U189" i="1"/>
  <c r="U208" i="1"/>
  <c r="U240" i="1"/>
  <c r="U255" i="1"/>
  <c r="U191" i="1"/>
  <c r="U97" i="1"/>
  <c r="U61" i="1"/>
  <c r="U261" i="1"/>
  <c r="U38" i="1"/>
  <c r="U231" i="1"/>
  <c r="U209" i="1"/>
  <c r="U133" i="1"/>
  <c r="U268" i="1"/>
  <c r="U4" i="1"/>
  <c r="U39" i="1"/>
  <c r="U28" i="1"/>
  <c r="U171" i="1"/>
  <c r="U10" i="1"/>
  <c r="U123" i="1"/>
  <c r="U269" i="1"/>
  <c r="U118" i="1"/>
  <c r="U308" i="1"/>
  <c r="U94" i="1"/>
  <c r="U86" i="1"/>
  <c r="U262" i="1"/>
  <c r="U7" i="1"/>
  <c r="U248" i="1"/>
  <c r="U266" i="1"/>
  <c r="U177" i="1"/>
  <c r="U70" i="1"/>
  <c r="U201" i="1"/>
  <c r="U113" i="1"/>
  <c r="U161" i="1"/>
  <c r="U108" i="1"/>
  <c r="U48" i="1"/>
  <c r="U91" i="1"/>
  <c r="U210" i="1"/>
  <c r="U184" i="1"/>
  <c r="U95" i="1"/>
  <c r="U17" i="1"/>
  <c r="U52" i="1"/>
  <c r="U136" i="1"/>
  <c r="U314" i="1"/>
  <c r="U166" i="1"/>
  <c r="U105" i="1"/>
  <c r="U71" i="1"/>
  <c r="U260" i="1"/>
  <c r="U29" i="1"/>
  <c r="U239" i="1"/>
  <c r="U141" i="1"/>
  <c r="U67" i="1"/>
  <c r="U78" i="1"/>
  <c r="U101" i="1"/>
  <c r="U217" i="1"/>
  <c r="U170" i="1"/>
  <c r="U242" i="1"/>
  <c r="U221" i="1"/>
  <c r="U80" i="1"/>
  <c r="U162" i="1"/>
  <c r="U303" i="1"/>
  <c r="U143" i="1"/>
  <c r="U263" i="1"/>
  <c r="U6" i="1"/>
  <c r="U96" i="1"/>
  <c r="U12" i="1"/>
  <c r="U288" i="1"/>
  <c r="U237" i="1"/>
  <c r="U200" i="1"/>
  <c r="U180" i="1"/>
  <c r="U16" i="1"/>
  <c r="U199" i="1"/>
  <c r="U226" i="1"/>
  <c r="U66" i="1"/>
  <c r="U289" i="1"/>
  <c r="U300" i="1"/>
  <c r="U79" i="1"/>
  <c r="U23" i="1"/>
  <c r="U232" i="1"/>
  <c r="U271" i="1"/>
  <c r="U279" i="1"/>
  <c r="U216" i="1"/>
  <c r="U73" i="1"/>
  <c r="U158" i="1"/>
  <c r="U89" i="1"/>
  <c r="U124" i="1"/>
  <c r="U190" i="1"/>
  <c r="U160" i="1"/>
  <c r="U134" i="1"/>
  <c r="U85" i="1"/>
  <c r="U219" i="1"/>
  <c r="U312" i="1"/>
  <c r="U204" i="1"/>
  <c r="U205" i="1"/>
  <c r="U220" i="1"/>
  <c r="U65" i="1"/>
  <c r="U62" i="1"/>
  <c r="U116" i="1"/>
  <c r="U224" i="1"/>
  <c r="U159" i="1"/>
  <c r="U236" i="1"/>
  <c r="U47" i="1"/>
  <c r="U181" i="1"/>
  <c r="U106" i="1"/>
  <c r="U99" i="1"/>
  <c r="U238" i="1"/>
  <c r="U169" i="1"/>
  <c r="U150" i="1"/>
  <c r="U256" i="1"/>
  <c r="U82" i="1"/>
  <c r="U245" i="1"/>
  <c r="U265" i="1"/>
  <c r="U60" i="1"/>
  <c r="U117" i="1"/>
  <c r="U45" i="1"/>
  <c r="U129" i="1"/>
  <c r="U72" i="1"/>
  <c r="U234" i="1"/>
  <c r="U227" i="1"/>
  <c r="U93" i="1"/>
  <c r="U87" i="1"/>
  <c r="U42" i="1"/>
  <c r="U280" i="1"/>
  <c r="U163" i="1"/>
  <c r="U241" i="1"/>
  <c r="U247" i="1"/>
  <c r="U128" i="1"/>
  <c r="U90" i="1"/>
  <c r="U164" i="1"/>
  <c r="U88" i="1"/>
  <c r="U214" i="1"/>
  <c r="U20" i="1"/>
  <c r="U43" i="1"/>
  <c r="U102" i="1"/>
  <c r="U206" i="1"/>
  <c r="U126" i="1"/>
  <c r="U207" i="1"/>
  <c r="U25" i="1"/>
  <c r="U40" i="1"/>
  <c r="U235" i="1"/>
  <c r="U282" i="1"/>
  <c r="U139" i="1"/>
  <c r="U264" i="1"/>
  <c r="U188" i="1"/>
  <c r="U69" i="1"/>
  <c r="U152" i="1"/>
  <c r="U212" i="1"/>
  <c r="U243" i="1"/>
  <c r="U49" i="1"/>
  <c r="U304" i="1"/>
  <c r="U104" i="1"/>
  <c r="U122" i="1"/>
  <c r="U192" i="1"/>
  <c r="U120" i="1"/>
  <c r="U277" i="1"/>
  <c r="U115" i="1"/>
  <c r="U172" i="1"/>
  <c r="U293" i="1"/>
  <c r="U202" i="1"/>
  <c r="U83" i="1"/>
  <c r="U77" i="1"/>
  <c r="U229" i="1"/>
  <c r="U223" i="1"/>
  <c r="U32" i="1"/>
  <c r="U198" i="1"/>
  <c r="U291" i="1"/>
  <c r="U155" i="1"/>
  <c r="U272" i="1"/>
  <c r="U222" i="1"/>
  <c r="U173" i="1"/>
  <c r="U64" i="1"/>
  <c r="U44" i="1"/>
  <c r="U290" i="1"/>
  <c r="U151" i="1"/>
  <c r="U167" i="1"/>
  <c r="U9" i="1"/>
  <c r="U41" i="1"/>
  <c r="U74" i="1"/>
  <c r="U218" i="1"/>
  <c r="U246" i="1"/>
  <c r="U187" i="1"/>
  <c r="U309" i="1"/>
  <c r="U131" i="1"/>
  <c r="U196" i="1"/>
  <c r="U154" i="1"/>
  <c r="U283" i="1"/>
  <c r="U110" i="1"/>
  <c r="U54" i="1"/>
  <c r="U148" i="1"/>
  <c r="U11" i="1"/>
  <c r="U183" i="1"/>
  <c r="U13" i="1"/>
  <c r="U297" i="1"/>
  <c r="U3" i="1"/>
  <c r="U298" i="1"/>
  <c r="U244" i="1"/>
  <c r="U33" i="1"/>
  <c r="U215" i="1"/>
  <c r="U168" i="1"/>
  <c r="U84" i="1"/>
  <c r="U51" i="1"/>
  <c r="U307" i="1"/>
  <c r="U142" i="1"/>
  <c r="U313" i="1"/>
  <c r="U24" i="1"/>
  <c r="U125" i="1"/>
  <c r="U195" i="1"/>
  <c r="U56" i="1"/>
  <c r="U302" i="1"/>
  <c r="U147" i="1"/>
  <c r="U174" i="1"/>
  <c r="U58" i="1"/>
  <c r="U81" i="1"/>
  <c r="U305" i="1"/>
  <c r="U286" i="1"/>
  <c r="U213" i="1"/>
  <c r="U22" i="1"/>
  <c r="U140" i="1"/>
  <c r="U228" i="1"/>
  <c r="U275" i="1"/>
  <c r="U135" i="1"/>
  <c r="U121" i="1"/>
  <c r="U165" i="1"/>
  <c r="U273" i="1"/>
  <c r="U249" i="1"/>
  <c r="U68" i="1"/>
  <c r="U292" i="1"/>
  <c r="U301" i="1"/>
  <c r="U156" i="1"/>
  <c r="U34" i="1"/>
  <c r="U252" i="1"/>
  <c r="U37" i="1"/>
  <c r="U233" i="1"/>
  <c r="U149" i="1"/>
  <c r="U145" i="1"/>
  <c r="U57" i="1"/>
  <c r="U50" i="1"/>
  <c r="U35" i="1"/>
  <c r="U19" i="1"/>
  <c r="U98" i="1"/>
  <c r="U36" i="1"/>
  <c r="U112" i="1"/>
  <c r="U250" i="1"/>
  <c r="U178" i="1"/>
  <c r="U179" i="1"/>
  <c r="U306" i="1"/>
  <c r="U30" i="1"/>
  <c r="U225" i="1"/>
  <c r="U114" i="1"/>
  <c r="U175" i="1"/>
  <c r="U75" i="1"/>
  <c r="U186" i="1"/>
  <c r="U111" i="1"/>
  <c r="U257" i="1"/>
  <c r="U276" i="1"/>
  <c r="U203" i="1"/>
  <c r="U138" i="1"/>
  <c r="U284" i="1"/>
  <c r="U296" i="1"/>
  <c r="U157" i="1"/>
  <c r="U267" i="1"/>
  <c r="U127" i="1"/>
  <c r="U294" i="1"/>
  <c r="U55" i="1"/>
  <c r="U63" i="1"/>
  <c r="U182" i="1"/>
  <c r="U130" i="1"/>
  <c r="U299" i="1"/>
  <c r="U18" i="1"/>
  <c r="T197" i="1"/>
  <c r="T26" i="1"/>
  <c r="T193" i="1"/>
  <c r="T258" i="1"/>
  <c r="T176" i="1"/>
  <c r="T76" i="1"/>
  <c r="T253" i="1"/>
  <c r="T137" i="1"/>
  <c r="T211" i="1"/>
  <c r="T15" i="1"/>
  <c r="T27" i="1"/>
  <c r="T14" i="1"/>
  <c r="T119" i="1"/>
  <c r="T31" i="1"/>
  <c r="T185" i="1"/>
  <c r="T310" i="1"/>
  <c r="T274" i="1"/>
  <c r="T259" i="1"/>
  <c r="T21" i="1"/>
  <c r="T59" i="1"/>
  <c r="T194" i="1"/>
  <c r="T132" i="1"/>
  <c r="T92" i="1"/>
  <c r="T146" i="1"/>
  <c r="T5" i="1"/>
  <c r="T287" i="1"/>
  <c r="T109" i="1"/>
  <c r="T107" i="1"/>
  <c r="T311" i="1"/>
  <c r="T270" i="1"/>
  <c r="T254" i="1"/>
  <c r="T251" i="1"/>
  <c r="T281" i="1"/>
  <c r="T100" i="1"/>
  <c r="T153" i="1"/>
  <c r="T230" i="1"/>
  <c r="T2" i="1"/>
  <c r="T46" i="1"/>
  <c r="T285" i="1"/>
  <c r="T295" i="1"/>
  <c r="T144" i="1"/>
  <c r="T103" i="1"/>
  <c r="T8" i="1"/>
  <c r="T53" i="1"/>
  <c r="T278" i="1"/>
  <c r="T189" i="1"/>
  <c r="T208" i="1"/>
  <c r="T240" i="1"/>
  <c r="T255" i="1"/>
  <c r="T191" i="1"/>
  <c r="T97" i="1"/>
  <c r="T61" i="1"/>
  <c r="T261" i="1"/>
  <c r="T38" i="1"/>
  <c r="T231" i="1"/>
  <c r="T209" i="1"/>
  <c r="T133" i="1"/>
  <c r="T268" i="1"/>
  <c r="T4" i="1"/>
  <c r="T39" i="1"/>
  <c r="T28" i="1"/>
  <c r="T171" i="1"/>
  <c r="T10" i="1"/>
  <c r="T123" i="1"/>
  <c r="T269" i="1"/>
  <c r="T118" i="1"/>
  <c r="T308" i="1"/>
  <c r="T94" i="1"/>
  <c r="T86" i="1"/>
  <c r="T262" i="1"/>
  <c r="T7" i="1"/>
  <c r="T248" i="1"/>
  <c r="T266" i="1"/>
  <c r="T177" i="1"/>
  <c r="T70" i="1"/>
  <c r="T201" i="1"/>
  <c r="T113" i="1"/>
  <c r="T161" i="1"/>
  <c r="T108" i="1"/>
  <c r="T48" i="1"/>
  <c r="T91" i="1"/>
  <c r="T210" i="1"/>
  <c r="T184" i="1"/>
  <c r="T95" i="1"/>
  <c r="T17" i="1"/>
  <c r="T52" i="1"/>
  <c r="T136" i="1"/>
  <c r="T314" i="1"/>
  <c r="T166" i="1"/>
  <c r="T105" i="1"/>
  <c r="T71" i="1"/>
  <c r="T260" i="1"/>
  <c r="T29" i="1"/>
  <c r="T239" i="1"/>
  <c r="T141" i="1"/>
  <c r="T67" i="1"/>
  <c r="T78" i="1"/>
  <c r="T101" i="1"/>
  <c r="T217" i="1"/>
  <c r="T170" i="1"/>
  <c r="T242" i="1"/>
  <c r="T221" i="1"/>
  <c r="T80" i="1"/>
  <c r="T162" i="1"/>
  <c r="T303" i="1"/>
  <c r="T143" i="1"/>
  <c r="T263" i="1"/>
  <c r="T6" i="1"/>
  <c r="T96" i="1"/>
  <c r="T12" i="1"/>
  <c r="T288" i="1"/>
  <c r="T237" i="1"/>
  <c r="T200" i="1"/>
  <c r="T180" i="1"/>
  <c r="T16" i="1"/>
  <c r="T199" i="1"/>
  <c r="T226" i="1"/>
  <c r="T66" i="1"/>
  <c r="T289" i="1"/>
  <c r="T300" i="1"/>
  <c r="T79" i="1"/>
  <c r="T23" i="1"/>
  <c r="T232" i="1"/>
  <c r="T271" i="1"/>
  <c r="T279" i="1"/>
  <c r="T216" i="1"/>
  <c r="T73" i="1"/>
  <c r="T158" i="1"/>
  <c r="T89" i="1"/>
  <c r="T124" i="1"/>
  <c r="T190" i="1"/>
  <c r="T160" i="1"/>
  <c r="T134" i="1"/>
  <c r="T85" i="1"/>
  <c r="T219" i="1"/>
  <c r="T312" i="1"/>
  <c r="T204" i="1"/>
  <c r="T205" i="1"/>
  <c r="T220" i="1"/>
  <c r="T65" i="1"/>
  <c r="T62" i="1"/>
  <c r="T116" i="1"/>
  <c r="T224" i="1"/>
  <c r="T159" i="1"/>
  <c r="T236" i="1"/>
  <c r="T47" i="1"/>
  <c r="T181" i="1"/>
  <c r="T106" i="1"/>
  <c r="T99" i="1"/>
  <c r="T238" i="1"/>
  <c r="T169" i="1"/>
  <c r="T150" i="1"/>
  <c r="T256" i="1"/>
  <c r="T82" i="1"/>
  <c r="T245" i="1"/>
  <c r="T265" i="1"/>
  <c r="T60" i="1"/>
  <c r="T117" i="1"/>
  <c r="T45" i="1"/>
  <c r="T129" i="1"/>
  <c r="T72" i="1"/>
  <c r="T234" i="1"/>
  <c r="T227" i="1"/>
  <c r="T93" i="1"/>
  <c r="T87" i="1"/>
  <c r="T42" i="1"/>
  <c r="T280" i="1"/>
  <c r="T163" i="1"/>
  <c r="T241" i="1"/>
  <c r="T247" i="1"/>
  <c r="T128" i="1"/>
  <c r="T90" i="1"/>
  <c r="T164" i="1"/>
  <c r="T88" i="1"/>
  <c r="T214" i="1"/>
  <c r="T20" i="1"/>
  <c r="T43" i="1"/>
  <c r="T102" i="1"/>
  <c r="T206" i="1"/>
  <c r="T126" i="1"/>
  <c r="T207" i="1"/>
  <c r="T25" i="1"/>
  <c r="T40" i="1"/>
  <c r="T235" i="1"/>
  <c r="T282" i="1"/>
  <c r="T139" i="1"/>
  <c r="T264" i="1"/>
  <c r="T188" i="1"/>
  <c r="T69" i="1"/>
  <c r="T152" i="1"/>
  <c r="T212" i="1"/>
  <c r="T243" i="1"/>
  <c r="T49" i="1"/>
  <c r="T304" i="1"/>
  <c r="T104" i="1"/>
  <c r="T122" i="1"/>
  <c r="T192" i="1"/>
  <c r="T120" i="1"/>
  <c r="T277" i="1"/>
  <c r="T115" i="1"/>
  <c r="T172" i="1"/>
  <c r="T293" i="1"/>
  <c r="T202" i="1"/>
  <c r="T83" i="1"/>
  <c r="T77" i="1"/>
  <c r="T229" i="1"/>
  <c r="T223" i="1"/>
  <c r="T32" i="1"/>
  <c r="T198" i="1"/>
  <c r="T291" i="1"/>
  <c r="T155" i="1"/>
  <c r="T272" i="1"/>
  <c r="T222" i="1"/>
  <c r="T173" i="1"/>
  <c r="T64" i="1"/>
  <c r="T44" i="1"/>
  <c r="T290" i="1"/>
  <c r="T151" i="1"/>
  <c r="T167" i="1"/>
  <c r="T9" i="1"/>
  <c r="T41" i="1"/>
  <c r="T74" i="1"/>
  <c r="T218" i="1"/>
  <c r="T246" i="1"/>
  <c r="T187" i="1"/>
  <c r="T309" i="1"/>
  <c r="T131" i="1"/>
  <c r="T196" i="1"/>
  <c r="T154" i="1"/>
  <c r="T283" i="1"/>
  <c r="T110" i="1"/>
  <c r="T54" i="1"/>
  <c r="T148" i="1"/>
  <c r="T11" i="1"/>
  <c r="T183" i="1"/>
  <c r="T13" i="1"/>
  <c r="T297" i="1"/>
  <c r="T3" i="1"/>
  <c r="T298" i="1"/>
  <c r="T244" i="1"/>
  <c r="T33" i="1"/>
  <c r="T215" i="1"/>
  <c r="T168" i="1"/>
  <c r="T84" i="1"/>
  <c r="T51" i="1"/>
  <c r="T307" i="1"/>
  <c r="T142" i="1"/>
  <c r="T313" i="1"/>
  <c r="T24" i="1"/>
  <c r="T125" i="1"/>
  <c r="T195" i="1"/>
  <c r="T56" i="1"/>
  <c r="T302" i="1"/>
  <c r="T147" i="1"/>
  <c r="T174" i="1"/>
  <c r="T58" i="1"/>
  <c r="T81" i="1"/>
  <c r="T305" i="1"/>
  <c r="T286" i="1"/>
  <c r="T213" i="1"/>
  <c r="T22" i="1"/>
  <c r="T140" i="1"/>
  <c r="T228" i="1"/>
  <c r="T275" i="1"/>
  <c r="T135" i="1"/>
  <c r="T121" i="1"/>
  <c r="T165" i="1"/>
  <c r="T273" i="1"/>
  <c r="T249" i="1"/>
  <c r="T68" i="1"/>
  <c r="T292" i="1"/>
  <c r="T301" i="1"/>
  <c r="T156" i="1"/>
  <c r="T34" i="1"/>
  <c r="T252" i="1"/>
  <c r="T37" i="1"/>
  <c r="T233" i="1"/>
  <c r="T149" i="1"/>
  <c r="T145" i="1"/>
  <c r="T57" i="1"/>
  <c r="T50" i="1"/>
  <c r="T35" i="1"/>
  <c r="T19" i="1"/>
  <c r="T98" i="1"/>
  <c r="T36" i="1"/>
  <c r="T112" i="1"/>
  <c r="T250" i="1"/>
  <c r="T178" i="1"/>
  <c r="T179" i="1"/>
  <c r="T306" i="1"/>
  <c r="T30" i="1"/>
  <c r="T225" i="1"/>
  <c r="T114" i="1"/>
  <c r="T175" i="1"/>
  <c r="T75" i="1"/>
  <c r="T186" i="1"/>
  <c r="T111" i="1"/>
  <c r="T257" i="1"/>
  <c r="T276" i="1"/>
  <c r="T203" i="1"/>
  <c r="T138" i="1"/>
  <c r="T284" i="1"/>
  <c r="T296" i="1"/>
  <c r="T157" i="1"/>
  <c r="T267" i="1"/>
  <c r="T127" i="1"/>
  <c r="T294" i="1"/>
  <c r="T55" i="1"/>
  <c r="T63" i="1"/>
  <c r="T182" i="1"/>
  <c r="T130" i="1"/>
  <c r="T299" i="1"/>
  <c r="T18" i="1"/>
  <c r="S197" i="1"/>
  <c r="S26" i="1"/>
  <c r="S193" i="1"/>
  <c r="S258" i="1"/>
  <c r="S176" i="1"/>
  <c r="S76" i="1"/>
  <c r="S253" i="1"/>
  <c r="S137" i="1"/>
  <c r="S211" i="1"/>
  <c r="S15" i="1"/>
  <c r="S27" i="1"/>
  <c r="S14" i="1"/>
  <c r="S119" i="1"/>
  <c r="S31" i="1"/>
  <c r="S185" i="1"/>
  <c r="S310" i="1"/>
  <c r="S274" i="1"/>
  <c r="S259" i="1"/>
  <c r="S21" i="1"/>
  <c r="S59" i="1"/>
  <c r="S194" i="1"/>
  <c r="S132" i="1"/>
  <c r="S92" i="1"/>
  <c r="S146" i="1"/>
  <c r="S5" i="1"/>
  <c r="S287" i="1"/>
  <c r="S109" i="1"/>
  <c r="S107" i="1"/>
  <c r="S311" i="1"/>
  <c r="S270" i="1"/>
  <c r="S254" i="1"/>
  <c r="S251" i="1"/>
  <c r="S281" i="1"/>
  <c r="S100" i="1"/>
  <c r="S153" i="1"/>
  <c r="S230" i="1"/>
  <c r="S2" i="1"/>
  <c r="S46" i="1"/>
  <c r="S285" i="1"/>
  <c r="S295" i="1"/>
  <c r="S144" i="1"/>
  <c r="S103" i="1"/>
  <c r="S8" i="1"/>
  <c r="S53" i="1"/>
  <c r="S278" i="1"/>
  <c r="S189" i="1"/>
  <c r="S208" i="1"/>
  <c r="S240" i="1"/>
  <c r="S255" i="1"/>
  <c r="S191" i="1"/>
  <c r="S97" i="1"/>
  <c r="S61" i="1"/>
  <c r="S261" i="1"/>
  <c r="S38" i="1"/>
  <c r="S231" i="1"/>
  <c r="S209" i="1"/>
  <c r="S133" i="1"/>
  <c r="S268" i="1"/>
  <c r="S4" i="1"/>
  <c r="S39" i="1"/>
  <c r="S28" i="1"/>
  <c r="S171" i="1"/>
  <c r="S10" i="1"/>
  <c r="S123" i="1"/>
  <c r="S269" i="1"/>
  <c r="S118" i="1"/>
  <c r="S308" i="1"/>
  <c r="S94" i="1"/>
  <c r="S86" i="1"/>
  <c r="S262" i="1"/>
  <c r="S7" i="1"/>
  <c r="S248" i="1"/>
  <c r="S266" i="1"/>
  <c r="S177" i="1"/>
  <c r="S70" i="1"/>
  <c r="S201" i="1"/>
  <c r="S113" i="1"/>
  <c r="S161" i="1"/>
  <c r="S108" i="1"/>
  <c r="S48" i="1"/>
  <c r="S91" i="1"/>
  <c r="S210" i="1"/>
  <c r="S184" i="1"/>
  <c r="S95" i="1"/>
  <c r="S17" i="1"/>
  <c r="S52" i="1"/>
  <c r="S136" i="1"/>
  <c r="S314" i="1"/>
  <c r="S166" i="1"/>
  <c r="S105" i="1"/>
  <c r="S71" i="1"/>
  <c r="S260" i="1"/>
  <c r="S29" i="1"/>
  <c r="S239" i="1"/>
  <c r="S141" i="1"/>
  <c r="S67" i="1"/>
  <c r="S78" i="1"/>
  <c r="S101" i="1"/>
  <c r="S217" i="1"/>
  <c r="S170" i="1"/>
  <c r="S242" i="1"/>
  <c r="S221" i="1"/>
  <c r="S80" i="1"/>
  <c r="S162" i="1"/>
  <c r="S303" i="1"/>
  <c r="S143" i="1"/>
  <c r="S263" i="1"/>
  <c r="S6" i="1"/>
  <c r="S96" i="1"/>
  <c r="S12" i="1"/>
  <c r="S288" i="1"/>
  <c r="S237" i="1"/>
  <c r="S200" i="1"/>
  <c r="S180" i="1"/>
  <c r="S16" i="1"/>
  <c r="S199" i="1"/>
  <c r="S226" i="1"/>
  <c r="S66" i="1"/>
  <c r="S289" i="1"/>
  <c r="S300" i="1"/>
  <c r="S79" i="1"/>
  <c r="S23" i="1"/>
  <c r="S232" i="1"/>
  <c r="S271" i="1"/>
  <c r="S279" i="1"/>
  <c r="S216" i="1"/>
  <c r="S73" i="1"/>
  <c r="S158" i="1"/>
  <c r="S89" i="1"/>
  <c r="S124" i="1"/>
  <c r="S190" i="1"/>
  <c r="S160" i="1"/>
  <c r="S134" i="1"/>
  <c r="S85" i="1"/>
  <c r="S219" i="1"/>
  <c r="S312" i="1"/>
  <c r="S204" i="1"/>
  <c r="S205" i="1"/>
  <c r="S220" i="1"/>
  <c r="S65" i="1"/>
  <c r="S62" i="1"/>
  <c r="S116" i="1"/>
  <c r="S224" i="1"/>
  <c r="S159" i="1"/>
  <c r="S236" i="1"/>
  <c r="S47" i="1"/>
  <c r="S181" i="1"/>
  <c r="S106" i="1"/>
  <c r="S99" i="1"/>
  <c r="S238" i="1"/>
  <c r="S169" i="1"/>
  <c r="S150" i="1"/>
  <c r="S256" i="1"/>
  <c r="S82" i="1"/>
  <c r="S245" i="1"/>
  <c r="S265" i="1"/>
  <c r="S60" i="1"/>
  <c r="S117" i="1"/>
  <c r="S45" i="1"/>
  <c r="S129" i="1"/>
  <c r="S72" i="1"/>
  <c r="S234" i="1"/>
  <c r="S227" i="1"/>
  <c r="S93" i="1"/>
  <c r="S87" i="1"/>
  <c r="S42" i="1"/>
  <c r="S280" i="1"/>
  <c r="S163" i="1"/>
  <c r="S241" i="1"/>
  <c r="S247" i="1"/>
  <c r="S128" i="1"/>
  <c r="S90" i="1"/>
  <c r="S164" i="1"/>
  <c r="S88" i="1"/>
  <c r="S214" i="1"/>
  <c r="S20" i="1"/>
  <c r="S43" i="1"/>
  <c r="S102" i="1"/>
  <c r="S206" i="1"/>
  <c r="S126" i="1"/>
  <c r="S207" i="1"/>
  <c r="S25" i="1"/>
  <c r="S40" i="1"/>
  <c r="S235" i="1"/>
  <c r="S282" i="1"/>
  <c r="S139" i="1"/>
  <c r="S264" i="1"/>
  <c r="S188" i="1"/>
  <c r="S69" i="1"/>
  <c r="S152" i="1"/>
  <c r="S212" i="1"/>
  <c r="S243" i="1"/>
  <c r="S49" i="1"/>
  <c r="S304" i="1"/>
  <c r="S104" i="1"/>
  <c r="S122" i="1"/>
  <c r="S192" i="1"/>
  <c r="S120" i="1"/>
  <c r="S277" i="1"/>
  <c r="S115" i="1"/>
  <c r="S172" i="1"/>
  <c r="S293" i="1"/>
  <c r="S202" i="1"/>
  <c r="S83" i="1"/>
  <c r="S77" i="1"/>
  <c r="S229" i="1"/>
  <c r="S223" i="1"/>
  <c r="S32" i="1"/>
  <c r="S198" i="1"/>
  <c r="S291" i="1"/>
  <c r="S155" i="1"/>
  <c r="S272" i="1"/>
  <c r="S222" i="1"/>
  <c r="S173" i="1"/>
  <c r="S64" i="1"/>
  <c r="S44" i="1"/>
  <c r="S290" i="1"/>
  <c r="S151" i="1"/>
  <c r="S167" i="1"/>
  <c r="S9" i="1"/>
  <c r="S41" i="1"/>
  <c r="S74" i="1"/>
  <c r="S218" i="1"/>
  <c r="S246" i="1"/>
  <c r="S187" i="1"/>
  <c r="S309" i="1"/>
  <c r="S131" i="1"/>
  <c r="S196" i="1"/>
  <c r="S154" i="1"/>
  <c r="S283" i="1"/>
  <c r="S110" i="1"/>
  <c r="S54" i="1"/>
  <c r="S148" i="1"/>
  <c r="S11" i="1"/>
  <c r="S183" i="1"/>
  <c r="S13" i="1"/>
  <c r="S297" i="1"/>
  <c r="S3" i="1"/>
  <c r="S298" i="1"/>
  <c r="S244" i="1"/>
  <c r="S33" i="1"/>
  <c r="S215" i="1"/>
  <c r="S168" i="1"/>
  <c r="S84" i="1"/>
  <c r="S51" i="1"/>
  <c r="S307" i="1"/>
  <c r="S142" i="1"/>
  <c r="S313" i="1"/>
  <c r="S24" i="1"/>
  <c r="S125" i="1"/>
  <c r="S195" i="1"/>
  <c r="S56" i="1"/>
  <c r="S302" i="1"/>
  <c r="S147" i="1"/>
  <c r="S174" i="1"/>
  <c r="S58" i="1"/>
  <c r="S81" i="1"/>
  <c r="S305" i="1"/>
  <c r="S286" i="1"/>
  <c r="S213" i="1"/>
  <c r="S22" i="1"/>
  <c r="S140" i="1"/>
  <c r="S228" i="1"/>
  <c r="S275" i="1"/>
  <c r="S135" i="1"/>
  <c r="S121" i="1"/>
  <c r="S165" i="1"/>
  <c r="S273" i="1"/>
  <c r="S249" i="1"/>
  <c r="S68" i="1"/>
  <c r="S292" i="1"/>
  <c r="S301" i="1"/>
  <c r="S156" i="1"/>
  <c r="S34" i="1"/>
  <c r="S252" i="1"/>
  <c r="S37" i="1"/>
  <c r="S233" i="1"/>
  <c r="S149" i="1"/>
  <c r="S145" i="1"/>
  <c r="S57" i="1"/>
  <c r="S50" i="1"/>
  <c r="S35" i="1"/>
  <c r="S19" i="1"/>
  <c r="S98" i="1"/>
  <c r="S36" i="1"/>
  <c r="S112" i="1"/>
  <c r="S250" i="1"/>
  <c r="S178" i="1"/>
  <c r="S179" i="1"/>
  <c r="S306" i="1"/>
  <c r="S30" i="1"/>
  <c r="S225" i="1"/>
  <c r="S114" i="1"/>
  <c r="S175" i="1"/>
  <c r="S75" i="1"/>
  <c r="S186" i="1"/>
  <c r="S111" i="1"/>
  <c r="S257" i="1"/>
  <c r="S276" i="1"/>
  <c r="S203" i="1"/>
  <c r="S138" i="1"/>
  <c r="S284" i="1"/>
  <c r="S296" i="1"/>
  <c r="S157" i="1"/>
  <c r="S267" i="1"/>
  <c r="S127" i="1"/>
  <c r="S294" i="1"/>
  <c r="S55" i="1"/>
  <c r="S63" i="1"/>
  <c r="S182" i="1"/>
  <c r="S130" i="1"/>
  <c r="S299" i="1"/>
  <c r="S18" i="1"/>
  <c r="R197" i="1"/>
  <c r="R26" i="1"/>
  <c r="R193" i="1"/>
  <c r="R258" i="1"/>
  <c r="R176" i="1"/>
  <c r="R76" i="1"/>
  <c r="R253" i="1"/>
  <c r="R137" i="1"/>
  <c r="R211" i="1"/>
  <c r="R15" i="1"/>
  <c r="R27" i="1"/>
  <c r="R14" i="1"/>
  <c r="R119" i="1"/>
  <c r="R31" i="1"/>
  <c r="R185" i="1"/>
  <c r="R310" i="1"/>
  <c r="R274" i="1"/>
  <c r="R259" i="1"/>
  <c r="R21" i="1"/>
  <c r="R59" i="1"/>
  <c r="R194" i="1"/>
  <c r="R132" i="1"/>
  <c r="R92" i="1"/>
  <c r="R146" i="1"/>
  <c r="R5" i="1"/>
  <c r="R287" i="1"/>
  <c r="R109" i="1"/>
  <c r="R107" i="1"/>
  <c r="R311" i="1"/>
  <c r="R270" i="1"/>
  <c r="R254" i="1"/>
  <c r="R251" i="1"/>
  <c r="R281" i="1"/>
  <c r="R100" i="1"/>
  <c r="R153" i="1"/>
  <c r="R230" i="1"/>
  <c r="R2" i="1"/>
  <c r="R46" i="1"/>
  <c r="R285" i="1"/>
  <c r="R295" i="1"/>
  <c r="R144" i="1"/>
  <c r="R103" i="1"/>
  <c r="R8" i="1"/>
  <c r="R53" i="1"/>
  <c r="R278" i="1"/>
  <c r="R189" i="1"/>
  <c r="R208" i="1"/>
  <c r="R240" i="1"/>
  <c r="R255" i="1"/>
  <c r="R191" i="1"/>
  <c r="R97" i="1"/>
  <c r="R61" i="1"/>
  <c r="R261" i="1"/>
  <c r="R38" i="1"/>
  <c r="R231" i="1"/>
  <c r="R209" i="1"/>
  <c r="R133" i="1"/>
  <c r="R268" i="1"/>
  <c r="R4" i="1"/>
  <c r="R39" i="1"/>
  <c r="R28" i="1"/>
  <c r="R171" i="1"/>
  <c r="R10" i="1"/>
  <c r="R123" i="1"/>
  <c r="R269" i="1"/>
  <c r="R118" i="1"/>
  <c r="R308" i="1"/>
  <c r="R94" i="1"/>
  <c r="R86" i="1"/>
  <c r="R262" i="1"/>
  <c r="R7" i="1"/>
  <c r="R248" i="1"/>
  <c r="R266" i="1"/>
  <c r="R177" i="1"/>
  <c r="R70" i="1"/>
  <c r="R201" i="1"/>
  <c r="R113" i="1"/>
  <c r="R161" i="1"/>
  <c r="R108" i="1"/>
  <c r="R48" i="1"/>
  <c r="R91" i="1"/>
  <c r="R210" i="1"/>
  <c r="R184" i="1"/>
  <c r="R95" i="1"/>
  <c r="R17" i="1"/>
  <c r="R52" i="1"/>
  <c r="R136" i="1"/>
  <c r="R314" i="1"/>
  <c r="R166" i="1"/>
  <c r="R105" i="1"/>
  <c r="R71" i="1"/>
  <c r="R260" i="1"/>
  <c r="R29" i="1"/>
  <c r="R239" i="1"/>
  <c r="R141" i="1"/>
  <c r="R67" i="1"/>
  <c r="R78" i="1"/>
  <c r="R101" i="1"/>
  <c r="R217" i="1"/>
  <c r="R170" i="1"/>
  <c r="R242" i="1"/>
  <c r="R221" i="1"/>
  <c r="R80" i="1"/>
  <c r="R162" i="1"/>
  <c r="R303" i="1"/>
  <c r="R143" i="1"/>
  <c r="R263" i="1"/>
  <c r="R6" i="1"/>
  <c r="R96" i="1"/>
  <c r="R12" i="1"/>
  <c r="R288" i="1"/>
  <c r="R237" i="1"/>
  <c r="R200" i="1"/>
  <c r="R180" i="1"/>
  <c r="R16" i="1"/>
  <c r="R199" i="1"/>
  <c r="R226" i="1"/>
  <c r="R66" i="1"/>
  <c r="R289" i="1"/>
  <c r="R300" i="1"/>
  <c r="R79" i="1"/>
  <c r="R23" i="1"/>
  <c r="R232" i="1"/>
  <c r="R271" i="1"/>
  <c r="R279" i="1"/>
  <c r="R216" i="1"/>
  <c r="R73" i="1"/>
  <c r="R158" i="1"/>
  <c r="R89" i="1"/>
  <c r="R124" i="1"/>
  <c r="R190" i="1"/>
  <c r="R160" i="1"/>
  <c r="R134" i="1"/>
  <c r="R85" i="1"/>
  <c r="R219" i="1"/>
  <c r="R312" i="1"/>
  <c r="R204" i="1"/>
  <c r="R205" i="1"/>
  <c r="R220" i="1"/>
  <c r="R65" i="1"/>
  <c r="R62" i="1"/>
  <c r="R116" i="1"/>
  <c r="R224" i="1"/>
  <c r="R159" i="1"/>
  <c r="R236" i="1"/>
  <c r="R47" i="1"/>
  <c r="R181" i="1"/>
  <c r="R106" i="1"/>
  <c r="R99" i="1"/>
  <c r="R238" i="1"/>
  <c r="R169" i="1"/>
  <c r="R150" i="1"/>
  <c r="R256" i="1"/>
  <c r="R82" i="1"/>
  <c r="R245" i="1"/>
  <c r="R265" i="1"/>
  <c r="R60" i="1"/>
  <c r="R117" i="1"/>
  <c r="R45" i="1"/>
  <c r="R129" i="1"/>
  <c r="R72" i="1"/>
  <c r="R234" i="1"/>
  <c r="R227" i="1"/>
  <c r="R93" i="1"/>
  <c r="R87" i="1"/>
  <c r="R42" i="1"/>
  <c r="R280" i="1"/>
  <c r="R163" i="1"/>
  <c r="R241" i="1"/>
  <c r="R247" i="1"/>
  <c r="R128" i="1"/>
  <c r="R90" i="1"/>
  <c r="R164" i="1"/>
  <c r="R88" i="1"/>
  <c r="R214" i="1"/>
  <c r="R20" i="1"/>
  <c r="R43" i="1"/>
  <c r="R102" i="1"/>
  <c r="R206" i="1"/>
  <c r="R126" i="1"/>
  <c r="R207" i="1"/>
  <c r="R25" i="1"/>
  <c r="R40" i="1"/>
  <c r="R235" i="1"/>
  <c r="R282" i="1"/>
  <c r="R139" i="1"/>
  <c r="R264" i="1"/>
  <c r="R188" i="1"/>
  <c r="R69" i="1"/>
  <c r="R152" i="1"/>
  <c r="R212" i="1"/>
  <c r="R243" i="1"/>
  <c r="R49" i="1"/>
  <c r="R304" i="1"/>
  <c r="R104" i="1"/>
  <c r="R122" i="1"/>
  <c r="R192" i="1"/>
  <c r="R120" i="1"/>
  <c r="R277" i="1"/>
  <c r="R115" i="1"/>
  <c r="R172" i="1"/>
  <c r="R293" i="1"/>
  <c r="R202" i="1"/>
  <c r="R83" i="1"/>
  <c r="R77" i="1"/>
  <c r="R229" i="1"/>
  <c r="R223" i="1"/>
  <c r="R32" i="1"/>
  <c r="R198" i="1"/>
  <c r="R291" i="1"/>
  <c r="R155" i="1"/>
  <c r="R272" i="1"/>
  <c r="R222" i="1"/>
  <c r="R173" i="1"/>
  <c r="R64" i="1"/>
  <c r="R44" i="1"/>
  <c r="R290" i="1"/>
  <c r="R151" i="1"/>
  <c r="R167" i="1"/>
  <c r="R9" i="1"/>
  <c r="R41" i="1"/>
  <c r="R74" i="1"/>
  <c r="R218" i="1"/>
  <c r="R246" i="1"/>
  <c r="R187" i="1"/>
  <c r="R309" i="1"/>
  <c r="R131" i="1"/>
  <c r="R196" i="1"/>
  <c r="R154" i="1"/>
  <c r="R283" i="1"/>
  <c r="R110" i="1"/>
  <c r="R54" i="1"/>
  <c r="R148" i="1"/>
  <c r="R11" i="1"/>
  <c r="R183" i="1"/>
  <c r="R13" i="1"/>
  <c r="R297" i="1"/>
  <c r="R3" i="1"/>
  <c r="R298" i="1"/>
  <c r="R244" i="1"/>
  <c r="R33" i="1"/>
  <c r="R215" i="1"/>
  <c r="R168" i="1"/>
  <c r="R84" i="1"/>
  <c r="R51" i="1"/>
  <c r="R307" i="1"/>
  <c r="R142" i="1"/>
  <c r="R313" i="1"/>
  <c r="R24" i="1"/>
  <c r="R125" i="1"/>
  <c r="R195" i="1"/>
  <c r="R56" i="1"/>
  <c r="R302" i="1"/>
  <c r="R147" i="1"/>
  <c r="R174" i="1"/>
  <c r="R58" i="1"/>
  <c r="R81" i="1"/>
  <c r="R305" i="1"/>
  <c r="R286" i="1"/>
  <c r="R213" i="1"/>
  <c r="R22" i="1"/>
  <c r="R140" i="1"/>
  <c r="R228" i="1"/>
  <c r="R275" i="1"/>
  <c r="R135" i="1"/>
  <c r="R121" i="1"/>
  <c r="R165" i="1"/>
  <c r="R273" i="1"/>
  <c r="R249" i="1"/>
  <c r="R68" i="1"/>
  <c r="R292" i="1"/>
  <c r="R301" i="1"/>
  <c r="R156" i="1"/>
  <c r="R34" i="1"/>
  <c r="R252" i="1"/>
  <c r="R37" i="1"/>
  <c r="R233" i="1"/>
  <c r="R149" i="1"/>
  <c r="R145" i="1"/>
  <c r="R57" i="1"/>
  <c r="R50" i="1"/>
  <c r="R35" i="1"/>
  <c r="R19" i="1"/>
  <c r="R98" i="1"/>
  <c r="R36" i="1"/>
  <c r="R112" i="1"/>
  <c r="R250" i="1"/>
  <c r="R178" i="1"/>
  <c r="R179" i="1"/>
  <c r="R306" i="1"/>
  <c r="R30" i="1"/>
  <c r="R225" i="1"/>
  <c r="R114" i="1"/>
  <c r="R175" i="1"/>
  <c r="R75" i="1"/>
  <c r="R186" i="1"/>
  <c r="R111" i="1"/>
  <c r="R257" i="1"/>
  <c r="R276" i="1"/>
  <c r="R203" i="1"/>
  <c r="R138" i="1"/>
  <c r="R284" i="1"/>
  <c r="R296" i="1"/>
  <c r="R157" i="1"/>
  <c r="R267" i="1"/>
  <c r="R127" i="1"/>
  <c r="R294" i="1"/>
  <c r="R55" i="1"/>
  <c r="R63" i="1"/>
  <c r="R182" i="1"/>
  <c r="R130" i="1"/>
  <c r="R299" i="1"/>
  <c r="R18" i="1"/>
  <c r="Q197" i="1"/>
  <c r="Q26" i="1"/>
  <c r="Q193" i="1"/>
  <c r="Q258" i="1"/>
  <c r="Q176" i="1"/>
  <c r="Q76" i="1"/>
  <c r="Q253" i="1"/>
  <c r="Q137" i="1"/>
  <c r="Q211" i="1"/>
  <c r="Q15" i="1"/>
  <c r="Q27" i="1"/>
  <c r="Q14" i="1"/>
  <c r="Q119" i="1"/>
  <c r="Q31" i="1"/>
  <c r="Q185" i="1"/>
  <c r="Q310" i="1"/>
  <c r="Q274" i="1"/>
  <c r="Q259" i="1"/>
  <c r="Q21" i="1"/>
  <c r="Q59" i="1"/>
  <c r="Q194" i="1"/>
  <c r="Q132" i="1"/>
  <c r="Q92" i="1"/>
  <c r="Q146" i="1"/>
  <c r="Q5" i="1"/>
  <c r="Q287" i="1"/>
  <c r="Q109" i="1"/>
  <c r="Q107" i="1"/>
  <c r="Q311" i="1"/>
  <c r="Q270" i="1"/>
  <c r="Q254" i="1"/>
  <c r="Q251" i="1"/>
  <c r="Q281" i="1"/>
  <c r="Q100" i="1"/>
  <c r="Q153" i="1"/>
  <c r="Q230" i="1"/>
  <c r="Q2" i="1"/>
  <c r="Q46" i="1"/>
  <c r="Q285" i="1"/>
  <c r="Q295" i="1"/>
  <c r="Q144" i="1"/>
  <c r="Q103" i="1"/>
  <c r="Q8" i="1"/>
  <c r="Q53" i="1"/>
  <c r="Q278" i="1"/>
  <c r="Q189" i="1"/>
  <c r="Q208" i="1"/>
  <c r="Q240" i="1"/>
  <c r="Q255" i="1"/>
  <c r="Q191" i="1"/>
  <c r="Q97" i="1"/>
  <c r="Q61" i="1"/>
  <c r="Q261" i="1"/>
  <c r="Q38" i="1"/>
  <c r="Q231" i="1"/>
  <c r="Q209" i="1"/>
  <c r="Q133" i="1"/>
  <c r="Q268" i="1"/>
  <c r="Q4" i="1"/>
  <c r="Q39" i="1"/>
  <c r="Q28" i="1"/>
  <c r="Q171" i="1"/>
  <c r="Q10" i="1"/>
  <c r="Q123" i="1"/>
  <c r="Q269" i="1"/>
  <c r="Q118" i="1"/>
  <c r="Q308" i="1"/>
  <c r="Q94" i="1"/>
  <c r="Q86" i="1"/>
  <c r="Q262" i="1"/>
  <c r="Q7" i="1"/>
  <c r="Q248" i="1"/>
  <c r="Q266" i="1"/>
  <c r="Q177" i="1"/>
  <c r="Q70" i="1"/>
  <c r="Q201" i="1"/>
  <c r="Q113" i="1"/>
  <c r="Q161" i="1"/>
  <c r="Q108" i="1"/>
  <c r="Q48" i="1"/>
  <c r="Q91" i="1"/>
  <c r="Q210" i="1"/>
  <c r="Q184" i="1"/>
  <c r="Q95" i="1"/>
  <c r="Q17" i="1"/>
  <c r="Q52" i="1"/>
  <c r="Q136" i="1"/>
  <c r="Q314" i="1"/>
  <c r="Q166" i="1"/>
  <c r="Q105" i="1"/>
  <c r="Q71" i="1"/>
  <c r="Q260" i="1"/>
  <c r="Q29" i="1"/>
  <c r="Q239" i="1"/>
  <c r="Q141" i="1"/>
  <c r="Q67" i="1"/>
  <c r="Q78" i="1"/>
  <c r="Q101" i="1"/>
  <c r="Q217" i="1"/>
  <c r="Q170" i="1"/>
  <c r="Q242" i="1"/>
  <c r="Q221" i="1"/>
  <c r="Q80" i="1"/>
  <c r="Q162" i="1"/>
  <c r="Q303" i="1"/>
  <c r="Q143" i="1"/>
  <c r="Q263" i="1"/>
  <c r="Q6" i="1"/>
  <c r="Q96" i="1"/>
  <c r="Q12" i="1"/>
  <c r="Q288" i="1"/>
  <c r="Q237" i="1"/>
  <c r="Q200" i="1"/>
  <c r="Q180" i="1"/>
  <c r="Q16" i="1"/>
  <c r="Q199" i="1"/>
  <c r="Q226" i="1"/>
  <c r="Q66" i="1"/>
  <c r="Q289" i="1"/>
  <c r="Q300" i="1"/>
  <c r="Q79" i="1"/>
  <c r="Q23" i="1"/>
  <c r="Q232" i="1"/>
  <c r="Q271" i="1"/>
  <c r="Q279" i="1"/>
  <c r="Q216" i="1"/>
  <c r="Q73" i="1"/>
  <c r="Q158" i="1"/>
  <c r="Q89" i="1"/>
  <c r="Q124" i="1"/>
  <c r="Q190" i="1"/>
  <c r="Q160" i="1"/>
  <c r="Q134" i="1"/>
  <c r="Q85" i="1"/>
  <c r="Q219" i="1"/>
  <c r="Q312" i="1"/>
  <c r="Q204" i="1"/>
  <c r="Q205" i="1"/>
  <c r="Q220" i="1"/>
  <c r="Q65" i="1"/>
  <c r="Q62" i="1"/>
  <c r="Q116" i="1"/>
  <c r="Q224" i="1"/>
  <c r="Q159" i="1"/>
  <c r="Q236" i="1"/>
  <c r="Q47" i="1"/>
  <c r="Q181" i="1"/>
  <c r="Q106" i="1"/>
  <c r="Q99" i="1"/>
  <c r="Q238" i="1"/>
  <c r="Q169" i="1"/>
  <c r="Q150" i="1"/>
  <c r="Q256" i="1"/>
  <c r="Q82" i="1"/>
  <c r="Q245" i="1"/>
  <c r="Q265" i="1"/>
  <c r="Q60" i="1"/>
  <c r="Q117" i="1"/>
  <c r="Q45" i="1"/>
  <c r="Q129" i="1"/>
  <c r="Q72" i="1"/>
  <c r="Q234" i="1"/>
  <c r="Q227" i="1"/>
  <c r="Q93" i="1"/>
  <c r="Q87" i="1"/>
  <c r="Q42" i="1"/>
  <c r="Q280" i="1"/>
  <c r="Q163" i="1"/>
  <c r="Q241" i="1"/>
  <c r="Q247" i="1"/>
  <c r="Q128" i="1"/>
  <c r="Q90" i="1"/>
  <c r="Q164" i="1"/>
  <c r="Q88" i="1"/>
  <c r="Q214" i="1"/>
  <c r="Q20" i="1"/>
  <c r="Q43" i="1"/>
  <c r="Q102" i="1"/>
  <c r="Q206" i="1"/>
  <c r="Q126" i="1"/>
  <c r="Q207" i="1"/>
  <c r="Q25" i="1"/>
  <c r="Q40" i="1"/>
  <c r="Q235" i="1"/>
  <c r="Q282" i="1"/>
  <c r="Q139" i="1"/>
  <c r="Q264" i="1"/>
  <c r="Q188" i="1"/>
  <c r="Q69" i="1"/>
  <c r="Q152" i="1"/>
  <c r="Q212" i="1"/>
  <c r="Q243" i="1"/>
  <c r="Q49" i="1"/>
  <c r="Q304" i="1"/>
  <c r="Q104" i="1"/>
  <c r="Q122" i="1"/>
  <c r="Q192" i="1"/>
  <c r="Q120" i="1"/>
  <c r="Q277" i="1"/>
  <c r="Q115" i="1"/>
  <c r="Q172" i="1"/>
  <c r="Q293" i="1"/>
  <c r="Q202" i="1"/>
  <c r="Q83" i="1"/>
  <c r="Q77" i="1"/>
  <c r="Q229" i="1"/>
  <c r="Q223" i="1"/>
  <c r="Q32" i="1"/>
  <c r="Q198" i="1"/>
  <c r="Q291" i="1"/>
  <c r="Q155" i="1"/>
  <c r="Q272" i="1"/>
  <c r="Q222" i="1"/>
  <c r="Q173" i="1"/>
  <c r="Q64" i="1"/>
  <c r="Q44" i="1"/>
  <c r="Q290" i="1"/>
  <c r="Q151" i="1"/>
  <c r="Q167" i="1"/>
  <c r="Q9" i="1"/>
  <c r="Q41" i="1"/>
  <c r="Q74" i="1"/>
  <c r="Q218" i="1"/>
  <c r="Q246" i="1"/>
  <c r="Q187" i="1"/>
  <c r="Q309" i="1"/>
  <c r="Q131" i="1"/>
  <c r="Q196" i="1"/>
  <c r="Q154" i="1"/>
  <c r="Q283" i="1"/>
  <c r="Q110" i="1"/>
  <c r="Q54" i="1"/>
  <c r="Q148" i="1"/>
  <c r="Q11" i="1"/>
  <c r="Q183" i="1"/>
  <c r="Q13" i="1"/>
  <c r="Q297" i="1"/>
  <c r="Q3" i="1"/>
  <c r="Q298" i="1"/>
  <c r="Q244" i="1"/>
  <c r="Q33" i="1"/>
  <c r="Q215" i="1"/>
  <c r="Q168" i="1"/>
  <c r="Q84" i="1"/>
  <c r="Q51" i="1"/>
  <c r="Q307" i="1"/>
  <c r="Q142" i="1"/>
  <c r="Q313" i="1"/>
  <c r="Q24" i="1"/>
  <c r="Q125" i="1"/>
  <c r="Q195" i="1"/>
  <c r="Q56" i="1"/>
  <c r="Q302" i="1"/>
  <c r="Q147" i="1"/>
  <c r="Q174" i="1"/>
  <c r="Q58" i="1"/>
  <c r="Q81" i="1"/>
  <c r="Q305" i="1"/>
  <c r="Q286" i="1"/>
  <c r="Q213" i="1"/>
  <c r="Q22" i="1"/>
  <c r="Q140" i="1"/>
  <c r="Q228" i="1"/>
  <c r="Q275" i="1"/>
  <c r="Q135" i="1"/>
  <c r="Q121" i="1"/>
  <c r="Q165" i="1"/>
  <c r="Q273" i="1"/>
  <c r="Q249" i="1"/>
  <c r="Q68" i="1"/>
  <c r="Q292" i="1"/>
  <c r="Q301" i="1"/>
  <c r="Q156" i="1"/>
  <c r="Q34" i="1"/>
  <c r="Q252" i="1"/>
  <c r="Q37" i="1"/>
  <c r="Q233" i="1"/>
  <c r="Q149" i="1"/>
  <c r="Q145" i="1"/>
  <c r="Q57" i="1"/>
  <c r="Q50" i="1"/>
  <c r="Q35" i="1"/>
  <c r="Q19" i="1"/>
  <c r="Q98" i="1"/>
  <c r="Q36" i="1"/>
  <c r="Q112" i="1"/>
  <c r="Q250" i="1"/>
  <c r="Q178" i="1"/>
  <c r="Q179" i="1"/>
  <c r="Q306" i="1"/>
  <c r="Q30" i="1"/>
  <c r="Q225" i="1"/>
  <c r="Q114" i="1"/>
  <c r="Q175" i="1"/>
  <c r="Q75" i="1"/>
  <c r="Q186" i="1"/>
  <c r="Q111" i="1"/>
  <c r="Q257" i="1"/>
  <c r="Q276" i="1"/>
  <c r="Q203" i="1"/>
  <c r="Q138" i="1"/>
  <c r="Q284" i="1"/>
  <c r="Q296" i="1"/>
  <c r="Q157" i="1"/>
  <c r="Q267" i="1"/>
  <c r="Q127" i="1"/>
  <c r="Q294" i="1"/>
  <c r="Q55" i="1"/>
  <c r="Q63" i="1"/>
  <c r="Q182" i="1"/>
  <c r="Q130" i="1"/>
  <c r="Q299" i="1"/>
  <c r="Q18" i="1"/>
</calcChain>
</file>

<file path=xl/sharedStrings.xml><?xml version="1.0" encoding="utf-8"?>
<sst xmlns="http://schemas.openxmlformats.org/spreadsheetml/2006/main" count="1083" uniqueCount="424">
  <si>
    <t>NAME</t>
  </si>
  <si>
    <t>SUB SECTOR</t>
  </si>
  <si>
    <t>Market Cap (in cr)</t>
  </si>
  <si>
    <t>Close Price</t>
  </si>
  <si>
    <t>PE Ratio</t>
  </si>
  <si>
    <t>1D Return</t>
  </si>
  <si>
    <t>1M Return</t>
  </si>
  <si>
    <t>6M Return</t>
  </si>
  <si>
    <t>1Y Return</t>
  </si>
  <si>
    <t>TTM PE Ratio</t>
  </si>
  <si>
    <t>PB Ratio</t>
  </si>
  <si>
    <t>Return on Equity</t>
  </si>
  <si>
    <t>ROCE</t>
  </si>
  <si>
    <t>Dividend Yield</t>
  </si>
  <si>
    <t>Debt to Equity</t>
  </si>
  <si>
    <t>Volatility vs Nifty</t>
  </si>
  <si>
    <r>
      <rPr>
        <u/>
        <sz val="11"/>
        <color rgb="FF1155CC"/>
        <rFont val="Calibri, sans-serif"/>
      </rPr>
      <t>Zydus Lifesciences Ltd</t>
    </r>
  </si>
  <si>
    <t>Pharmaceuticals</t>
  </si>
  <si>
    <r>
      <rPr>
        <u/>
        <sz val="11"/>
        <color rgb="FF1155CC"/>
        <rFont val="Calibri, sans-serif"/>
      </rPr>
      <t>Zota Health Care Ltd</t>
    </r>
  </si>
  <si>
    <r>
      <rPr>
        <u/>
        <sz val="11"/>
        <color rgb="FF1155CC"/>
        <rFont val="Calibri, sans-serif"/>
      </rPr>
      <t>Zenotech Laboratories Ltd</t>
    </r>
  </si>
  <si>
    <t>Biotechnology</t>
  </si>
  <si>
    <t>-</t>
  </si>
  <si>
    <r>
      <rPr>
        <u/>
        <sz val="11"/>
        <color rgb="FF1155CC"/>
        <rFont val="Calibri, sans-serif"/>
      </rPr>
      <t>Zenlabs Ethica Ltd</t>
    </r>
  </si>
  <si>
    <r>
      <rPr>
        <u/>
        <sz val="11"/>
        <color rgb="FF1155CC"/>
        <rFont val="Calibri, sans-serif"/>
      </rPr>
      <t>Zenith Healthcare Ltd</t>
    </r>
  </si>
  <si>
    <r>
      <rPr>
        <u/>
        <sz val="11"/>
        <color rgb="FF1155CC"/>
        <rFont val="Calibri, sans-serif"/>
      </rPr>
      <t>Zenith Drugs Ltd</t>
    </r>
  </si>
  <si>
    <r>
      <rPr>
        <u/>
        <sz val="11"/>
        <color rgb="FF1155CC"/>
        <rFont val="Calibri, sans-serif"/>
      </rPr>
      <t>ZIM Laboratories Ltd</t>
    </r>
  </si>
  <si>
    <r>
      <rPr>
        <u/>
        <sz val="11"/>
        <color rgb="FF1155CC"/>
        <rFont val="Calibri, sans-serif"/>
      </rPr>
      <t>Yatharth Hospital &amp; Trauma Care Services Ltd</t>
    </r>
  </si>
  <si>
    <t>Hospitals &amp; Diagnostic Centres</t>
  </si>
  <si>
    <r>
      <rPr>
        <u/>
        <sz val="11"/>
        <color rgb="FF1155CC"/>
        <rFont val="Calibri, sans-serif"/>
      </rPr>
      <t>Yash Optics &amp; Lens Ltd</t>
    </r>
  </si>
  <si>
    <r>
      <rPr>
        <u/>
        <sz val="11"/>
        <color rgb="FF1155CC"/>
        <rFont val="Calibri, sans-serif"/>
      </rPr>
      <t>Wockhardt Ltd</t>
    </r>
  </si>
  <si>
    <r>
      <rPr>
        <u/>
        <sz val="11"/>
        <color rgb="FF1155CC"/>
        <rFont val="Calibri, sans-serif"/>
      </rPr>
      <t>Windlas Biotech Ltd</t>
    </r>
  </si>
  <si>
    <r>
      <rPr>
        <u/>
        <sz val="11"/>
        <color rgb="FF1155CC"/>
        <rFont val="Calibri, sans-serif"/>
      </rPr>
      <t>Welcure Drugs and Pharmaceuticals Ltd</t>
    </r>
  </si>
  <si>
    <r>
      <rPr>
        <u/>
        <sz val="11"/>
        <color rgb="FF1155CC"/>
        <rFont val="Calibri, sans-serif"/>
      </rPr>
      <t>Wardwizard Healthcare Ltd</t>
    </r>
  </si>
  <si>
    <t>Health Care Equipment &amp; Supplies</t>
  </si>
  <si>
    <r>
      <rPr>
        <u/>
        <sz val="11"/>
        <color rgb="FF1155CC"/>
        <rFont val="Calibri, sans-serif"/>
      </rPr>
      <t>Wanbury Ltd</t>
    </r>
  </si>
  <si>
    <r>
      <rPr>
        <u/>
        <sz val="11"/>
        <color rgb="FF1155CC"/>
        <rFont val="Calibri, sans-serif"/>
      </rPr>
      <t>Vivo Bio Tech Ltd</t>
    </r>
  </si>
  <si>
    <r>
      <rPr>
        <u/>
        <sz val="11"/>
        <color rgb="FF1155CC"/>
        <rFont val="Calibri, sans-serif"/>
      </rPr>
      <t>Vivanza Biosciences Ltd</t>
    </r>
  </si>
  <si>
    <r>
      <rPr>
        <u/>
        <sz val="11"/>
        <color rgb="FF1155CC"/>
        <rFont val="Calibri, sans-serif"/>
      </rPr>
      <t>Vivanta Industries Ltd</t>
    </r>
  </si>
  <si>
    <r>
      <rPr>
        <u/>
        <sz val="11"/>
        <color rgb="FF1155CC"/>
        <rFont val="Calibri, sans-serif"/>
      </rPr>
      <t>Vista Pharmaceuticals Ltd</t>
    </r>
  </si>
  <si>
    <r>
      <rPr>
        <u/>
        <sz val="11"/>
        <color rgb="FF1155CC"/>
        <rFont val="Calibri, sans-serif"/>
      </rPr>
      <t>Vimta Labs Ltd</t>
    </r>
  </si>
  <si>
    <t>Labs &amp; Life Sciences Services</t>
  </si>
  <si>
    <r>
      <rPr>
        <u/>
        <sz val="11"/>
        <color rgb="FF1155CC"/>
        <rFont val="Calibri, sans-serif"/>
      </rPr>
      <t>Vilin Bio Med Ltd</t>
    </r>
  </si>
  <si>
    <r>
      <rPr>
        <u/>
        <sz val="11"/>
        <color rgb="FF1155CC"/>
        <rFont val="Calibri, sans-serif"/>
      </rPr>
      <t>Vikram Thermo (India) Ltd</t>
    </r>
  </si>
  <si>
    <r>
      <rPr>
        <u/>
        <sz val="11"/>
        <color rgb="FF1155CC"/>
        <rFont val="Calibri, sans-serif"/>
      </rPr>
      <t>Vikram Kamats Hospitality Ltd</t>
    </r>
  </si>
  <si>
    <r>
      <rPr>
        <u/>
        <sz val="11"/>
        <color rgb="FF1155CC"/>
        <rFont val="Calibri, sans-serif"/>
      </rPr>
      <t>Vijaya Diagnostic Centre Ltd</t>
    </r>
  </si>
  <si>
    <r>
      <rPr>
        <u/>
        <sz val="11"/>
        <color rgb="FF1155CC"/>
        <rFont val="Calibri, sans-serif"/>
      </rPr>
      <t>Venus Remedies Ltd</t>
    </r>
  </si>
  <si>
    <r>
      <rPr>
        <u/>
        <sz val="11"/>
        <color rgb="FF1155CC"/>
        <rFont val="Calibri, sans-serif"/>
      </rPr>
      <t>Venmax Drugs and Pharmaceuticals Ltd</t>
    </r>
  </si>
  <si>
    <r>
      <rPr>
        <u/>
        <sz val="11"/>
        <color rgb="FF1155CC"/>
        <rFont val="Calibri, sans-serif"/>
      </rPr>
      <t>Veerhealth Care Ltd</t>
    </r>
  </si>
  <si>
    <r>
      <rPr>
        <u/>
        <sz val="11"/>
        <color rgb="FF1155CC"/>
        <rFont val="Calibri, sans-serif"/>
      </rPr>
      <t>Vasundhara Rasayans Ltd</t>
    </r>
  </si>
  <si>
    <r>
      <rPr>
        <u/>
        <sz val="11"/>
        <color rgb="FF1155CC"/>
        <rFont val="Calibri, sans-serif"/>
      </rPr>
      <t>Vasa Denticity Ltd</t>
    </r>
  </si>
  <si>
    <r>
      <rPr>
        <u/>
        <sz val="11"/>
        <color rgb="FF1155CC"/>
        <rFont val="Calibri, sans-serif"/>
      </rPr>
      <t>Vanta Bioscience Ltd</t>
    </r>
  </si>
  <si>
    <r>
      <rPr>
        <u/>
        <sz val="11"/>
        <color rgb="FF1155CC"/>
        <rFont val="Calibri, sans-serif"/>
      </rPr>
      <t>Valiant Laboratories Ltd</t>
    </r>
  </si>
  <si>
    <r>
      <rPr>
        <u/>
        <sz val="11"/>
        <color rgb="FF1155CC"/>
        <rFont val="Calibri, sans-serif"/>
      </rPr>
      <t>Vaishali Pharma Ltd</t>
    </r>
  </si>
  <si>
    <r>
      <rPr>
        <u/>
        <sz val="11"/>
        <color rgb="FF1155CC"/>
        <rFont val="Calibri, sans-serif"/>
      </rPr>
      <t>Vaidya Sane Ayurved Laboratories Ltd</t>
    </r>
  </si>
  <si>
    <r>
      <rPr>
        <u/>
        <sz val="11"/>
        <color rgb="FF1155CC"/>
        <rFont val="Calibri, sans-serif"/>
      </rPr>
      <t>Universus Photo Imagings Ltd</t>
    </r>
  </si>
  <si>
    <r>
      <rPr>
        <u/>
        <sz val="11"/>
        <color rgb="FF1155CC"/>
        <rFont val="Calibri, sans-serif"/>
      </rPr>
      <t>Unihealth Hospitals Ltd</t>
    </r>
  </si>
  <si>
    <r>
      <rPr>
        <u/>
        <sz val="11"/>
        <color rgb="FF1155CC"/>
        <rFont val="Calibri, sans-serif"/>
      </rPr>
      <t>Unichem Laboratories Ltd</t>
    </r>
  </si>
  <si>
    <r>
      <rPr>
        <u/>
        <sz val="11"/>
        <color rgb="FF1155CC"/>
        <rFont val="Calibri, sans-serif"/>
      </rPr>
      <t>Tyche Industries Ltd</t>
    </r>
  </si>
  <si>
    <r>
      <rPr>
        <u/>
        <sz val="11"/>
        <color rgb="FF1155CC"/>
        <rFont val="Calibri, sans-serif"/>
      </rPr>
      <t>Triochem Products Ltd</t>
    </r>
  </si>
  <si>
    <r>
      <rPr>
        <u/>
        <sz val="11"/>
        <color rgb="FF1155CC"/>
        <rFont val="Calibri, sans-serif"/>
      </rPr>
      <t>Trident Lifeline Ltd</t>
    </r>
  </si>
  <si>
    <r>
      <rPr>
        <u/>
        <sz val="11"/>
        <color rgb="FF1155CC"/>
        <rFont val="Calibri, sans-serif"/>
      </rPr>
      <t>Transpact Enterprises Ltd</t>
    </r>
  </si>
  <si>
    <r>
      <rPr>
        <u/>
        <sz val="11"/>
        <color rgb="FF1155CC"/>
        <rFont val="Calibri, sans-serif"/>
      </rPr>
      <t>Transgene Biotek Ltd</t>
    </r>
  </si>
  <si>
    <r>
      <rPr>
        <u/>
        <sz val="11"/>
        <color rgb="FF1155CC"/>
        <rFont val="Calibri, sans-serif"/>
      </rPr>
      <t>Transchem Ltd</t>
    </r>
  </si>
  <si>
    <r>
      <rPr>
        <u/>
        <sz val="11"/>
        <color rgb="FF1155CC"/>
        <rFont val="Calibri, sans-serif"/>
      </rPr>
      <t>Torrent Pharmaceuticals Ltd</t>
    </r>
  </si>
  <si>
    <t>1,09,520.94</t>
  </si>
  <si>
    <r>
      <rPr>
        <u/>
        <sz val="11"/>
        <color rgb="FF1155CC"/>
        <rFont val="Calibri, sans-serif"/>
      </rPr>
      <t>Tiaan Consumer Ltd</t>
    </r>
  </si>
  <si>
    <r>
      <rPr>
        <u/>
        <sz val="11"/>
        <color rgb="FF1155CC"/>
        <rFont val="Calibri, sans-serif"/>
      </rPr>
      <t>Thyrocare Technologies Ltd</t>
    </r>
  </si>
  <si>
    <r>
      <rPr>
        <u/>
        <sz val="11"/>
        <color rgb="FF1155CC"/>
        <rFont val="Calibri, sans-serif"/>
      </rPr>
      <t>Themis Medicare Ltd</t>
    </r>
  </si>
  <si>
    <r>
      <rPr>
        <u/>
        <sz val="11"/>
        <color rgb="FF1155CC"/>
        <rFont val="Calibri, sans-serif"/>
      </rPr>
      <t>Tejnaksh Healthcare Ltd</t>
    </r>
  </si>
  <si>
    <r>
      <rPr>
        <u/>
        <sz val="11"/>
        <color rgb="FF1155CC"/>
        <rFont val="Calibri, sans-serif"/>
      </rPr>
      <t>Tarsons Products Ltd</t>
    </r>
  </si>
  <si>
    <r>
      <rPr>
        <u/>
        <sz val="11"/>
        <color rgb="FF1155CC"/>
        <rFont val="Calibri, sans-serif"/>
      </rPr>
      <t>TTK Healthcare Ltd</t>
    </r>
  </si>
  <si>
    <r>
      <rPr>
        <u/>
        <sz val="11"/>
        <color rgb="FF1155CC"/>
        <rFont val="Calibri, sans-serif"/>
      </rPr>
      <t>Syschem (India) Ltd</t>
    </r>
  </si>
  <si>
    <r>
      <rPr>
        <u/>
        <sz val="11"/>
        <color rgb="FF1155CC"/>
        <rFont val="Calibri, sans-serif"/>
      </rPr>
      <t>Syngene International Ltd</t>
    </r>
  </si>
  <si>
    <r>
      <rPr>
        <u/>
        <sz val="11"/>
        <color rgb="FF1155CC"/>
        <rFont val="Calibri, sans-serif"/>
      </rPr>
      <t>Syncom Formulations (India) Ltd</t>
    </r>
  </si>
  <si>
    <r>
      <rPr>
        <u/>
        <sz val="11"/>
        <color rgb="FF1155CC"/>
        <rFont val="Calibri, sans-serif"/>
      </rPr>
      <t>Suven Life Sciences Ltd</t>
    </r>
  </si>
  <si>
    <r>
      <rPr>
        <u/>
        <sz val="11"/>
        <color rgb="FF1155CC"/>
        <rFont val="Calibri, sans-serif"/>
      </rPr>
      <t>Suraksha Diagnostic Ltd</t>
    </r>
  </si>
  <si>
    <r>
      <rPr>
        <u/>
        <sz val="11"/>
        <color rgb="FF1155CC"/>
        <rFont val="Calibri, sans-serif"/>
      </rPr>
      <t>Supriya Lifescience Ltd</t>
    </r>
  </si>
  <si>
    <r>
      <rPr>
        <u/>
        <sz val="11"/>
        <color rgb="FF1155CC"/>
        <rFont val="Calibri, sans-serif"/>
      </rPr>
      <t>Sunrest Lifescience Ltd</t>
    </r>
  </si>
  <si>
    <r>
      <rPr>
        <u/>
        <sz val="11"/>
        <color rgb="FF1155CC"/>
        <rFont val="Calibri, sans-serif"/>
      </rPr>
      <t>Sunil Healthcare Ltd</t>
    </r>
  </si>
  <si>
    <r>
      <rPr>
        <u/>
        <sz val="11"/>
        <color rgb="FF1155CC"/>
        <rFont val="Calibri, sans-serif"/>
      </rPr>
      <t>Sun Pharmaceutical Industries Ltd</t>
    </r>
  </si>
  <si>
    <t>4,07,886.94</t>
  </si>
  <si>
    <r>
      <rPr>
        <u/>
        <sz val="11"/>
        <color rgb="FF1155CC"/>
        <rFont val="Calibri, sans-serif"/>
      </rPr>
      <t>Sun Pharma Advanced Research Co Ltd</t>
    </r>
  </si>
  <si>
    <r>
      <rPr>
        <u/>
        <sz val="11"/>
        <color rgb="FF1155CC"/>
        <rFont val="Calibri, sans-serif"/>
      </rPr>
      <t>Sudarshan Pharma Industries Ltd</t>
    </r>
  </si>
  <si>
    <r>
      <rPr>
        <u/>
        <sz val="11"/>
        <color rgb="FF1155CC"/>
        <rFont val="Calibri, sans-serif"/>
      </rPr>
      <t>Strides Pharma Science Ltd</t>
    </r>
  </si>
  <si>
    <r>
      <rPr>
        <u/>
        <sz val="11"/>
        <color rgb="FF1155CC"/>
        <rFont val="Calibri, sans-serif"/>
      </rPr>
      <t>Source Natural Foods and Herbal Supplements Ltd</t>
    </r>
  </si>
  <si>
    <r>
      <rPr>
        <u/>
        <sz val="11"/>
        <color rgb="FF1155CC"/>
        <rFont val="Calibri, sans-serif"/>
      </rPr>
      <t>Sotac Pharmaceuticals Ltd</t>
    </r>
  </si>
  <si>
    <r>
      <rPr>
        <u/>
        <sz val="11"/>
        <color rgb="FF1155CC"/>
        <rFont val="Calibri, sans-serif"/>
      </rPr>
      <t>Soni Medicare Ltd</t>
    </r>
  </si>
  <si>
    <r>
      <rPr>
        <u/>
        <sz val="11"/>
        <color rgb="FF1155CC"/>
        <rFont val="Calibri, sans-serif"/>
      </rPr>
      <t>Solara Active Pharma Sciences Ltd</t>
    </r>
  </si>
  <si>
    <r>
      <rPr>
        <u/>
        <sz val="11"/>
        <color rgb="FF1155CC"/>
        <rFont val="Calibri, sans-serif"/>
      </rPr>
      <t>Smruthi Organics Ltd</t>
    </r>
  </si>
  <si>
    <r>
      <rPr>
        <u/>
        <sz val="11"/>
        <color rgb="FF1155CC"/>
        <rFont val="Calibri, sans-serif"/>
      </rPr>
      <t>Shukra Pharmaceuticals Ltd</t>
    </r>
  </si>
  <si>
    <r>
      <rPr>
        <u/>
        <sz val="11"/>
        <color rgb="FF1155CC"/>
        <rFont val="Calibri, sans-serif"/>
      </rPr>
      <t>Shree Pacetronix Ltd</t>
    </r>
  </si>
  <si>
    <r>
      <rPr>
        <u/>
        <sz val="11"/>
        <color rgb="FF1155CC"/>
        <rFont val="Calibri, sans-serif"/>
      </rPr>
      <t>Shree Ganesh Remedies Ltd</t>
    </r>
  </si>
  <si>
    <r>
      <rPr>
        <u/>
        <sz val="11"/>
        <color rgb="FF1155CC"/>
        <rFont val="Calibri, sans-serif"/>
      </rPr>
      <t>Shilpa Medicare Ltd</t>
    </r>
  </si>
  <si>
    <r>
      <rPr>
        <u/>
        <sz val="11"/>
        <color rgb="FF1155CC"/>
        <rFont val="Calibri, sans-serif"/>
      </rPr>
      <t>Shelter Pharma Ltd</t>
    </r>
  </si>
  <si>
    <r>
      <rPr>
        <u/>
        <sz val="11"/>
        <color rgb="FF1155CC"/>
        <rFont val="Calibri, sans-serif"/>
      </rPr>
      <t>Sharma East India Hospitals and Medical Research Ltd</t>
    </r>
  </si>
  <si>
    <r>
      <rPr>
        <u/>
        <sz val="11"/>
        <color rgb="FF1155CC"/>
        <rFont val="Calibri, sans-serif"/>
      </rPr>
      <t>Shanmuga Hospital Ltd</t>
    </r>
  </si>
  <si>
    <r>
      <rPr>
        <u/>
        <sz val="11"/>
        <color rgb="FF1155CC"/>
        <rFont val="Calibri, sans-serif"/>
      </rPr>
      <t>Shalby Ltd</t>
    </r>
  </si>
  <si>
    <r>
      <rPr>
        <u/>
        <sz val="11"/>
        <color rgb="FF1155CC"/>
        <rFont val="Calibri, sans-serif"/>
      </rPr>
      <t>Senores Pharmaceuticals Ltd</t>
    </r>
  </si>
  <si>
    <r>
      <rPr>
        <u/>
        <sz val="11"/>
        <color rgb="FF1155CC"/>
        <rFont val="Calibri, sans-serif"/>
      </rPr>
      <t>SeQuent Scientific Ltd</t>
    </r>
  </si>
  <si>
    <r>
      <rPr>
        <u/>
        <sz val="11"/>
        <color rgb="FF1155CC"/>
        <rFont val="Calibri, sans-serif"/>
      </rPr>
      <t>Saroja Pharma Industries India Ltd</t>
    </r>
  </si>
  <si>
    <r>
      <rPr>
        <u/>
        <sz val="11"/>
        <color rgb="FF1155CC"/>
        <rFont val="Calibri, sans-serif"/>
      </rPr>
      <t>Sanofi India Ltd</t>
    </r>
  </si>
  <si>
    <r>
      <rPr>
        <u/>
        <sz val="11"/>
        <color rgb="FF1155CC"/>
        <rFont val="Calibri, sans-serif"/>
      </rPr>
      <t>Sanofi Consumer Healthcare India Ltd</t>
    </r>
  </si>
  <si>
    <r>
      <rPr>
        <u/>
        <sz val="11"/>
        <color rgb="FF1155CC"/>
        <rFont val="Calibri, sans-serif"/>
      </rPr>
      <t>Sanjivani Paranteral Ltd</t>
    </r>
  </si>
  <si>
    <r>
      <rPr>
        <u/>
        <sz val="11"/>
        <color rgb="FF1155CC"/>
        <rFont val="Calibri, sans-serif"/>
      </rPr>
      <t>Sangani Hospitals Ltd</t>
    </r>
  </si>
  <si>
    <r>
      <rPr>
        <u/>
        <sz val="11"/>
        <color rgb="FF1155CC"/>
        <rFont val="Calibri, sans-serif"/>
      </rPr>
      <t>Samsrita Labs Ltd</t>
    </r>
  </si>
  <si>
    <r>
      <rPr>
        <u/>
        <sz val="11"/>
        <color rgb="FF1155CC"/>
        <rFont val="Calibri, sans-serif"/>
      </rPr>
      <t>Sakar Healthcare Ltd</t>
    </r>
  </si>
  <si>
    <r>
      <rPr>
        <u/>
        <sz val="11"/>
        <color rgb="FF1155CC"/>
        <rFont val="Calibri, sans-serif"/>
      </rPr>
      <t>Sai Life Sciences Ltd</t>
    </r>
  </si>
  <si>
    <r>
      <rPr>
        <u/>
        <sz val="11"/>
        <color rgb="FF1155CC"/>
        <rFont val="Calibri, sans-serif"/>
      </rPr>
      <t>SMS Pharmaceuticals Ltd</t>
    </r>
  </si>
  <si>
    <r>
      <rPr>
        <u/>
        <sz val="11"/>
        <color rgb="FF1155CC"/>
        <rFont val="Calibri, sans-serif"/>
      </rPr>
      <t>SMS Lifesciences India Ltd</t>
    </r>
  </si>
  <si>
    <r>
      <rPr>
        <u/>
        <sz val="11"/>
        <color rgb="FF1155CC"/>
        <rFont val="Calibri, sans-serif"/>
      </rPr>
      <t>Royal Sense Ltd</t>
    </r>
  </si>
  <si>
    <r>
      <rPr>
        <u/>
        <sz val="11"/>
        <color rgb="FF1155CC"/>
        <rFont val="Calibri, sans-serif"/>
      </rPr>
      <t>Remus Pharmaceuticals Ltd</t>
    </r>
  </si>
  <si>
    <r>
      <rPr>
        <u/>
        <sz val="11"/>
        <color rgb="FF1155CC"/>
        <rFont val="Calibri, sans-serif"/>
      </rPr>
      <t>Remedium Lifecare Ltd</t>
    </r>
  </si>
  <si>
    <r>
      <rPr>
        <u/>
        <sz val="11"/>
        <color rgb="FF1155CC"/>
        <rFont val="Calibri, sans-serif"/>
      </rPr>
      <t>Rainbow Children's Medicare Ltd</t>
    </r>
  </si>
  <si>
    <r>
      <rPr>
        <u/>
        <sz val="11"/>
        <color rgb="FF1155CC"/>
        <rFont val="Calibri, sans-serif"/>
      </rPr>
      <t>Raaj Medisafe India Ltd</t>
    </r>
  </si>
  <si>
    <r>
      <rPr>
        <u/>
        <sz val="11"/>
        <color rgb="FF1155CC"/>
        <rFont val="Calibri, sans-serif"/>
      </rPr>
      <t>RPG Life Sciences Limited</t>
    </r>
  </si>
  <si>
    <r>
      <rPr>
        <u/>
        <sz val="11"/>
        <color rgb="FF1155CC"/>
        <rFont val="Calibri, sans-serif"/>
      </rPr>
      <t>Quest Laboratories Ltd</t>
    </r>
  </si>
  <si>
    <r>
      <rPr>
        <u/>
        <sz val="11"/>
        <color rgb="FF1155CC"/>
        <rFont val="Calibri, sans-serif"/>
      </rPr>
      <t>Qualitek Labs Ltd</t>
    </r>
  </si>
  <si>
    <r>
      <rPr>
        <u/>
        <sz val="11"/>
        <color rgb="FF1155CC"/>
        <rFont val="Calibri, sans-serif"/>
      </rPr>
      <t>QMS Medical Allied Services Ltd</t>
    </r>
  </si>
  <si>
    <r>
      <rPr>
        <u/>
        <sz val="11"/>
        <color rgb="FF1155CC"/>
        <rFont val="Calibri, sans-serif"/>
      </rPr>
      <t>Procter &amp; Gamble Health Ltd</t>
    </r>
  </si>
  <si>
    <r>
      <rPr>
        <u/>
        <sz val="11"/>
        <color rgb="FF1155CC"/>
        <rFont val="Calibri, sans-serif"/>
      </rPr>
      <t>Poly Medicure Ltd</t>
    </r>
  </si>
  <si>
    <r>
      <rPr>
        <u/>
        <sz val="11"/>
        <color rgb="FF1155CC"/>
        <rFont val="Calibri, sans-serif"/>
      </rPr>
      <t>Piramal Pharma Ltd</t>
    </r>
  </si>
  <si>
    <r>
      <rPr>
        <u/>
        <sz val="11"/>
        <color rgb="FF1155CC"/>
        <rFont val="Calibri, sans-serif"/>
      </rPr>
      <t>Pharmaids Pharmaceuticals Ltd</t>
    </r>
  </si>
  <si>
    <r>
      <rPr>
        <u/>
        <sz val="11"/>
        <color rgb="FF1155CC"/>
        <rFont val="Calibri, sans-serif"/>
      </rPr>
      <t>Phaarmasia Ltd</t>
    </r>
  </si>
  <si>
    <r>
      <rPr>
        <u/>
        <sz val="11"/>
        <color rgb="FF1155CC"/>
        <rFont val="Calibri, sans-serif"/>
      </rPr>
      <t>Pfizer Ltd</t>
    </r>
  </si>
  <si>
    <r>
      <rPr>
        <u/>
        <sz val="11"/>
        <color rgb="FF1155CC"/>
        <rFont val="Calibri, sans-serif"/>
      </rPr>
      <t>Patron Exim Ltd</t>
    </r>
  </si>
  <si>
    <r>
      <rPr>
        <u/>
        <sz val="11"/>
        <color rgb="FF1155CC"/>
        <rFont val="Calibri, sans-serif"/>
      </rPr>
      <t>Parnax Lab Ltd</t>
    </r>
  </si>
  <si>
    <r>
      <rPr>
        <u/>
        <sz val="11"/>
        <color rgb="FF1155CC"/>
        <rFont val="Calibri, sans-serif"/>
      </rPr>
      <t>Parmax Pharma Ltd</t>
    </r>
  </si>
  <si>
    <r>
      <rPr>
        <u/>
        <sz val="11"/>
        <color rgb="FF1155CC"/>
        <rFont val="Calibri, sans-serif"/>
      </rPr>
      <t>Parabolic Drugs Ltd</t>
    </r>
  </si>
  <si>
    <r>
      <rPr>
        <u/>
        <sz val="11"/>
        <color rgb="FF1155CC"/>
        <rFont val="Calibri, sans-serif"/>
      </rPr>
      <t>Par Drugs and Chemicals Ltd</t>
    </r>
  </si>
  <si>
    <r>
      <rPr>
        <u/>
        <sz val="11"/>
        <color rgb="FF1155CC"/>
        <rFont val="Calibri, sans-serif"/>
      </rPr>
      <t>Panjon Ltd</t>
    </r>
  </si>
  <si>
    <r>
      <rPr>
        <u/>
        <sz val="11"/>
        <color rgb="FF1155CC"/>
        <rFont val="Calibri, sans-serif"/>
      </rPr>
      <t>Panchsheel Organics Ltd</t>
    </r>
  </si>
  <si>
    <r>
      <rPr>
        <u/>
        <sz val="11"/>
        <color rgb="FF1155CC"/>
        <rFont val="Calibri, sans-serif"/>
      </rPr>
      <t>Panacea Biotec Ltd</t>
    </r>
  </si>
  <si>
    <r>
      <rPr>
        <u/>
        <sz val="11"/>
        <color rgb="FF1155CC"/>
        <rFont val="Calibri, sans-serif"/>
      </rPr>
      <t>PREVEST DENPRO LTD</t>
    </r>
  </si>
  <si>
    <r>
      <rPr>
        <u/>
        <sz val="11"/>
        <color rgb="FF1155CC"/>
        <rFont val="Calibri, sans-serif"/>
      </rPr>
      <t>Oxygenta Pharmaceutical Ltd</t>
    </r>
  </si>
  <si>
    <r>
      <rPr>
        <u/>
        <sz val="11"/>
        <color rgb="FF1155CC"/>
        <rFont val="Calibri, sans-serif"/>
      </rPr>
      <t>Ortin Global Ltd</t>
    </r>
  </si>
  <si>
    <r>
      <rPr>
        <u/>
        <sz val="11"/>
        <color rgb="FF1155CC"/>
        <rFont val="Calibri, sans-serif"/>
      </rPr>
      <t>Orchid Pharma Ltd</t>
    </r>
  </si>
  <si>
    <r>
      <rPr>
        <u/>
        <sz val="11"/>
        <color rgb="FF1155CC"/>
        <rFont val="Calibri, sans-serif"/>
      </rPr>
      <t>Onyx Biotec Ltd</t>
    </r>
  </si>
  <si>
    <r>
      <rPr>
        <u/>
        <sz val="11"/>
        <color rgb="FF1155CC"/>
        <rFont val="Calibri, sans-serif"/>
      </rPr>
      <t>Onesource Specialty Pharma Ltd</t>
    </r>
  </si>
  <si>
    <r>
      <rPr>
        <u/>
        <sz val="11"/>
        <color rgb="FF1155CC"/>
        <rFont val="Calibri, sans-serif"/>
      </rPr>
      <t>One Global Service Provider Ltd</t>
    </r>
  </si>
  <si>
    <r>
      <rPr>
        <u/>
        <sz val="11"/>
        <color rgb="FF1155CC"/>
        <rFont val="Calibri, sans-serif"/>
      </rPr>
      <t>Nureca Ltd</t>
    </r>
  </si>
  <si>
    <r>
      <rPr>
        <u/>
        <sz val="11"/>
        <color rgb="FF1155CC"/>
        <rFont val="Calibri, sans-serif"/>
      </rPr>
      <t>Novartis India Ltd</t>
    </r>
  </si>
  <si>
    <r>
      <rPr>
        <u/>
        <sz val="11"/>
        <color rgb="FF1155CC"/>
        <rFont val="Calibri, sans-serif"/>
      </rPr>
      <t>Norris Medicines Ltd</t>
    </r>
  </si>
  <si>
    <r>
      <rPr>
        <u/>
        <sz val="11"/>
        <color rgb="FF1155CC"/>
        <rFont val="Calibri, sans-serif"/>
      </rPr>
      <t>Nidan Laboratories and Healthcare Ltd</t>
    </r>
  </si>
  <si>
    <r>
      <rPr>
        <u/>
        <sz val="11"/>
        <color rgb="FF1155CC"/>
        <rFont val="Calibri, sans-serif"/>
      </rPr>
      <t>Ngl Fine Chem Ltd</t>
    </r>
  </si>
  <si>
    <r>
      <rPr>
        <u/>
        <sz val="11"/>
        <color rgb="FF1155CC"/>
        <rFont val="Calibri, sans-serif"/>
      </rPr>
      <t>Nexus Surgical and Medicare Ltd</t>
    </r>
  </si>
  <si>
    <r>
      <rPr>
        <u/>
        <sz val="11"/>
        <color rgb="FF1155CC"/>
        <rFont val="Calibri, sans-serif"/>
      </rPr>
      <t>Neuland Laboratories Ltd</t>
    </r>
  </si>
  <si>
    <r>
      <rPr>
        <u/>
        <sz val="11"/>
        <color rgb="FF1155CC"/>
        <rFont val="Calibri, sans-serif"/>
      </rPr>
      <t>Nephro Care India Ltd</t>
    </r>
  </si>
  <si>
    <r>
      <rPr>
        <u/>
        <sz val="11"/>
        <color rgb="FF1155CC"/>
        <rFont val="Calibri, sans-serif"/>
      </rPr>
      <t>Nectar Lifesciences Ltd</t>
    </r>
  </si>
  <si>
    <r>
      <rPr>
        <u/>
        <sz val="11"/>
        <color rgb="FF1155CC"/>
        <rFont val="Calibri, sans-serif"/>
      </rPr>
      <t>Natural Capsules Ltd</t>
    </r>
  </si>
  <si>
    <r>
      <rPr>
        <u/>
        <sz val="11"/>
        <color rgb="FF1155CC"/>
        <rFont val="Calibri, sans-serif"/>
      </rPr>
      <t>Natco Pharma Ltd</t>
    </r>
  </si>
  <si>
    <r>
      <rPr>
        <u/>
        <sz val="11"/>
        <color rgb="FF1155CC"/>
        <rFont val="Calibri, sans-serif"/>
      </rPr>
      <t>Narayana Hrudayalaya Ltd</t>
    </r>
  </si>
  <si>
    <r>
      <rPr>
        <u/>
        <sz val="11"/>
        <color rgb="FF1155CC"/>
        <rFont val="Calibri, sans-serif"/>
      </rPr>
      <t>N G Industries Ltd</t>
    </r>
  </si>
  <si>
    <r>
      <rPr>
        <u/>
        <sz val="11"/>
        <color rgb="FF1155CC"/>
        <rFont val="Calibri, sans-serif"/>
      </rPr>
      <t>Morepen Laboratories Ltd</t>
    </r>
  </si>
  <si>
    <r>
      <rPr>
        <u/>
        <sz val="11"/>
        <color rgb="FF1155CC"/>
        <rFont val="Calibri, sans-serif"/>
      </rPr>
      <t>Mohini Health &amp; Hygiene Ltd</t>
    </r>
  </si>
  <si>
    <r>
      <rPr>
        <u/>
        <sz val="11"/>
        <color rgb="FF1155CC"/>
        <rFont val="Calibri, sans-serif"/>
      </rPr>
      <t>Metropolis Healthcare Ltd</t>
    </r>
  </si>
  <si>
    <r>
      <rPr>
        <u/>
        <sz val="11"/>
        <color rgb="FF1155CC"/>
        <rFont val="Calibri, sans-serif"/>
      </rPr>
      <t>Mercury Laboratories Ltd</t>
    </r>
  </si>
  <si>
    <r>
      <rPr>
        <u/>
        <sz val="11"/>
        <color rgb="FF1155CC"/>
        <rFont val="Calibri, sans-serif"/>
      </rPr>
      <t>Medinova Diagnostic Services Ltd</t>
    </r>
  </si>
  <si>
    <r>
      <rPr>
        <u/>
        <sz val="11"/>
        <color rgb="FF1155CC"/>
        <rFont val="Calibri, sans-serif"/>
      </rPr>
      <t>Medico Remedies Ltd</t>
    </r>
  </si>
  <si>
    <r>
      <rPr>
        <u/>
        <sz val="11"/>
        <color rgb="FF1155CC"/>
        <rFont val="Calibri, sans-serif"/>
      </rPr>
      <t>Medico Intercontinental Ltd</t>
    </r>
  </si>
  <si>
    <r>
      <rPr>
        <u/>
        <sz val="11"/>
        <color rgb="FF1155CC"/>
        <rFont val="Calibri, sans-serif"/>
      </rPr>
      <t>Medicamen Organics Ltd</t>
    </r>
  </si>
  <si>
    <r>
      <rPr>
        <u/>
        <sz val="11"/>
        <color rgb="FF1155CC"/>
        <rFont val="Calibri, sans-serif"/>
      </rPr>
      <t>Medicamen Biotech Ltd</t>
    </r>
  </si>
  <si>
    <r>
      <rPr>
        <u/>
        <sz val="11"/>
        <color rgb="FF1155CC"/>
        <rFont val="Calibri, sans-serif"/>
      </rPr>
      <t>Medi-Caps Ltd</t>
    </r>
  </si>
  <si>
    <r>
      <rPr>
        <u/>
        <sz val="11"/>
        <color rgb="FF1155CC"/>
        <rFont val="Calibri, sans-serif"/>
      </rPr>
      <t>Max India Ltd</t>
    </r>
  </si>
  <si>
    <r>
      <rPr>
        <u/>
        <sz val="11"/>
        <color rgb="FF1155CC"/>
        <rFont val="Calibri, sans-serif"/>
      </rPr>
      <t>Max Healthcare Institute Ltd</t>
    </r>
  </si>
  <si>
    <t>1,13,935.61</t>
  </si>
  <si>
    <r>
      <rPr>
        <u/>
        <sz val="11"/>
        <color rgb="FF1155CC"/>
        <rFont val="Calibri, sans-serif"/>
      </rPr>
      <t>Marksans Pharma Ltd</t>
    </r>
  </si>
  <si>
    <r>
      <rPr>
        <u/>
        <sz val="11"/>
        <color rgb="FF1155CC"/>
        <rFont val="Calibri, sans-serif"/>
      </rPr>
      <t>Mankind Pharma Ltd</t>
    </r>
  </si>
  <si>
    <t>1,05,096.13</t>
  </si>
  <si>
    <r>
      <rPr>
        <u/>
        <sz val="11"/>
        <color rgb="FF1155CC"/>
        <rFont val="Calibri, sans-serif"/>
      </rPr>
      <t>Mangalam Drugs and Organics Ltd</t>
    </r>
  </si>
  <si>
    <r>
      <rPr>
        <u/>
        <sz val="11"/>
        <color rgb="FF1155CC"/>
        <rFont val="Calibri, sans-serif"/>
      </rPr>
      <t>Makers Laboratories Ltd</t>
    </r>
  </si>
  <si>
    <r>
      <rPr>
        <u/>
        <sz val="11"/>
        <color rgb="FF1155CC"/>
        <rFont val="Calibri, sans-serif"/>
      </rPr>
      <t>Maitri Enterprises Ltd</t>
    </r>
  </si>
  <si>
    <r>
      <rPr>
        <u/>
        <sz val="11"/>
        <color rgb="FF1155CC"/>
        <rFont val="Calibri, sans-serif"/>
      </rPr>
      <t>Maitreya Medicare Ltd</t>
    </r>
  </si>
  <si>
    <r>
      <rPr>
        <u/>
        <sz val="11"/>
        <color rgb="FF1155CC"/>
        <rFont val="Calibri, sans-serif"/>
      </rPr>
      <t>Lyka Labs Ltd</t>
    </r>
  </si>
  <si>
    <r>
      <rPr>
        <u/>
        <sz val="11"/>
        <color rgb="FF1155CC"/>
        <rFont val="Calibri, sans-serif"/>
      </rPr>
      <t>Lupin Ltd</t>
    </r>
  </si>
  <si>
    <r>
      <rPr>
        <u/>
        <sz val="11"/>
        <color rgb="FF1155CC"/>
        <rFont val="Calibri, sans-serif"/>
      </rPr>
      <t>Lotus Eye Hospital and Institute Ltd</t>
    </r>
  </si>
  <si>
    <r>
      <rPr>
        <u/>
        <sz val="11"/>
        <color rgb="FF1155CC"/>
        <rFont val="Calibri, sans-serif"/>
      </rPr>
      <t>Looks Health Services Ltd</t>
    </r>
  </si>
  <si>
    <r>
      <rPr>
        <u/>
        <sz val="11"/>
        <color rgb="FF1155CC"/>
        <rFont val="Calibri, sans-serif"/>
      </rPr>
      <t>Longspur International Ventures Ltd</t>
    </r>
  </si>
  <si>
    <r>
      <rPr>
        <u/>
        <sz val="11"/>
        <color rgb="FF1155CC"/>
        <rFont val="Calibri, sans-serif"/>
      </rPr>
      <t>Lincoln Pharmaceuticals Ltd</t>
    </r>
  </si>
  <si>
    <r>
      <rPr>
        <u/>
        <sz val="11"/>
        <color rgb="FF1155CC"/>
        <rFont val="Calibri, sans-serif"/>
      </rPr>
      <t>Laxmi Dental Ltd</t>
    </r>
  </si>
  <si>
    <r>
      <rPr>
        <u/>
        <sz val="11"/>
        <color rgb="FF1155CC"/>
        <rFont val="Calibri, sans-serif"/>
      </rPr>
      <t>Laurus Labs Ltd</t>
    </r>
  </si>
  <si>
    <r>
      <rPr>
        <u/>
        <sz val="11"/>
        <color rgb="FF1155CC"/>
        <rFont val="Calibri, sans-serif"/>
      </rPr>
      <t>Lasa Supergenerics Ltd</t>
    </r>
  </si>
  <si>
    <r>
      <rPr>
        <u/>
        <sz val="11"/>
        <color rgb="FF1155CC"/>
        <rFont val="Calibri, sans-serif"/>
      </rPr>
      <t>Lactose (India) Ltd</t>
    </r>
  </si>
  <si>
    <r>
      <rPr>
        <u/>
        <sz val="11"/>
        <color rgb="FF1155CC"/>
        <rFont val="Calibri, sans-serif"/>
      </rPr>
      <t>Kwality Pharmaceuticals Ltd</t>
    </r>
  </si>
  <si>
    <r>
      <rPr>
        <u/>
        <sz val="11"/>
        <color rgb="FF1155CC"/>
        <rFont val="Calibri, sans-serif"/>
      </rPr>
      <t>Krsnaa Diagnostics Ltd</t>
    </r>
  </si>
  <si>
    <r>
      <rPr>
        <u/>
        <sz val="11"/>
        <color rgb="FF1155CC"/>
        <rFont val="Calibri, sans-serif"/>
      </rPr>
      <t>Krishna Institute of Medical Sciences Ltd</t>
    </r>
  </si>
  <si>
    <r>
      <rPr>
        <u/>
        <sz val="11"/>
        <color rgb="FF1155CC"/>
        <rFont val="Calibri, sans-serif"/>
      </rPr>
      <t>Krebs Biochemicals and Industries Ltd</t>
    </r>
  </si>
  <si>
    <r>
      <rPr>
        <u/>
        <sz val="11"/>
        <color rgb="FF1155CC"/>
        <rFont val="Calibri, sans-serif"/>
      </rPr>
      <t>Kovai Medical Center and Hospital Ltd</t>
    </r>
  </si>
  <si>
    <r>
      <rPr>
        <u/>
        <sz val="11"/>
        <color rgb="FF1155CC"/>
        <rFont val="Calibri, sans-serif"/>
      </rPr>
      <t>Kopran Ltd</t>
    </r>
  </si>
  <si>
    <r>
      <rPr>
        <u/>
        <sz val="11"/>
        <color rgb="FF1155CC"/>
        <rFont val="Calibri, sans-serif"/>
      </rPr>
      <t>Kimia Biosciences Ltd</t>
    </r>
  </si>
  <si>
    <r>
      <rPr>
        <u/>
        <sz val="11"/>
        <color rgb="FF1155CC"/>
        <rFont val="Calibri, sans-serif"/>
      </rPr>
      <t>Kilitch Drugs (India) Ltd</t>
    </r>
  </si>
  <si>
    <r>
      <rPr>
        <u/>
        <sz val="11"/>
        <color rgb="FF1155CC"/>
        <rFont val="Calibri, sans-serif"/>
      </rPr>
      <t>Kerala Ayurveda Ltd</t>
    </r>
  </si>
  <si>
    <r>
      <rPr>
        <u/>
        <sz val="11"/>
        <color rgb="FF1155CC"/>
        <rFont val="Calibri, sans-serif"/>
      </rPr>
      <t>Kanungo Financiers Ltd</t>
    </r>
  </si>
  <si>
    <r>
      <rPr>
        <u/>
        <sz val="11"/>
        <color rgb="FF1155CC"/>
        <rFont val="Calibri, sans-serif"/>
      </rPr>
      <t>KOBO Biotech Ltd</t>
    </r>
  </si>
  <si>
    <r>
      <rPr>
        <u/>
        <sz val="11"/>
        <color rgb="FF1155CC"/>
        <rFont val="Calibri, sans-serif"/>
      </rPr>
      <t>KMS Medisurgi Ltd</t>
    </r>
  </si>
  <si>
    <r>
      <rPr>
        <u/>
        <sz val="11"/>
        <color rgb="FF1155CC"/>
        <rFont val="Calibri, sans-serif"/>
      </rPr>
      <t>KMC Speciality Hospitals (India) Ltd</t>
    </r>
  </si>
  <si>
    <r>
      <rPr>
        <u/>
        <sz val="11"/>
        <color rgb="FF1155CC"/>
        <rFont val="Calibri, sans-serif"/>
      </rPr>
      <t>KK Shah Hospitals Limited</t>
    </r>
  </si>
  <si>
    <r>
      <rPr>
        <u/>
        <sz val="11"/>
        <color rgb="FF1155CC"/>
        <rFont val="Calibri, sans-serif"/>
      </rPr>
      <t>Jupiter Life Line Hospitals Ltd</t>
    </r>
  </si>
  <si>
    <r>
      <rPr>
        <u/>
        <sz val="11"/>
        <color rgb="FF1155CC"/>
        <rFont val="Calibri, sans-serif"/>
      </rPr>
      <t>Jubilant Pharmova Ltd</t>
    </r>
  </si>
  <si>
    <r>
      <rPr>
        <u/>
        <sz val="11"/>
        <color rgb="FF1155CC"/>
        <rFont val="Calibri, sans-serif"/>
      </rPr>
      <t>Johnson Pharmacare Ltd</t>
    </r>
  </si>
  <si>
    <r>
      <rPr>
        <u/>
        <sz val="11"/>
        <color rgb="FF1155CC"/>
        <rFont val="Calibri, sans-serif"/>
      </rPr>
      <t>Jenburkt Pharmaceuticals Ltd</t>
    </r>
  </si>
  <si>
    <r>
      <rPr>
        <u/>
        <sz val="11"/>
        <color rgb="FF1155CC"/>
        <rFont val="Calibri, sans-serif"/>
      </rPr>
      <t>Jeevan Scientific Technology Ltd</t>
    </r>
  </si>
  <si>
    <r>
      <rPr>
        <u/>
        <sz val="11"/>
        <color rgb="FF1155CC"/>
        <rFont val="Calibri, sans-serif"/>
      </rPr>
      <t>Jeena Sikho Lifecare Ltd</t>
    </r>
  </si>
  <si>
    <r>
      <rPr>
        <u/>
        <sz val="11"/>
        <color rgb="FF1155CC"/>
        <rFont val="Calibri, sans-serif"/>
      </rPr>
      <t>Jagsonpal Pharmaceuticals Ltd</t>
    </r>
  </si>
  <si>
    <r>
      <rPr>
        <u/>
        <sz val="11"/>
        <color rgb="FF1155CC"/>
        <rFont val="Calibri, sans-serif"/>
      </rPr>
      <t>JFL Life Sciences Ltd</t>
    </r>
  </si>
  <si>
    <r>
      <rPr>
        <u/>
        <sz val="11"/>
        <color rgb="FF1155CC"/>
        <rFont val="Calibri, sans-serif"/>
      </rPr>
      <t>J B Chemicals and Pharmaceuticals Ltd</t>
    </r>
  </si>
  <si>
    <r>
      <rPr>
        <u/>
        <sz val="11"/>
        <color rgb="FF1155CC"/>
        <rFont val="Calibri, sans-serif"/>
      </rPr>
      <t>Ishita Drugs and Industries Ltd</t>
    </r>
  </si>
  <si>
    <r>
      <rPr>
        <u/>
        <sz val="11"/>
        <color rgb="FF1155CC"/>
        <rFont val="Calibri, sans-serif"/>
      </rPr>
      <t>Inventurus Knowledge Solutions Ltd</t>
    </r>
  </si>
  <si>
    <r>
      <rPr>
        <u/>
        <sz val="11"/>
        <color rgb="FF1155CC"/>
        <rFont val="Calibri, sans-serif"/>
      </rPr>
      <t>Innova Captab Ltd</t>
    </r>
  </si>
  <si>
    <r>
      <rPr>
        <u/>
        <sz val="11"/>
        <color rgb="FF1155CC"/>
        <rFont val="Calibri, sans-serif"/>
      </rPr>
      <t>Indraprastha Medical Corporation Ltd</t>
    </r>
  </si>
  <si>
    <r>
      <rPr>
        <u/>
        <sz val="11"/>
        <color rgb="FF1155CC"/>
        <rFont val="Calibri, sans-serif"/>
      </rPr>
      <t>Indoco Remedies Ltd</t>
    </r>
  </si>
  <si>
    <r>
      <rPr>
        <u/>
        <sz val="11"/>
        <color rgb="FF1155CC"/>
        <rFont val="Calibri, sans-serif"/>
      </rPr>
      <t>Ind Swift Ltd</t>
    </r>
  </si>
  <si>
    <r>
      <rPr>
        <u/>
        <sz val="11"/>
        <color rgb="FF1155CC"/>
        <rFont val="Calibri, sans-serif"/>
      </rPr>
      <t>IPCA Laboratories Ltd</t>
    </r>
  </si>
  <si>
    <r>
      <rPr>
        <u/>
        <sz val="11"/>
        <color rgb="FF1155CC"/>
        <rFont val="Calibri, sans-serif"/>
      </rPr>
      <t>IND Swift Laboratories Ltd</t>
    </r>
  </si>
  <si>
    <r>
      <rPr>
        <u/>
        <sz val="11"/>
        <color rgb="FF1155CC"/>
        <rFont val="Calibri, sans-serif"/>
      </rPr>
      <t>Hindustan Bio Sciences Ltd</t>
    </r>
  </si>
  <si>
    <r>
      <rPr>
        <u/>
        <sz val="11"/>
        <color rgb="FF1155CC"/>
        <rFont val="Calibri, sans-serif"/>
      </rPr>
      <t>Hikal Ltd</t>
    </r>
  </si>
  <si>
    <r>
      <rPr>
        <u/>
        <sz val="11"/>
        <color rgb="FF1155CC"/>
        <rFont val="Calibri, sans-serif"/>
      </rPr>
      <t>Hester Biosciences Ltd</t>
    </r>
  </si>
  <si>
    <r>
      <rPr>
        <u/>
        <sz val="11"/>
        <color rgb="FF1155CC"/>
        <rFont val="Calibri, sans-serif"/>
      </rPr>
      <t>Hemo Organic Ltd</t>
    </r>
  </si>
  <si>
    <r>
      <rPr>
        <u/>
        <sz val="11"/>
        <color rgb="FF1155CC"/>
        <rFont val="Calibri, sans-serif"/>
      </rPr>
      <t>Hemant Surgical Industries Ltd</t>
    </r>
  </si>
  <si>
    <r>
      <rPr>
        <u/>
        <sz val="11"/>
        <color rgb="FF1155CC"/>
        <rFont val="Calibri, sans-serif"/>
      </rPr>
      <t>Healthcare Global Enterprises Ltd</t>
    </r>
  </si>
  <si>
    <r>
      <rPr>
        <u/>
        <sz val="11"/>
        <color rgb="FF1155CC"/>
        <rFont val="Calibri, sans-serif"/>
      </rPr>
      <t>Hamps Bio Ltd</t>
    </r>
  </si>
  <si>
    <r>
      <rPr>
        <u/>
        <sz val="11"/>
        <color rgb="FF1155CC"/>
        <rFont val="Calibri, sans-serif"/>
      </rPr>
      <t>HVAX Technologies Ltd</t>
    </r>
  </si>
  <si>
    <r>
      <rPr>
        <u/>
        <sz val="11"/>
        <color rgb="FF1155CC"/>
        <rFont val="Calibri, sans-serif"/>
      </rPr>
      <t>Gujarat Themis Biosyn Ltd</t>
    </r>
  </si>
  <si>
    <r>
      <rPr>
        <u/>
        <sz val="11"/>
        <color rgb="FF1155CC"/>
        <rFont val="Calibri, sans-serif"/>
      </rPr>
      <t>Gujarat Terce Laboratories Ltd</t>
    </r>
  </si>
  <si>
    <r>
      <rPr>
        <u/>
        <sz val="11"/>
        <color rgb="FF1155CC"/>
        <rFont val="Calibri, sans-serif"/>
      </rPr>
      <t>Gufic Biosciences Ltd</t>
    </r>
  </si>
  <si>
    <r>
      <rPr>
        <u/>
        <sz val="11"/>
        <color rgb="FF1155CC"/>
        <rFont val="Calibri, sans-serif"/>
      </rPr>
      <t>Groarc Industries India Ltd</t>
    </r>
  </si>
  <si>
    <r>
      <rPr>
        <u/>
        <sz val="11"/>
        <color rgb="FF1155CC"/>
        <rFont val="Calibri, sans-serif"/>
      </rPr>
      <t>Granules India Ltd</t>
    </r>
  </si>
  <si>
    <r>
      <rPr>
        <u/>
        <sz val="11"/>
        <color rgb="FF1155CC"/>
        <rFont val="Calibri, sans-serif"/>
      </rPr>
      <t>Godavari Drugs Ltd</t>
    </r>
  </si>
  <si>
    <r>
      <rPr>
        <u/>
        <sz val="11"/>
        <color rgb="FF1155CC"/>
        <rFont val="Calibri, sans-serif"/>
      </rPr>
      <t>Global Longlife Hospital and Research Ltd</t>
    </r>
  </si>
  <si>
    <r>
      <rPr>
        <u/>
        <sz val="11"/>
        <color rgb="FF1155CC"/>
        <rFont val="Calibri, sans-serif"/>
      </rPr>
      <t>Global Health Ltd</t>
    </r>
  </si>
  <si>
    <r>
      <rPr>
        <u/>
        <sz val="11"/>
        <color rgb="FF1155CC"/>
        <rFont val="Calibri, sans-serif"/>
      </rPr>
      <t>Glenmark Pharmaceuticals Ltd</t>
    </r>
  </si>
  <si>
    <r>
      <rPr>
        <u/>
        <sz val="11"/>
        <color rgb="FF1155CC"/>
        <rFont val="Calibri, sans-serif"/>
      </rPr>
      <t>GlaxoSmithKline Pharmaceuticals Ltd</t>
    </r>
  </si>
  <si>
    <r>
      <rPr>
        <u/>
        <sz val="11"/>
        <color rgb="FF1155CC"/>
        <rFont val="Calibri, sans-serif"/>
      </rPr>
      <t>Gland Pharma Ltd</t>
    </r>
  </si>
  <si>
    <r>
      <rPr>
        <u/>
        <sz val="11"/>
        <color rgb="FF1155CC"/>
        <rFont val="Calibri, sans-serif"/>
      </rPr>
      <t>Gian Life Care Ltd</t>
    </r>
  </si>
  <si>
    <r>
      <rPr>
        <u/>
        <sz val="11"/>
        <color rgb="FF1155CC"/>
        <rFont val="Calibri, sans-serif"/>
      </rPr>
      <t>Genomic Valley Biotech Ltd</t>
    </r>
  </si>
  <si>
    <r>
      <rPr>
        <u/>
        <sz val="11"/>
        <color rgb="FF1155CC"/>
        <rFont val="Calibri, sans-serif"/>
      </rPr>
      <t>Gennex Laboratories Ltd</t>
    </r>
  </si>
  <si>
    <r>
      <rPr>
        <u/>
        <sz val="11"/>
        <color rgb="FF1155CC"/>
        <rFont val="Calibri, sans-serif"/>
      </rPr>
      <t>Ganga Pharmaceuticals Ltd</t>
    </r>
  </si>
  <si>
    <r>
      <rPr>
        <u/>
        <sz val="11"/>
        <color rgb="FF1155CC"/>
        <rFont val="Calibri, sans-serif"/>
      </rPr>
      <t>GPT Healthcare Ltd</t>
    </r>
  </si>
  <si>
    <r>
      <rPr>
        <u/>
        <sz val="11"/>
        <color rgb="FF1155CC"/>
        <rFont val="Calibri, sans-serif"/>
      </rPr>
      <t>GKB Ophthalmics Ltd</t>
    </r>
  </si>
  <si>
    <r>
      <rPr>
        <u/>
        <sz val="11"/>
        <color rgb="FF1155CC"/>
        <rFont val="Calibri, sans-serif"/>
      </rPr>
      <t>Fredun Pharmaceuticals Ltd</t>
    </r>
  </si>
  <si>
    <r>
      <rPr>
        <u/>
        <sz val="11"/>
        <color rgb="FF1155CC"/>
        <rFont val="Calibri, sans-serif"/>
      </rPr>
      <t>Fortis Malar Hospitals Ltd</t>
    </r>
  </si>
  <si>
    <r>
      <rPr>
        <u/>
        <sz val="11"/>
        <color rgb="FF1155CC"/>
        <rFont val="Calibri, sans-serif"/>
      </rPr>
      <t>Fortis Healthcare Ltd</t>
    </r>
  </si>
  <si>
    <r>
      <rPr>
        <u/>
        <sz val="11"/>
        <color rgb="FF1155CC"/>
        <rFont val="Calibri, sans-serif"/>
      </rPr>
      <t>Fermenta Biotech Ltd</t>
    </r>
  </si>
  <si>
    <r>
      <rPr>
        <u/>
        <sz val="11"/>
        <color rgb="FF1155CC"/>
        <rFont val="Calibri, sans-serif"/>
      </rPr>
      <t>Family Care Hospitals Ltd</t>
    </r>
  </si>
  <si>
    <r>
      <rPr>
        <u/>
        <sz val="11"/>
        <color rgb="FF1155CC"/>
        <rFont val="Calibri, sans-serif"/>
      </rPr>
      <t>Fabino Enterprises Ltd</t>
    </r>
  </si>
  <si>
    <r>
      <rPr>
        <u/>
        <sz val="11"/>
        <color rgb="FF1155CC"/>
        <rFont val="Calibri, sans-serif"/>
      </rPr>
      <t>F D C Ltd</t>
    </r>
  </si>
  <si>
    <r>
      <rPr>
        <u/>
        <sz val="11"/>
        <color rgb="FF1155CC"/>
        <rFont val="Calibri, sans-serif"/>
      </rPr>
      <t>Everest Organics Ltd</t>
    </r>
  </si>
  <si>
    <r>
      <rPr>
        <u/>
        <sz val="11"/>
        <color rgb="FF1155CC"/>
        <rFont val="Calibri, sans-serif"/>
      </rPr>
      <t>Eris Lifesciences Ltd</t>
    </r>
  </si>
  <si>
    <r>
      <rPr>
        <u/>
        <sz val="11"/>
        <color rgb="FF1155CC"/>
        <rFont val="Calibri, sans-serif"/>
      </rPr>
      <t>Entero Healthcare Solutions Ltd</t>
    </r>
  </si>
  <si>
    <r>
      <rPr>
        <u/>
        <sz val="11"/>
        <color rgb="FF1155CC"/>
        <rFont val="Calibri, sans-serif"/>
      </rPr>
      <t>Emmessar Biotech and Nutrition Ltd</t>
    </r>
  </si>
  <si>
    <r>
      <rPr>
        <u/>
        <sz val="11"/>
        <color rgb="FF1155CC"/>
        <rFont val="Calibri, sans-serif"/>
      </rPr>
      <t>Emcure Pharmaceuticals Ltd</t>
    </r>
  </si>
  <si>
    <r>
      <rPr>
        <u/>
        <sz val="11"/>
        <color rgb="FF1155CC"/>
        <rFont val="Calibri, sans-serif"/>
      </rPr>
      <t>Ecofinity Atomix Ltd</t>
    </r>
  </si>
  <si>
    <r>
      <rPr>
        <u/>
        <sz val="11"/>
        <color rgb="FF1155CC"/>
        <rFont val="Calibri, sans-serif"/>
      </rPr>
      <t>EVOQ Remedies Ltd</t>
    </r>
  </si>
  <si>
    <r>
      <rPr>
        <u/>
        <sz val="11"/>
        <color rgb="FF1155CC"/>
        <rFont val="Calibri, sans-serif"/>
      </rPr>
      <t>Dr. Lal PathLabs Ltd</t>
    </r>
  </si>
  <si>
    <r>
      <rPr>
        <u/>
        <sz val="11"/>
        <color rgb="FF1155CC"/>
        <rFont val="Calibri, sans-serif"/>
      </rPr>
      <t>Dr. Agarwal's Health Care Ltd</t>
    </r>
  </si>
  <si>
    <r>
      <rPr>
        <u/>
        <sz val="11"/>
        <color rgb="FF1155CC"/>
        <rFont val="Calibri, sans-serif"/>
      </rPr>
      <t>Dr Reddy's Laboratories Ltd</t>
    </r>
  </si>
  <si>
    <t>1,00,431.09</t>
  </si>
  <si>
    <r>
      <rPr>
        <u/>
        <sz val="11"/>
        <color rgb="FF1155CC"/>
        <rFont val="Calibri, sans-serif"/>
      </rPr>
      <t>Dr Lalchandani Labs Ltd</t>
    </r>
  </si>
  <si>
    <r>
      <rPr>
        <u/>
        <sz val="11"/>
        <color rgb="FF1155CC"/>
        <rFont val="Calibri, sans-serif"/>
      </rPr>
      <t>Dr Agarwal's Eye Hospital Ltd</t>
    </r>
  </si>
  <si>
    <r>
      <rPr>
        <u/>
        <sz val="11"/>
        <color rgb="FF1155CC"/>
        <rFont val="Calibri, sans-serif"/>
      </rPr>
      <t>Divi's Laboratories Ltd</t>
    </r>
  </si>
  <si>
    <t>1,61,311.98</t>
  </si>
  <si>
    <r>
      <rPr>
        <u/>
        <sz val="11"/>
        <color rgb="FF1155CC"/>
        <rFont val="Calibri, sans-serif"/>
      </rPr>
      <t>Dishman Carbogen Amcis Ltd</t>
    </r>
  </si>
  <si>
    <r>
      <rPr>
        <u/>
        <sz val="11"/>
        <color rgb="FF1155CC"/>
        <rFont val="Calibri, sans-serif"/>
      </rPr>
      <t>Dipna Pharmachem Ltd</t>
    </r>
  </si>
  <si>
    <r>
      <rPr>
        <u/>
        <sz val="11"/>
        <color rgb="FF1155CC"/>
        <rFont val="Calibri, sans-serif"/>
      </rPr>
      <t>Dhanvantri Jeevan Rekha Ltd</t>
    </r>
  </si>
  <si>
    <r>
      <rPr>
        <u/>
        <sz val="11"/>
        <color rgb="FF1155CC"/>
        <rFont val="Calibri, sans-serif"/>
      </rPr>
      <t>Dhanlaxmi Cotex Ltd</t>
    </r>
  </si>
  <si>
    <r>
      <rPr>
        <u/>
        <sz val="11"/>
        <color rgb="FF1155CC"/>
        <rFont val="Calibri, sans-serif"/>
      </rPr>
      <t>Dev Labtech Venture Ltd</t>
    </r>
  </si>
  <si>
    <r>
      <rPr>
        <u/>
        <sz val="11"/>
        <color rgb="FF1155CC"/>
        <rFont val="Calibri, sans-serif"/>
      </rPr>
      <t>Desh Rakshak Aushdhalaya Ltd</t>
    </r>
  </si>
  <si>
    <r>
      <rPr>
        <u/>
        <sz val="11"/>
        <color rgb="FF1155CC"/>
        <rFont val="Calibri, sans-serif"/>
      </rPr>
      <t>Denis Chem Lab Ltd</t>
    </r>
  </si>
  <si>
    <r>
      <rPr>
        <u/>
        <sz val="11"/>
        <color rgb="FF1155CC"/>
        <rFont val="Calibri, sans-serif"/>
      </rPr>
      <t>Decipher Labs Ltd</t>
    </r>
  </si>
  <si>
    <r>
      <rPr>
        <u/>
        <sz val="11"/>
        <color rgb="FF1155CC"/>
        <rFont val="Calibri, sans-serif"/>
      </rPr>
      <t>Coral Laboratories Ltd</t>
    </r>
  </si>
  <si>
    <r>
      <rPr>
        <u/>
        <sz val="11"/>
        <color rgb="FF1155CC"/>
        <rFont val="Calibri, sans-serif"/>
      </rPr>
      <t>Concord Drugs Ltd</t>
    </r>
  </si>
  <si>
    <r>
      <rPr>
        <u/>
        <sz val="11"/>
        <color rgb="FF1155CC"/>
        <rFont val="Calibri, sans-serif"/>
      </rPr>
      <t>Concord Biotech Ltd</t>
    </r>
  </si>
  <si>
    <r>
      <rPr>
        <u/>
        <sz val="11"/>
        <color rgb="FF1155CC"/>
        <rFont val="Calibri, sans-serif"/>
      </rPr>
      <t>Colinz Laboratories Ltd</t>
    </r>
  </si>
  <si>
    <r>
      <rPr>
        <u/>
        <sz val="11"/>
        <color rgb="FF1155CC"/>
        <rFont val="Calibri, sans-serif"/>
      </rPr>
      <t>Cohance Lifesciences Limited</t>
    </r>
  </si>
  <si>
    <r>
      <rPr>
        <u/>
        <sz val="11"/>
        <color rgb="FF1155CC"/>
        <rFont val="Calibri, sans-serif"/>
      </rPr>
      <t>Clinitech Laboratory Ltd</t>
    </r>
  </si>
  <si>
    <r>
      <rPr>
        <u/>
        <sz val="11"/>
        <color rgb="FF1155CC"/>
        <rFont val="Calibri, sans-serif"/>
      </rPr>
      <t>Cipla Ltd</t>
    </r>
  </si>
  <si>
    <t>1,22,769.42</t>
  </si>
  <si>
    <r>
      <rPr>
        <u/>
        <sz val="11"/>
        <color rgb="FF1155CC"/>
        <rFont val="Calibri, sans-serif"/>
      </rPr>
      <t>Cian Healthcare Ltd</t>
    </r>
  </si>
  <si>
    <r>
      <rPr>
        <u/>
        <sz val="11"/>
        <color rgb="FF1155CC"/>
        <rFont val="Calibri, sans-serif"/>
      </rPr>
      <t>Choksi Laboratories Ltd</t>
    </r>
  </si>
  <si>
    <r>
      <rPr>
        <u/>
        <sz val="11"/>
        <color rgb="FF1155CC"/>
        <rFont val="Calibri, sans-serif"/>
      </rPr>
      <t>Choksi Asia Ltd</t>
    </r>
  </si>
  <si>
    <r>
      <rPr>
        <u/>
        <sz val="11"/>
        <color rgb="FF1155CC"/>
        <rFont val="Calibri, sans-serif"/>
      </rPr>
      <t>Chennai Meenakshi Multispeciality Hospital Ltd</t>
    </r>
  </si>
  <si>
    <r>
      <rPr>
        <u/>
        <sz val="11"/>
        <color rgb="FF1155CC"/>
        <rFont val="Calibri, sans-serif"/>
      </rPr>
      <t>Chemo Pharma Laboratories Ltd</t>
    </r>
  </si>
  <si>
    <r>
      <rPr>
        <u/>
        <sz val="11"/>
        <color rgb="FF1155CC"/>
        <rFont val="Calibri, sans-serif"/>
      </rPr>
      <t>Chandra Bhagat Pharma Ltd</t>
    </r>
  </si>
  <si>
    <r>
      <rPr>
        <u/>
        <sz val="11"/>
        <color rgb="FF1155CC"/>
        <rFont val="Calibri, sans-serif"/>
      </rPr>
      <t>Chandan Healthcare Ltd</t>
    </r>
  </si>
  <si>
    <r>
      <rPr>
        <u/>
        <sz val="11"/>
        <color rgb="FF1155CC"/>
        <rFont val="Calibri, sans-serif"/>
      </rPr>
      <t>Centenial Surgical Suture Ltd</t>
    </r>
  </si>
  <si>
    <r>
      <rPr>
        <u/>
        <sz val="11"/>
        <color rgb="FF1155CC"/>
        <rFont val="Calibri, sans-serif"/>
      </rPr>
      <t>Caplin Point Laboratories Ltd</t>
    </r>
  </si>
  <si>
    <r>
      <rPr>
        <u/>
        <sz val="11"/>
        <color rgb="FF1155CC"/>
        <rFont val="Calibri, sans-serif"/>
      </rPr>
      <t>Brooks Laboratories Ltd</t>
    </r>
  </si>
  <si>
    <r>
      <rPr>
        <u/>
        <sz val="11"/>
        <color rgb="FF1155CC"/>
        <rFont val="Calibri, sans-serif"/>
      </rPr>
      <t>Broach Lifecare Hospital Ltd</t>
    </r>
  </si>
  <si>
    <r>
      <rPr>
        <u/>
        <sz val="11"/>
        <color rgb="FF1155CC"/>
        <rFont val="Calibri, sans-serif"/>
      </rPr>
      <t>Brawn Biotech Ltd</t>
    </r>
  </si>
  <si>
    <r>
      <rPr>
        <u/>
        <sz val="11"/>
        <color rgb="FF1155CC"/>
        <rFont val="Calibri, sans-serif"/>
      </rPr>
      <t>Borosil Scientific Ltd</t>
    </r>
  </si>
  <si>
    <r>
      <rPr>
        <u/>
        <sz val="11"/>
        <color rgb="FF1155CC"/>
        <rFont val="Calibri, sans-serif"/>
      </rPr>
      <t>Blue Jet Healthcare Ltd</t>
    </r>
  </si>
  <si>
    <r>
      <rPr>
        <u/>
        <sz val="11"/>
        <color rgb="FF1155CC"/>
        <rFont val="Calibri, sans-serif"/>
      </rPr>
      <t>Bliss GVS Pharma Ltd</t>
    </r>
  </si>
  <si>
    <r>
      <rPr>
        <u/>
        <sz val="11"/>
        <color rgb="FF1155CC"/>
        <rFont val="Calibri, sans-serif"/>
      </rPr>
      <t>Biogen Pharmachem Industries Ltd</t>
    </r>
  </si>
  <si>
    <r>
      <rPr>
        <u/>
        <sz val="11"/>
        <color rgb="FF1155CC"/>
        <rFont val="Calibri, sans-serif"/>
      </rPr>
      <t>Biofil Chemicals and Pharmaceuticals Ltd</t>
    </r>
  </si>
  <si>
    <r>
      <rPr>
        <u/>
        <sz val="11"/>
        <color rgb="FF1155CC"/>
        <rFont val="Calibri, sans-serif"/>
      </rPr>
      <t>Biocon Ltd</t>
    </r>
  </si>
  <si>
    <r>
      <rPr>
        <u/>
        <sz val="11"/>
        <color rgb="FF1155CC"/>
        <rFont val="Calibri, sans-serif"/>
      </rPr>
      <t>Bilcare Ltd</t>
    </r>
  </si>
  <si>
    <r>
      <rPr>
        <u/>
        <sz val="11"/>
        <color rgb="FF1155CC"/>
        <rFont val="Calibri, sans-serif"/>
      </rPr>
      <t>Bijoy Hans Ltd</t>
    </r>
  </si>
  <si>
    <r>
      <rPr>
        <u/>
        <sz val="11"/>
        <color rgb="FF1155CC"/>
        <rFont val="Calibri, sans-serif"/>
      </rPr>
      <t>Bharat Parenterals Ltd</t>
    </r>
  </si>
  <si>
    <r>
      <rPr>
        <u/>
        <sz val="11"/>
        <color rgb="FF1155CC"/>
        <rFont val="Calibri, sans-serif"/>
      </rPr>
      <t>Bharat Immunologicals and Biologicals Corporation Ltd</t>
    </r>
  </si>
  <si>
    <r>
      <rPr>
        <u/>
        <sz val="11"/>
        <color rgb="FF1155CC"/>
        <rFont val="Calibri, sans-serif"/>
      </rPr>
      <t>Beta Drugs Ltd</t>
    </r>
  </si>
  <si>
    <r>
      <rPr>
        <u/>
        <sz val="11"/>
        <color rgb="FF1155CC"/>
        <rFont val="Calibri, sans-serif"/>
      </rPr>
      <t>Beryl Drugs Ltd</t>
    </r>
  </si>
  <si>
    <r>
      <rPr>
        <u/>
        <sz val="11"/>
        <color rgb="FF1155CC"/>
        <rFont val="Calibri, sans-serif"/>
      </rPr>
      <t>Balaxi Pharmaceuticals Ltd</t>
    </r>
  </si>
  <si>
    <r>
      <rPr>
        <u/>
        <sz val="11"/>
        <color rgb="FF1155CC"/>
        <rFont val="Calibri, sans-serif"/>
      </rPr>
      <t>Bal Pharma Ltd</t>
    </r>
  </si>
  <si>
    <r>
      <rPr>
        <u/>
        <sz val="11"/>
        <color rgb="FF1155CC"/>
        <rFont val="Calibri, sans-serif"/>
      </rPr>
      <t>Bajaj Healthcare Ltd</t>
    </r>
  </si>
  <si>
    <r>
      <rPr>
        <u/>
        <sz val="11"/>
        <color rgb="FF1155CC"/>
        <rFont val="Calibri, sans-serif"/>
      </rPr>
      <t>Bafna Pharmaceuticals Ltd</t>
    </r>
  </si>
  <si>
    <r>
      <rPr>
        <u/>
        <sz val="11"/>
        <color rgb="FF1155CC"/>
        <rFont val="Calibri, sans-serif"/>
      </rPr>
      <t>Bacil Pharma Ltd</t>
    </r>
  </si>
  <si>
    <r>
      <rPr>
        <u/>
        <sz val="11"/>
        <color rgb="FF1155CC"/>
        <rFont val="Calibri, sans-serif"/>
      </rPr>
      <t>BDH Industries Ltd</t>
    </r>
  </si>
  <si>
    <r>
      <rPr>
        <u/>
        <sz val="11"/>
        <color rgb="FF1155CC"/>
        <rFont val="Calibri, sans-serif"/>
      </rPr>
      <t>Aurobindo Pharma Ltd</t>
    </r>
  </si>
  <si>
    <r>
      <rPr>
        <u/>
        <sz val="11"/>
        <color rgb="FF1155CC"/>
        <rFont val="Calibri, sans-serif"/>
      </rPr>
      <t>Auro Laboratories Ltd</t>
    </r>
  </si>
  <si>
    <r>
      <rPr>
        <u/>
        <sz val="11"/>
        <color rgb="FF1155CC"/>
        <rFont val="Calibri, sans-serif"/>
      </rPr>
      <t>Astrazeneca Pharma India Ltd</t>
    </r>
  </si>
  <si>
    <r>
      <rPr>
        <u/>
        <sz val="11"/>
        <color rgb="FF1155CC"/>
        <rFont val="Calibri, sans-serif"/>
      </rPr>
      <t>Aster DM Healthcare Ltd</t>
    </r>
  </si>
  <si>
    <r>
      <rPr>
        <u/>
        <sz val="11"/>
        <color rgb="FF1155CC"/>
        <rFont val="Calibri, sans-serif"/>
      </rPr>
      <t>Astal Laboratories Ltd</t>
    </r>
  </si>
  <si>
    <r>
      <rPr>
        <u/>
        <sz val="11"/>
        <color rgb="FF1155CC"/>
        <rFont val="Calibri, sans-serif"/>
      </rPr>
      <t>Aspira Pathlab &amp; Diagnostics Ltd</t>
    </r>
  </si>
  <si>
    <r>
      <rPr>
        <u/>
        <sz val="11"/>
        <color rgb="FF1155CC"/>
        <rFont val="Calibri, sans-serif"/>
      </rPr>
      <t>Asarfi Hospital Ltd</t>
    </r>
  </si>
  <si>
    <r>
      <rPr>
        <u/>
        <sz val="11"/>
        <color rgb="FF1155CC"/>
        <rFont val="Calibri, sans-serif"/>
      </rPr>
      <t>Aprameya Engineering Ltd</t>
    </r>
  </si>
  <si>
    <r>
      <rPr>
        <u/>
        <sz val="11"/>
        <color rgb="FF1155CC"/>
        <rFont val="Calibri, sans-serif"/>
      </rPr>
      <t>Apollo Hospitals Enterprise Ltd</t>
    </r>
  </si>
  <si>
    <r>
      <rPr>
        <u/>
        <sz val="11"/>
        <color rgb="FF1155CC"/>
        <rFont val="Calibri, sans-serif"/>
      </rPr>
      <t>Anuh Pharma Ltd</t>
    </r>
  </si>
  <si>
    <r>
      <rPr>
        <u/>
        <sz val="11"/>
        <color rgb="FF1155CC"/>
        <rFont val="Calibri, sans-serif"/>
      </rPr>
      <t>Amwill Health Care Ltd</t>
    </r>
  </si>
  <si>
    <r>
      <rPr>
        <u/>
        <sz val="11"/>
        <color rgb="FF1155CC"/>
        <rFont val="Calibri, sans-serif"/>
      </rPr>
      <t>Amrutanjan Health Care Ltd</t>
    </r>
  </si>
  <si>
    <r>
      <rPr>
        <u/>
        <sz val="11"/>
        <color rgb="FF1155CC"/>
        <rFont val="Calibri, sans-serif"/>
      </rPr>
      <t>Amkay Products Ltd</t>
    </r>
  </si>
  <si>
    <r>
      <rPr>
        <u/>
        <sz val="11"/>
        <color rgb="FF1155CC"/>
        <rFont val="Calibri, sans-serif"/>
      </rPr>
      <t>Ami Organics Ltd</t>
    </r>
  </si>
  <si>
    <r>
      <rPr>
        <u/>
        <sz val="11"/>
        <color rgb="FF1155CC"/>
        <rFont val="Calibri, sans-serif"/>
      </rPr>
      <t>Ambalal Sarabhai Enterprises Ltd</t>
    </r>
  </si>
  <si>
    <r>
      <rPr>
        <u/>
        <sz val="11"/>
        <color rgb="FF1155CC"/>
        <rFont val="Calibri, sans-serif"/>
      </rPr>
      <t>Alpa Laboratories Ltd</t>
    </r>
  </si>
  <si>
    <r>
      <rPr>
        <u/>
        <sz val="11"/>
        <color rgb="FF1155CC"/>
        <rFont val="Calibri, sans-serif"/>
      </rPr>
      <t>Alkem Laboratories Ltd</t>
    </r>
  </si>
  <si>
    <r>
      <rPr>
        <u/>
        <sz val="11"/>
        <color rgb="FF1155CC"/>
        <rFont val="Calibri, sans-serif"/>
      </rPr>
      <t>Alivus Life Sciences Ltd</t>
    </r>
  </si>
  <si>
    <r>
      <rPr>
        <u/>
        <sz val="11"/>
        <color rgb="FF1155CC"/>
        <rFont val="Calibri, sans-serif"/>
      </rPr>
      <t>Alembic Pharmaceuticals Ltd</t>
    </r>
  </si>
  <si>
    <r>
      <rPr>
        <u/>
        <sz val="11"/>
        <color rgb="FF1155CC"/>
        <rFont val="Calibri, sans-serif"/>
      </rPr>
      <t>Alembic Ltd</t>
    </r>
  </si>
  <si>
    <r>
      <rPr>
        <u/>
        <sz val="11"/>
        <color rgb="FF1155CC"/>
        <rFont val="Calibri, sans-serif"/>
      </rPr>
      <t>Albert David Ltd</t>
    </r>
  </si>
  <si>
    <r>
      <rPr>
        <u/>
        <sz val="11"/>
        <color rgb="FF1155CC"/>
        <rFont val="Calibri, sans-serif"/>
      </rPr>
      <t>Akums Drugs and Pharmaceuticals Ltd</t>
    </r>
  </si>
  <si>
    <r>
      <rPr>
        <u/>
        <sz val="11"/>
        <color rgb="FF1155CC"/>
        <rFont val="Calibri, sans-serif"/>
      </rPr>
      <t>Ajooni Biotech Ltd</t>
    </r>
  </si>
  <si>
    <r>
      <rPr>
        <u/>
        <sz val="11"/>
        <color rgb="FF1155CC"/>
        <rFont val="Calibri, sans-serif"/>
      </rPr>
      <t>Ajanta Pharma Ltd</t>
    </r>
  </si>
  <si>
    <r>
      <rPr>
        <u/>
        <sz val="11"/>
        <color rgb="FF1155CC"/>
        <rFont val="Calibri, sans-serif"/>
      </rPr>
      <t>Adline Chem Lab Ltd</t>
    </r>
  </si>
  <si>
    <r>
      <rPr>
        <u/>
        <sz val="11"/>
        <color rgb="FF1155CC"/>
        <rFont val="Calibri, sans-serif"/>
      </rPr>
      <t>Adeshwar Meditex Ltd</t>
    </r>
  </si>
  <si>
    <r>
      <rPr>
        <u/>
        <sz val="11"/>
        <color rgb="FF1155CC"/>
        <rFont val="Calibri, sans-serif"/>
      </rPr>
      <t>Achyut Healthcare Ltd</t>
    </r>
  </si>
  <si>
    <r>
      <rPr>
        <u/>
        <sz val="11"/>
        <color rgb="FF1155CC"/>
        <rFont val="Calibri, sans-serif"/>
      </rPr>
      <t>Accent Microcell Ltd</t>
    </r>
  </si>
  <si>
    <r>
      <rPr>
        <u/>
        <sz val="11"/>
        <color rgb="FF1155CC"/>
        <rFont val="Calibri, sans-serif"/>
      </rPr>
      <t>Abbott India Ltd</t>
    </r>
  </si>
  <si>
    <r>
      <rPr>
        <u/>
        <sz val="11"/>
        <color rgb="FF1155CC"/>
        <rFont val="Calibri, sans-serif"/>
      </rPr>
      <t>Aatmaj Healthcare Ltd</t>
    </r>
  </si>
  <si>
    <r>
      <rPr>
        <u/>
        <sz val="11"/>
        <color rgb="FF1155CC"/>
        <rFont val="Calibri, sans-serif"/>
      </rPr>
      <t>Aashka Hospitals Ltd</t>
    </r>
  </si>
  <si>
    <r>
      <rPr>
        <u/>
        <sz val="11"/>
        <color rgb="FF1155CC"/>
        <rFont val="Calibri, sans-serif"/>
      </rPr>
      <t>Aarti Pharmalabs Ltd</t>
    </r>
  </si>
  <si>
    <r>
      <rPr>
        <u/>
        <sz val="11"/>
        <color rgb="FF1155CC"/>
        <rFont val="Calibri, sans-serif"/>
      </rPr>
      <t>Aarti Drugs Ltd</t>
    </r>
  </si>
  <si>
    <r>
      <rPr>
        <u/>
        <sz val="11"/>
        <color rgb="FF1155CC"/>
        <rFont val="Calibri, sans-serif"/>
      </rPr>
      <t>Aarey Drugs and Pharmaceuticals Ltd</t>
    </r>
  </si>
  <si>
    <r>
      <rPr>
        <u/>
        <sz val="11"/>
        <color rgb="FF1155CC"/>
        <rFont val="Calibri, sans-serif"/>
      </rPr>
      <t>ANG Lifesciences India Ltd</t>
    </r>
  </si>
  <si>
    <r>
      <rPr>
        <u/>
        <sz val="11"/>
        <color rgb="FF1155CC"/>
        <rFont val="Calibri, sans-serif"/>
      </rPr>
      <t>3B Blackbio DX Ltd</t>
    </r>
  </si>
  <si>
    <t xml:space="preserve">Valuation Category </t>
  </si>
  <si>
    <t xml:space="preserve">Risk Level </t>
  </si>
  <si>
    <t xml:space="preserve">ROE Grade </t>
  </si>
  <si>
    <t xml:space="preserve">Debt Alert </t>
  </si>
  <si>
    <t>Row Labels</t>
  </si>
  <si>
    <t>Grand Total</t>
  </si>
  <si>
    <t>Abbott India Ltd</t>
  </si>
  <si>
    <t>Alkem Laboratories Ltd</t>
  </si>
  <si>
    <t>Amwill Health Care Ltd</t>
  </si>
  <si>
    <t>Apollo Hospitals Enterprise Ltd</t>
  </si>
  <si>
    <t>Aurobindo Pharma Ltd</t>
  </si>
  <si>
    <t>Cohance Lifesciences Limited</t>
  </si>
  <si>
    <t>Desh Rakshak Aushdhalaya Ltd</t>
  </si>
  <si>
    <t>Dipna Pharmachem Ltd</t>
  </si>
  <si>
    <t>Everest Organics Ltd</t>
  </si>
  <si>
    <t>Fortis Healthcare Ltd</t>
  </si>
  <si>
    <t>Fortis Malar Hospitals Ltd</t>
  </si>
  <si>
    <t>GlaxoSmithKline Pharmaceuticals Ltd</t>
  </si>
  <si>
    <t>Glenmark Pharmaceuticals Ltd</t>
  </si>
  <si>
    <t>IND Swift Laboratories Ltd</t>
  </si>
  <si>
    <t>Laxmi Dental Ltd</t>
  </si>
  <si>
    <t>Lupin Ltd</t>
  </si>
  <si>
    <t>Nephro Care India Ltd</t>
  </si>
  <si>
    <t>One Global Service Provider Ltd</t>
  </si>
  <si>
    <t>Oxygenta Pharmaceutical Ltd</t>
  </si>
  <si>
    <t>Panacea Biotec Ltd</t>
  </si>
  <si>
    <t>Quest Laboratories Ltd</t>
  </si>
  <si>
    <t>Remedium Lifecare Ltd</t>
  </si>
  <si>
    <t>Sanjivani Paranteral Ltd</t>
  </si>
  <si>
    <t>Sanofi Consumer Healthcare India Ltd</t>
  </si>
  <si>
    <t>Sharma East India Hospitals and Medical Research Ltd</t>
  </si>
  <si>
    <t>Soni Medicare Ltd</t>
  </si>
  <si>
    <t>Sudarshan Pharma Industries Ltd</t>
  </si>
  <si>
    <t>Tiaan Consumer Ltd</t>
  </si>
  <si>
    <t>Venmax Drugs and Pharmaceuticals Ltd</t>
  </si>
  <si>
    <t>Zydus Lifesciences Ltd</t>
  </si>
  <si>
    <t>High Risk</t>
  </si>
  <si>
    <t>Count of NAME</t>
  </si>
  <si>
    <t>Top 10 by 1 Yr Return(%)</t>
  </si>
  <si>
    <t>Average of Return on Equity</t>
  </si>
  <si>
    <t>Avg ROE(%)</t>
  </si>
  <si>
    <t>Sub Category</t>
  </si>
  <si>
    <t xml:space="preserve"> 1Y Return(in %)</t>
  </si>
  <si>
    <t>Average of 1Y Return(in %)</t>
  </si>
  <si>
    <t xml:space="preserve">Overall Average </t>
  </si>
  <si>
    <t>Healthcare Stock Market Dashboard</t>
  </si>
  <si>
    <t>📌 “Avg 1Y Return: 16.21%”</t>
  </si>
  <si>
    <t>📌 “Top Performing Sector: Labs &amp; Life Sciences”</t>
  </si>
  <si>
    <t>📌 “Lowest Return Sector: Health Care Equipment”</t>
  </si>
  <si>
    <t xml:space="preserve">Market Cap Category </t>
  </si>
  <si>
    <t>Total Companies - 313</t>
  </si>
  <si>
    <t>Average ROE- 8.23%</t>
  </si>
  <si>
    <t>Average PE- 26.47%</t>
  </si>
  <si>
    <t>Large Cap</t>
  </si>
  <si>
    <t>Mid Cap</t>
  </si>
  <si>
    <t>Small Cap</t>
  </si>
  <si>
    <t xml:space="preserve">Aveage Divident Yield - Total Companies and average divident ---115 comp ,  and 1.1756 avg </t>
  </si>
  <si>
    <t xml:space="preserve">1Y Return Category </t>
  </si>
  <si>
    <t>Overvalued</t>
  </si>
  <si>
    <t>High</t>
  </si>
  <si>
    <t>High Debt</t>
  </si>
  <si>
    <t xml:space="preserve">Company to review their financials right now </t>
  </si>
  <si>
    <t xml:space="preserve">Red zone Companies  </t>
  </si>
  <si>
    <t>Average of Market Cap (in cr)</t>
  </si>
  <si>
    <t xml:space="preserve">Green zone Companies  - moderate risk </t>
  </si>
  <si>
    <t xml:space="preserve">
Indian Healthcare Stocks – Market Insights Dashboard
</t>
  </si>
  <si>
    <t>⚠️ RISK ZONE COMPANIES – WEAK FINANCIALS</t>
  </si>
  <si>
    <r>
      <rPr>
        <u/>
        <sz val="12"/>
        <color theme="2"/>
        <rFont val="Calibri, sans-serif"/>
      </rPr>
      <t>Laxmi Dental Ltd</t>
    </r>
  </si>
  <si>
    <r>
      <rPr>
        <u/>
        <sz val="12"/>
        <color theme="2"/>
        <rFont val="Calibri, sans-serif"/>
      </rPr>
      <t>Inventurus Knowledge Solutions Ltd</t>
    </r>
  </si>
  <si>
    <r>
      <rPr>
        <u/>
        <sz val="12"/>
        <color theme="2"/>
        <rFont val="Calibri, sans-serif"/>
      </rPr>
      <t>Onesource Specialty Pharma Ltd</t>
    </r>
  </si>
  <si>
    <r>
      <rPr>
        <u/>
        <sz val="12"/>
        <color theme="2"/>
        <rFont val="Calibri, sans-serif"/>
      </rPr>
      <t>Senores Pharmaceuticals Ltd</t>
    </r>
  </si>
  <si>
    <r>
      <rPr>
        <u/>
        <sz val="12"/>
        <color theme="2"/>
        <rFont val="Calibri, sans-serif"/>
      </rPr>
      <t>Kovai Medical Center and Hospital Ltd</t>
    </r>
  </si>
  <si>
    <r>
      <rPr>
        <u/>
        <sz val="12"/>
        <color theme="2"/>
        <rFont val="Calibri, sans-serif"/>
      </rPr>
      <t>Alivus Life Sciences Ltd</t>
    </r>
  </si>
  <si>
    <r>
      <rPr>
        <u/>
        <sz val="12"/>
        <color theme="2"/>
        <rFont val="Calibri, sans-serif"/>
      </rPr>
      <t>Jenburkt Pharmaceuticals Ltd</t>
    </r>
  </si>
  <si>
    <r>
      <rPr>
        <u/>
        <sz val="12"/>
        <color theme="2"/>
        <rFont val="Calibri, sans-serif"/>
      </rPr>
      <t>Unihealth Hospitals Ltd</t>
    </r>
  </si>
  <si>
    <r>
      <rPr>
        <u/>
        <sz val="12"/>
        <color theme="2"/>
        <rFont val="Calibri, sans-serif"/>
      </rPr>
      <t>Sanjivani Paranteral Ltd</t>
    </r>
  </si>
  <si>
    <t>1Y Return(%)</t>
  </si>
  <si>
    <t>Debt to Equity Ratio</t>
  </si>
  <si>
    <t>Volatility vs Nifty Ratio</t>
  </si>
  <si>
    <t>ROE (%)</t>
  </si>
  <si>
    <t xml:space="preserve">💎 INVESTMENT GRADE COMPANIES – STRONG &amp; STABLE PICKS
💎 INVESTMENT GRADE COMPANIES – STRONG &amp; STABLE PICKS
💹 INVESTOR-FRIENDLY COMPANIES – STRONG FUNDAMENTALS
💹 INVESTOR-FRIENDLY COMPANIES – STRONG FUNDAMENTALS
💹 INVESTOR-FRIENDLY COMPANIES – STRONG FUNDAMENTALS
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</si>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</sst>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8">
    <font>
      <sz val="10"/>
      <color rgb="FF000000"/>
      <name val="Arial"/>
      <scheme val="minor"/>
    </font>
    <font>
      <sz val="10"/>
      <color rgb="FF535B62"/>
      <name val="Inherit"/>
    </font>
    <font>
      <sz val="10"/>
      <color rgb="FF535B62"/>
      <name val="Arial"/>
    </font>
    <font>
      <u/>
      <sz val="11"/>
      <color rgb="FF0000FF"/>
      <name val="Calibri"/>
    </font>
    <font>
      <sz val="8"/>
      <color rgb="FF2F363F"/>
      <name val="Arial"/>
    </font>
    <font>
      <u/>
      <sz val="11"/>
      <color rgb="FF1155CC"/>
      <name val="Calibri, sans-serif"/>
    </font>
    <font>
      <sz val="10"/>
      <color rgb="FF000000"/>
      <name val="Arial"/>
      <family val="2"/>
      <scheme val="minor"/>
    </font>
    <font>
      <sz val="18"/>
      <color rgb="FF00B0F0"/>
      <name val="Arial"/>
      <family val="2"/>
      <scheme val="minor"/>
    </font>
    <font>
      <sz val="18"/>
      <color rgb="FF000000"/>
      <name val="Arial"/>
      <family val="2"/>
      <scheme val="minor"/>
    </font>
    <font>
      <sz val="8"/>
      <color rgb="FF2F363F"/>
      <name val="Arial"/>
      <family val="2"/>
    </font>
    <font>
      <sz val="10"/>
      <color rgb="FF535B62"/>
      <name val="Arial"/>
      <family val="2"/>
    </font>
    <font>
      <sz val="16"/>
      <color theme="2"/>
      <name val="Arial"/>
      <family val="2"/>
      <scheme val="minor"/>
    </font>
    <font>
      <b/>
      <sz val="10"/>
      <color rgb="FF535B62"/>
      <name val="Inherit"/>
    </font>
    <font>
      <b/>
      <sz val="10"/>
      <color rgb="FF535B62"/>
      <name val="Arial"/>
    </font>
    <font>
      <b/>
      <sz val="10"/>
      <color rgb="FF535B62"/>
      <name val="Arial"/>
      <family val="2"/>
    </font>
    <font>
      <b/>
      <sz val="14"/>
      <color theme="2"/>
      <name val="Arial"/>
      <family val="2"/>
      <scheme val="minor"/>
    </font>
    <font>
      <b/>
      <sz val="28"/>
      <color theme="2"/>
      <name val="Arial"/>
      <family val="2"/>
      <scheme val="minor"/>
    </font>
    <font>
      <sz val="10"/>
      <color theme="2"/>
      <name val="Inherit"/>
    </font>
    <font>
      <sz val="10"/>
      <color theme="2"/>
      <name val="Arial"/>
      <family val="2"/>
    </font>
    <font>
      <u/>
      <sz val="11"/>
      <color theme="2"/>
      <name val="Calibri"/>
      <family val="2"/>
    </font>
    <font>
      <sz val="8"/>
      <color theme="2"/>
      <name val="Arial"/>
      <family val="2"/>
    </font>
    <font>
      <b/>
      <sz val="14"/>
      <color rgb="FF000000"/>
      <name val="Arial"/>
      <family val="2"/>
      <scheme val="minor"/>
    </font>
    <font>
      <sz val="12"/>
      <color theme="2"/>
      <name val="Inherit"/>
    </font>
    <font>
      <sz val="12"/>
      <color theme="2"/>
      <name val="Arial"/>
      <family val="2"/>
    </font>
    <font>
      <u/>
      <sz val="12"/>
      <color theme="2"/>
      <name val="Calibri"/>
      <family val="2"/>
    </font>
    <font>
      <u/>
      <sz val="12"/>
      <color theme="2"/>
      <name val="Calibri, sans-serif"/>
    </font>
    <font>
      <b/>
      <sz val="14"/>
      <color theme="2"/>
      <name val="Inherit"/>
    </font>
    <font>
      <b/>
      <sz val="14"/>
      <color theme="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9FAFC"/>
        <bgColor rgb="FFF9FAF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9" tint="0.79998168889431442"/>
      </patternFill>
    </fill>
    <fill>
      <patternFill patternType="solid">
        <fgColor theme="1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rgb="FFF9FAFC"/>
      </patternFill>
    </fill>
    <fill>
      <patternFill patternType="solid">
        <fgColor theme="3"/>
        <bgColor rgb="FFF9FAFC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FF"/>
      </patternFill>
    </fill>
    <fill>
      <patternFill patternType="solid">
        <fgColor rgb="FFFF0000"/>
        <bgColor rgb="FFF9FAFC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medium">
        <color indexed="64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2"/>
      </right>
      <top style="thin">
        <color theme="9"/>
      </top>
      <bottom style="medium">
        <color theme="9"/>
      </bottom>
      <diagonal/>
    </border>
    <border>
      <left style="medium">
        <color theme="2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2"/>
      </right>
      <top style="thin">
        <color theme="9"/>
      </top>
      <bottom style="thin">
        <color theme="9"/>
      </bottom>
      <diagonal/>
    </border>
    <border>
      <left style="medium">
        <color theme="2"/>
      </left>
      <right style="thin">
        <color theme="9"/>
      </right>
      <top style="thin">
        <color theme="9"/>
      </top>
      <bottom style="medium">
        <color theme="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2"/>
      </bottom>
      <diagonal/>
    </border>
    <border>
      <left style="thin">
        <color theme="9"/>
      </left>
      <right style="medium">
        <color theme="2"/>
      </right>
      <top style="thin">
        <color theme="9"/>
      </top>
      <bottom style="medium">
        <color theme="2"/>
      </bottom>
      <diagonal/>
    </border>
    <border>
      <left/>
      <right/>
      <top/>
      <bottom style="thin">
        <color theme="2"/>
      </bottom>
      <diagonal/>
    </border>
    <border>
      <left style="medium">
        <color theme="2"/>
      </left>
      <right/>
      <top style="medium">
        <color theme="2"/>
      </top>
      <bottom style="thin">
        <color theme="9"/>
      </bottom>
      <diagonal/>
    </border>
    <border>
      <left/>
      <right/>
      <top style="medium">
        <color theme="2"/>
      </top>
      <bottom style="thin">
        <color theme="9"/>
      </bottom>
      <diagonal/>
    </border>
    <border>
      <left/>
      <right style="medium">
        <color theme="2"/>
      </right>
      <top style="medium">
        <color theme="2"/>
      </top>
      <bottom style="thin">
        <color theme="9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0" fillId="0" borderId="0" xfId="0" applyNumberFormat="1"/>
    <xf numFmtId="164" fontId="2" fillId="2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8" fillId="4" borderId="0" xfId="0" applyFont="1" applyFill="1"/>
    <xf numFmtId="0" fontId="9" fillId="3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0" fillId="5" borderId="0" xfId="0" applyFill="1"/>
    <xf numFmtId="0" fontId="6" fillId="5" borderId="0" xfId="0" applyFont="1" applyFill="1"/>
    <xf numFmtId="0" fontId="12" fillId="2" borderId="7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right"/>
    </xf>
    <xf numFmtId="164" fontId="13" fillId="2" borderId="7" xfId="0" applyNumberFormat="1" applyFont="1" applyFill="1" applyBorder="1" applyAlignment="1">
      <alignment horizontal="right"/>
    </xf>
    <xf numFmtId="2" fontId="13" fillId="2" borderId="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3" fillId="7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right"/>
    </xf>
    <xf numFmtId="2" fontId="4" fillId="3" borderId="8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9" fillId="3" borderId="8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5" fillId="4" borderId="0" xfId="0" applyFont="1" applyFill="1" applyAlignment="1">
      <alignment vertical="center"/>
    </xf>
    <xf numFmtId="0" fontId="17" fillId="13" borderId="0" xfId="0" applyFont="1" applyFill="1" applyAlignment="1">
      <alignment horizontal="center"/>
    </xf>
    <xf numFmtId="164" fontId="18" fillId="13" borderId="0" xfId="0" applyNumberFormat="1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19" fillId="14" borderId="0" xfId="0" applyFont="1" applyFill="1" applyAlignment="1">
      <alignment horizontal="center"/>
    </xf>
    <xf numFmtId="164" fontId="20" fillId="15" borderId="0" xfId="0" applyNumberFormat="1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0" fillId="14" borderId="0" xfId="0" applyFill="1"/>
    <xf numFmtId="0" fontId="0" fillId="4" borderId="24" xfId="0" applyFill="1" applyBorder="1"/>
    <xf numFmtId="0" fontId="22" fillId="16" borderId="13" xfId="0" applyFont="1" applyFill="1" applyBorder="1" applyAlignment="1">
      <alignment horizontal="center"/>
    </xf>
    <xf numFmtId="164" fontId="23" fillId="16" borderId="0" xfId="0" applyNumberFormat="1" applyFont="1" applyFill="1" applyAlignment="1">
      <alignment horizontal="center"/>
    </xf>
    <xf numFmtId="0" fontId="23" fillId="16" borderId="0" xfId="0" applyFont="1" applyFill="1" applyAlignment="1">
      <alignment horizontal="center"/>
    </xf>
    <xf numFmtId="0" fontId="23" fillId="16" borderId="14" xfId="0" applyFont="1" applyFill="1" applyBorder="1" applyAlignment="1">
      <alignment horizontal="center"/>
    </xf>
    <xf numFmtId="164" fontId="23" fillId="15" borderId="0" xfId="0" applyNumberFormat="1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23" fillId="15" borderId="14" xfId="0" applyFont="1" applyFill="1" applyBorder="1" applyAlignment="1">
      <alignment horizontal="center"/>
    </xf>
    <xf numFmtId="164" fontId="23" fillId="15" borderId="9" xfId="0" applyNumberFormat="1" applyFont="1" applyFill="1" applyBorder="1" applyAlignment="1">
      <alignment horizontal="center"/>
    </xf>
    <xf numFmtId="0" fontId="23" fillId="15" borderId="9" xfId="0" applyFont="1" applyFill="1" applyBorder="1" applyAlignment="1">
      <alignment horizontal="center"/>
    </xf>
    <xf numFmtId="0" fontId="23" fillId="15" borderId="16" xfId="0" applyFont="1" applyFill="1" applyBorder="1" applyAlignment="1">
      <alignment horizontal="center"/>
    </xf>
    <xf numFmtId="0" fontId="24" fillId="14" borderId="13" xfId="0" applyFont="1" applyFill="1" applyBorder="1" applyAlignment="1">
      <alignment horizontal="center"/>
    </xf>
    <xf numFmtId="0" fontId="24" fillId="14" borderId="15" xfId="0" applyFont="1" applyFill="1" applyBorder="1" applyAlignment="1">
      <alignment horizontal="center"/>
    </xf>
    <xf numFmtId="164" fontId="27" fillId="12" borderId="7" xfId="0" applyNumberFormat="1" applyFont="1" applyFill="1" applyBorder="1" applyAlignment="1">
      <alignment horizontal="center"/>
    </xf>
    <xf numFmtId="2" fontId="27" fillId="12" borderId="7" xfId="0" applyNumberFormat="1" applyFont="1" applyFill="1" applyBorder="1" applyAlignment="1">
      <alignment horizontal="center"/>
    </xf>
    <xf numFmtId="0" fontId="27" fillId="12" borderId="7" xfId="0" applyFont="1" applyFill="1" applyBorder="1" applyAlignment="1">
      <alignment horizontal="center"/>
    </xf>
    <xf numFmtId="164" fontId="23" fillId="10" borderId="8" xfId="0" applyNumberFormat="1" applyFont="1" applyFill="1" applyBorder="1" applyAlignment="1">
      <alignment horizontal="center"/>
    </xf>
    <xf numFmtId="2" fontId="23" fillId="10" borderId="8" xfId="0" applyNumberFormat="1" applyFont="1" applyFill="1" applyBorder="1" applyAlignment="1">
      <alignment horizontal="center"/>
    </xf>
    <xf numFmtId="0" fontId="23" fillId="10" borderId="8" xfId="0" applyFont="1" applyFill="1" applyBorder="1" applyAlignment="1">
      <alignment horizontal="center"/>
    </xf>
    <xf numFmtId="0" fontId="26" fillId="12" borderId="17" xfId="0" applyFont="1" applyFill="1" applyBorder="1" applyAlignment="1">
      <alignment horizontal="center"/>
    </xf>
    <xf numFmtId="0" fontId="27" fillId="12" borderId="18" xfId="0" applyFont="1" applyFill="1" applyBorder="1" applyAlignment="1">
      <alignment horizontal="center"/>
    </xf>
    <xf numFmtId="0" fontId="24" fillId="9" borderId="19" xfId="0" applyFont="1" applyFill="1" applyBorder="1" applyAlignment="1">
      <alignment horizontal="center"/>
    </xf>
    <xf numFmtId="0" fontId="23" fillId="10" borderId="20" xfId="0" applyFont="1" applyFill="1" applyBorder="1" applyAlignment="1">
      <alignment horizontal="center"/>
    </xf>
    <xf numFmtId="0" fontId="24" fillId="4" borderId="19" xfId="0" applyFont="1" applyFill="1" applyBorder="1" applyAlignment="1">
      <alignment horizontal="center"/>
    </xf>
    <xf numFmtId="0" fontId="24" fillId="9" borderId="21" xfId="0" applyFont="1" applyFill="1" applyBorder="1" applyAlignment="1">
      <alignment horizontal="center"/>
    </xf>
    <xf numFmtId="164" fontId="23" fillId="10" borderId="22" xfId="0" applyNumberFormat="1" applyFont="1" applyFill="1" applyBorder="1" applyAlignment="1">
      <alignment horizontal="center"/>
    </xf>
    <xf numFmtId="2" fontId="23" fillId="10" borderId="22" xfId="0" applyNumberFormat="1" applyFont="1" applyFill="1" applyBorder="1" applyAlignment="1">
      <alignment horizontal="center"/>
    </xf>
    <xf numFmtId="0" fontId="23" fillId="10" borderId="22" xfId="0" applyFont="1" applyFill="1" applyBorder="1" applyAlignment="1">
      <alignment horizontal="center"/>
    </xf>
    <xf numFmtId="0" fontId="23" fillId="10" borderId="23" xfId="0" applyFont="1" applyFill="1" applyBorder="1" applyAlignment="1">
      <alignment horizontal="center"/>
    </xf>
    <xf numFmtId="0" fontId="0" fillId="11" borderId="0" xfId="0" applyFill="1"/>
    <xf numFmtId="0" fontId="7" fillId="4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5" fillId="4" borderId="25" xfId="0" applyFont="1" applyFill="1" applyBorder="1" applyAlignment="1">
      <alignment horizontal="center" wrapText="1"/>
    </xf>
    <xf numFmtId="0" fontId="15" fillId="4" borderId="26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21" fillId="4" borderId="11" xfId="0" applyFont="1" applyFill="1" applyBorder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Arial"/>
        <family val="2"/>
        <scheme val="none"/>
      </font>
      <fill>
        <patternFill patternType="solid">
          <fgColor rgb="FFFFFFFF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Arial"/>
        <family val="2"/>
        <scheme val="none"/>
      </font>
      <fill>
        <patternFill patternType="solid">
          <fgColor rgb="FFFFFFFF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Arial"/>
        <family val="2"/>
        <scheme val="none"/>
      </font>
      <fill>
        <patternFill patternType="solid">
          <fgColor rgb="FFFFFFFF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Arial"/>
        <family val="2"/>
        <scheme val="none"/>
      </font>
      <numFmt numFmtId="164" formatCode="&quot;₹&quot;\ #,##0.00"/>
      <fill>
        <patternFill patternType="solid">
          <fgColor rgb="FFFFFFFF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2"/>
        <name val="Calibri"/>
        <scheme val="none"/>
      </font>
      <fill>
        <patternFill patternType="solid"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/>
        <name val="Arial"/>
        <scheme val="none"/>
      </font>
      <fill>
        <patternFill patternType="solid">
          <fgColor rgb="FFFFFFFF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Arial"/>
        <scheme val="none"/>
      </font>
      <fill>
        <patternFill patternType="solid">
          <fgColor rgb="FFF9FAFC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164" formatCode="&quot;₹&quot;\ #,##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numFmt numFmtId="164" formatCode="&quot;₹&quot;\ #,##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363F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35B62"/>
        <name val="Arial"/>
        <scheme val="none"/>
      </font>
      <fill>
        <patternFill patternType="solid">
          <fgColor rgb="FFF9FAFC"/>
          <bgColor rgb="FFF9FAFC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👉 "Average 1-Year Return by Sector (%)"</a:t>
            </a:r>
          </a:p>
        </c:rich>
      </c:tx>
      <c:layout>
        <c:manualLayout>
          <c:xMode val="edge"/>
          <c:yMode val="edge"/>
          <c:x val="0.21348021671087911"/>
          <c:y val="6.07108690852896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2517286861985"/>
          <c:y val="0.19031413612565445"/>
          <c:w val="0.72686611508586807"/>
          <c:h val="0.7356020942408376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Biotechnology</c:v>
              </c:pt>
              <c:pt idx="1">
                <c:v>Health Care Equipment &amp; Supplies</c:v>
              </c:pt>
              <c:pt idx="2">
                <c:v>Hospitals &amp; Diagnostic Centres</c:v>
              </c:pt>
              <c:pt idx="3">
                <c:v>Labs &amp; Life Sciences Services</c:v>
              </c:pt>
              <c:pt idx="4">
                <c:v>Pharmaceuticals</c:v>
              </c:pt>
            </c:strLit>
          </c:cat>
          <c:val>
            <c:numLit>
              <c:formatCode>General</c:formatCode>
              <c:ptCount val="5"/>
              <c:pt idx="0">
                <c:v>29.732857142857146</c:v>
              </c:pt>
              <c:pt idx="1">
                <c:v>-2.1003571428571424</c:v>
              </c:pt>
              <c:pt idx="2">
                <c:v>16.638269230769229</c:v>
              </c:pt>
              <c:pt idx="3">
                <c:v>37.665333333333336</c:v>
              </c:pt>
              <c:pt idx="4">
                <c:v>16.100788177339908</c:v>
              </c:pt>
            </c:numLit>
          </c:val>
          <c:extLst>
            <c:ext xmlns:c16="http://schemas.microsoft.com/office/drawing/2014/chart" uri="{C3380CC4-5D6E-409C-BE32-E72D297353CC}">
              <c16:uniqueId val="{00000000-7660-490E-9A11-8DBACF1C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76671"/>
        <c:axId val="195967551"/>
      </c:barChart>
      <c:catAx>
        <c:axId val="19597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7551"/>
        <c:crosses val="autoZero"/>
        <c:auto val="1"/>
        <c:lblAlgn val="ctr"/>
        <c:lblOffset val="100"/>
        <c:noMultiLvlLbl val="0"/>
      </c:catAx>
      <c:valAx>
        <c:axId val="1959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Project.xlsx]Raw!PivotTable13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</a:t>
            </a:r>
            <a:r>
              <a:rPr lang="en-US" b="1" baseline="0"/>
              <a:t> Return on Equity (%)- Top 10 Companies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Raw!$C$91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Raw!$B$92:$B$102</c:f>
              <c:strCache>
                <c:ptCount val="10"/>
                <c:pt idx="0">
                  <c:v>Remedium Lifecare Ltd</c:v>
                </c:pt>
                <c:pt idx="1">
                  <c:v>Amwill Health Care Ltd</c:v>
                </c:pt>
                <c:pt idx="2">
                  <c:v>Laxmi Dental Ltd</c:v>
                </c:pt>
                <c:pt idx="3">
                  <c:v>Sanofi Consumer Healthcare India Ltd</c:v>
                </c:pt>
                <c:pt idx="4">
                  <c:v>One Global Service Provider Ltd</c:v>
                </c:pt>
                <c:pt idx="5">
                  <c:v>Fortis Malar Hospitals Ltd</c:v>
                </c:pt>
                <c:pt idx="6">
                  <c:v>IND Swift Laboratories Ltd</c:v>
                </c:pt>
                <c:pt idx="7">
                  <c:v>Nephro Care India Ltd</c:v>
                </c:pt>
                <c:pt idx="8">
                  <c:v>Sanjivani Paranteral Ltd</c:v>
                </c:pt>
                <c:pt idx="9">
                  <c:v>Quest Laboratories Ltd</c:v>
                </c:pt>
              </c:strCache>
            </c:strRef>
          </c:cat>
          <c:val>
            <c:numRef>
              <c:f>Raw!$C$92:$C$102</c:f>
              <c:numCache>
                <c:formatCode>General</c:formatCode>
                <c:ptCount val="10"/>
                <c:pt idx="0">
                  <c:v>122.77</c:v>
                </c:pt>
                <c:pt idx="1">
                  <c:v>115.26</c:v>
                </c:pt>
                <c:pt idx="2">
                  <c:v>77.41</c:v>
                </c:pt>
                <c:pt idx="3">
                  <c:v>75.319999999999993</c:v>
                </c:pt>
                <c:pt idx="4">
                  <c:v>65.650000000000006</c:v>
                </c:pt>
                <c:pt idx="5">
                  <c:v>52.22</c:v>
                </c:pt>
                <c:pt idx="6">
                  <c:v>52.19</c:v>
                </c:pt>
                <c:pt idx="7">
                  <c:v>50.26</c:v>
                </c:pt>
                <c:pt idx="8">
                  <c:v>49.7</c:v>
                </c:pt>
                <c:pt idx="9">
                  <c:v>46.08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C5B-A912-2C612088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613471"/>
        <c:axId val="1794613951"/>
      </c:barChart>
      <c:catAx>
        <c:axId val="17946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3951"/>
        <c:crosses val="autoZero"/>
        <c:auto val="1"/>
        <c:lblAlgn val="ctr"/>
        <c:lblOffset val="100"/>
        <c:noMultiLvlLbl val="0"/>
      </c:catAx>
      <c:valAx>
        <c:axId val="179461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Sector</a:t>
            </a:r>
            <a:r>
              <a:rPr lang="en-US" baseline="0">
                <a:solidFill>
                  <a:schemeClr val="bg2"/>
                </a:solidFill>
              </a:rPr>
              <a:t> wise distribution of Companies </a:t>
            </a:r>
            <a:endParaRPr lang="en-US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tint val="54000"/>
            </a:schemeClr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shade val="53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4">
              <a:shade val="76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4">
              <a:tint val="77000"/>
            </a:schemeClr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4">
              <a:tint val="54000"/>
            </a:schemeClr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shade val="53000"/>
            </a:schemeClr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4">
              <a:shade val="76000"/>
            </a:schemeClr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4">
              <a:tint val="77000"/>
            </a:schemeClr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4">
              <a:tint val="54000"/>
            </a:schemeClr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287-4D4F-B4E3-F2D8DA50E5C3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287-4D4F-B4E3-F2D8DA50E5C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287-4D4F-B4E3-F2D8DA50E5C3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287-4D4F-B4E3-F2D8DA50E5C3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3287-4D4F-B4E3-F2D8DA50E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Biotechnology</c:v>
              </c:pt>
              <c:pt idx="1">
                <c:v>Health Care Equipment &amp; Supplies</c:v>
              </c:pt>
              <c:pt idx="2">
                <c:v>Hospitals &amp; Diagnostic Centres</c:v>
              </c:pt>
              <c:pt idx="3">
                <c:v>Labs &amp; Life Sciences Services</c:v>
              </c:pt>
              <c:pt idx="4">
                <c:v>Pharmaceuticals</c:v>
              </c:pt>
            </c:strLit>
          </c:cat>
          <c:val>
            <c:numLit>
              <c:formatCode>General</c:formatCode>
              <c:ptCount val="5"/>
              <c:pt idx="0">
                <c:v>14</c:v>
              </c:pt>
              <c:pt idx="1">
                <c:v>28</c:v>
              </c:pt>
              <c:pt idx="2">
                <c:v>52</c:v>
              </c:pt>
              <c:pt idx="3">
                <c:v>15</c:v>
              </c:pt>
              <c:pt idx="4">
                <c:v>204</c:v>
              </c:pt>
            </c:numLit>
          </c:val>
          <c:extLst>
            <c:ext xmlns:c16="http://schemas.microsoft.com/office/drawing/2014/chart" uri="{C3380CC4-5D6E-409C-BE32-E72D297353CC}">
              <c16:uniqueId val="{0000000A-3287-4D4F-B4E3-F2D8DA50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Project.xlsx]Raw!PivotTable8</c:name>
    <c:fmtId val="10"/>
  </c:pivotSource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Highest</a:t>
            </a:r>
            <a:r>
              <a:rPr lang="en-US" baseline="0">
                <a:solidFill>
                  <a:schemeClr val="bg2"/>
                </a:solidFill>
              </a:rPr>
              <a:t> 1Yr Return (%) - Top 10 Companies </a:t>
            </a:r>
            <a:endParaRPr lang="en-US">
              <a:solidFill>
                <a:schemeClr val="bg2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Raw!$B$33:$B$42</c:f>
              <c:strCache>
                <c:ptCount val="10"/>
                <c:pt idx="0">
                  <c:v>Desh Rakshak Aushdhalaya Ltd</c:v>
                </c:pt>
                <c:pt idx="1">
                  <c:v>Sudarshan Pharma Industries Ltd</c:v>
                </c:pt>
                <c:pt idx="2">
                  <c:v>Venmax Drugs and Pharmaceuticals Ltd</c:v>
                </c:pt>
                <c:pt idx="3">
                  <c:v>Panacea Biotec Ltd</c:v>
                </c:pt>
                <c:pt idx="4">
                  <c:v>Sharma East India Hospitals and Medical Research Ltd</c:v>
                </c:pt>
                <c:pt idx="5">
                  <c:v>Tiaan Consumer Ltd</c:v>
                </c:pt>
                <c:pt idx="6">
                  <c:v>Everest Organics Ltd</c:v>
                </c:pt>
                <c:pt idx="7">
                  <c:v>Soni Medicare Ltd</c:v>
                </c:pt>
                <c:pt idx="8">
                  <c:v>Dipna Pharmachem Ltd</c:v>
                </c:pt>
                <c:pt idx="9">
                  <c:v>Oxygenta Pharmaceutical Ltd</c:v>
                </c:pt>
              </c:strCache>
            </c:strRef>
          </c:cat>
          <c:val>
            <c:numRef>
              <c:f>Raw!$C$33:$C$42</c:f>
              <c:numCache>
                <c:formatCode>0.00</c:formatCode>
                <c:ptCount val="10"/>
                <c:pt idx="0">
                  <c:v>447.33</c:v>
                </c:pt>
                <c:pt idx="1">
                  <c:v>320</c:v>
                </c:pt>
                <c:pt idx="2">
                  <c:v>310.02999999999997</c:v>
                </c:pt>
                <c:pt idx="3">
                  <c:v>296.07</c:v>
                </c:pt>
                <c:pt idx="4">
                  <c:v>228.11</c:v>
                </c:pt>
                <c:pt idx="5">
                  <c:v>222.55</c:v>
                </c:pt>
                <c:pt idx="6">
                  <c:v>211.89</c:v>
                </c:pt>
                <c:pt idx="7">
                  <c:v>211.64</c:v>
                </c:pt>
                <c:pt idx="8">
                  <c:v>172.1</c:v>
                </c:pt>
                <c:pt idx="9">
                  <c:v>148.93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8-495A-BB09-C75A6CEA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303295"/>
        <c:axId val="222301855"/>
      </c:barChart>
      <c:catAx>
        <c:axId val="2223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1855"/>
        <c:crosses val="autoZero"/>
        <c:auto val="1"/>
        <c:lblAlgn val="ctr"/>
        <c:lblOffset val="100"/>
        <c:noMultiLvlLbl val="0"/>
      </c:catAx>
      <c:valAx>
        <c:axId val="2223018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223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ROE% Sector Wise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Biotechnology</c:v>
              </c:pt>
              <c:pt idx="1">
                <c:v>Health Care Equipment &amp; Supplies</c:v>
              </c:pt>
              <c:pt idx="2">
                <c:v>Hospitals &amp; Diagnostic Centres</c:v>
              </c:pt>
              <c:pt idx="3">
                <c:v>Labs &amp; Life Sciences Services</c:v>
              </c:pt>
              <c:pt idx="4">
                <c:v>Pharmaceuticals</c:v>
              </c:pt>
            </c:strLit>
          </c:cat>
          <c:val>
            <c:numLit>
              <c:formatCode>General</c:formatCode>
              <c:ptCount val="5"/>
              <c:pt idx="0">
                <c:v>-1.014285714285714</c:v>
              </c:pt>
              <c:pt idx="1">
                <c:v>20.476956521739133</c:v>
              </c:pt>
              <c:pt idx="2">
                <c:v>12.267021276595747</c:v>
              </c:pt>
              <c:pt idx="3">
                <c:v>2.6313333333333335</c:v>
              </c:pt>
              <c:pt idx="4">
                <c:v>6.8810994764397879</c:v>
              </c:pt>
            </c:numLit>
          </c:val>
          <c:extLst>
            <c:ext xmlns:c16="http://schemas.microsoft.com/office/drawing/2014/chart" uri="{C3380CC4-5D6E-409C-BE32-E72D297353CC}">
              <c16:uniqueId val="{00000000-64F6-42DF-B111-6A5944BB0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505983"/>
        <c:axId val="209511263"/>
      </c:barChart>
      <c:catAx>
        <c:axId val="2095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263"/>
        <c:crosses val="autoZero"/>
        <c:auto val="1"/>
        <c:lblAlgn val="ctr"/>
        <c:lblOffset val="100"/>
        <c:noMultiLvlLbl val="0"/>
      </c:catAx>
      <c:valAx>
        <c:axId val="2095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chemeClr val="bg2"/>
                </a:solidFill>
              </a:rPr>
              <a:t>Market Cap Segmentation </a:t>
            </a:r>
            <a:endParaRPr lang="en-IN">
              <a:solidFill>
                <a:schemeClr val="bg2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AF-461B-AAB3-39B23293A46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AF-461B-AAB3-39B23293A46F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AF-461B-AAB3-39B23293A4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Large Cap</c:v>
              </c:pt>
              <c:pt idx="1">
                <c:v>Mid Cap</c:v>
              </c:pt>
              <c:pt idx="2">
                <c:v>Small Cap</c:v>
              </c:pt>
            </c:strLit>
          </c:cat>
          <c:val>
            <c:numLit>
              <c:formatCode>General</c:formatCode>
              <c:ptCount val="3"/>
              <c:pt idx="0">
                <c:v>35</c:v>
              </c:pt>
              <c:pt idx="1">
                <c:v>37</c:v>
              </c:pt>
              <c:pt idx="2">
                <c:v>241</c:v>
              </c:pt>
            </c:numLit>
          </c:val>
          <c:extLst>
            <c:ext xmlns:c16="http://schemas.microsoft.com/office/drawing/2014/chart" uri="{C3380CC4-5D6E-409C-BE32-E72D297353CC}">
              <c16:uniqueId val="{00000006-D1AF-461B-AAB3-39B23293A4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Project.xlsx]Raw!PivotTable8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Highest</a:t>
            </a:r>
            <a:r>
              <a:rPr lang="en-US" baseline="0">
                <a:solidFill>
                  <a:schemeClr val="bg2"/>
                </a:solidFill>
              </a:rPr>
              <a:t> 1Yr Return (%) - Top 10 Companies </a:t>
            </a:r>
            <a:endParaRPr lang="en-US">
              <a:solidFill>
                <a:schemeClr val="bg2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Raw!$B$33:$B$42</c:f>
              <c:strCache>
                <c:ptCount val="10"/>
                <c:pt idx="0">
                  <c:v>Desh Rakshak Aushdhalaya Ltd</c:v>
                </c:pt>
                <c:pt idx="1">
                  <c:v>Sudarshan Pharma Industries Ltd</c:v>
                </c:pt>
                <c:pt idx="2">
                  <c:v>Venmax Drugs and Pharmaceuticals Ltd</c:v>
                </c:pt>
                <c:pt idx="3">
                  <c:v>Panacea Biotec Ltd</c:v>
                </c:pt>
                <c:pt idx="4">
                  <c:v>Sharma East India Hospitals and Medical Research Ltd</c:v>
                </c:pt>
                <c:pt idx="5">
                  <c:v>Tiaan Consumer Ltd</c:v>
                </c:pt>
                <c:pt idx="6">
                  <c:v>Everest Organics Ltd</c:v>
                </c:pt>
                <c:pt idx="7">
                  <c:v>Soni Medicare Ltd</c:v>
                </c:pt>
                <c:pt idx="8">
                  <c:v>Dipna Pharmachem Ltd</c:v>
                </c:pt>
                <c:pt idx="9">
                  <c:v>Oxygenta Pharmaceutical Ltd</c:v>
                </c:pt>
              </c:strCache>
            </c:strRef>
          </c:cat>
          <c:val>
            <c:numRef>
              <c:f>Raw!$C$33:$C$42</c:f>
              <c:numCache>
                <c:formatCode>0.00</c:formatCode>
                <c:ptCount val="10"/>
                <c:pt idx="0">
                  <c:v>447.33</c:v>
                </c:pt>
                <c:pt idx="1">
                  <c:v>320</c:v>
                </c:pt>
                <c:pt idx="2">
                  <c:v>310.02999999999997</c:v>
                </c:pt>
                <c:pt idx="3">
                  <c:v>296.07</c:v>
                </c:pt>
                <c:pt idx="4">
                  <c:v>228.11</c:v>
                </c:pt>
                <c:pt idx="5">
                  <c:v>222.55</c:v>
                </c:pt>
                <c:pt idx="6">
                  <c:v>211.89</c:v>
                </c:pt>
                <c:pt idx="7">
                  <c:v>211.64</c:v>
                </c:pt>
                <c:pt idx="8">
                  <c:v>172.1</c:v>
                </c:pt>
                <c:pt idx="9">
                  <c:v>148.93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CCD-AAA0-2271C436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303295"/>
        <c:axId val="222301855"/>
      </c:barChart>
      <c:catAx>
        <c:axId val="2223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1855"/>
        <c:crosses val="autoZero"/>
        <c:auto val="1"/>
        <c:lblAlgn val="ctr"/>
        <c:lblOffset val="100"/>
        <c:noMultiLvlLbl val="0"/>
      </c:catAx>
      <c:valAx>
        <c:axId val="2223018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223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Project.xlsx]Raw!PivotTable13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Return on Equity - Top 10 Companies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Raw!$C$91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Raw!$B$92:$B$102</c:f>
              <c:strCache>
                <c:ptCount val="10"/>
                <c:pt idx="0">
                  <c:v>Remedium Lifecare Ltd</c:v>
                </c:pt>
                <c:pt idx="1">
                  <c:v>Amwill Health Care Ltd</c:v>
                </c:pt>
                <c:pt idx="2">
                  <c:v>Laxmi Dental Ltd</c:v>
                </c:pt>
                <c:pt idx="3">
                  <c:v>Sanofi Consumer Healthcare India Ltd</c:v>
                </c:pt>
                <c:pt idx="4">
                  <c:v>One Global Service Provider Ltd</c:v>
                </c:pt>
                <c:pt idx="5">
                  <c:v>Fortis Malar Hospitals Ltd</c:v>
                </c:pt>
                <c:pt idx="6">
                  <c:v>IND Swift Laboratories Ltd</c:v>
                </c:pt>
                <c:pt idx="7">
                  <c:v>Nephro Care India Ltd</c:v>
                </c:pt>
                <c:pt idx="8">
                  <c:v>Sanjivani Paranteral Ltd</c:v>
                </c:pt>
                <c:pt idx="9">
                  <c:v>Quest Laboratories Ltd</c:v>
                </c:pt>
              </c:strCache>
            </c:strRef>
          </c:cat>
          <c:val>
            <c:numRef>
              <c:f>Raw!$C$92:$C$102</c:f>
              <c:numCache>
                <c:formatCode>General</c:formatCode>
                <c:ptCount val="10"/>
                <c:pt idx="0">
                  <c:v>122.77</c:v>
                </c:pt>
                <c:pt idx="1">
                  <c:v>115.26</c:v>
                </c:pt>
                <c:pt idx="2">
                  <c:v>77.41</c:v>
                </c:pt>
                <c:pt idx="3">
                  <c:v>75.319999999999993</c:v>
                </c:pt>
                <c:pt idx="4">
                  <c:v>65.650000000000006</c:v>
                </c:pt>
                <c:pt idx="5">
                  <c:v>52.22</c:v>
                </c:pt>
                <c:pt idx="6">
                  <c:v>52.19</c:v>
                </c:pt>
                <c:pt idx="7">
                  <c:v>50.26</c:v>
                </c:pt>
                <c:pt idx="8">
                  <c:v>49.7</c:v>
                </c:pt>
                <c:pt idx="9">
                  <c:v>46.08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472C-ACDE-2EFA81F5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613471"/>
        <c:axId val="1794613951"/>
      </c:barChart>
      <c:catAx>
        <c:axId val="17946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3951"/>
        <c:crosses val="autoZero"/>
        <c:auto val="1"/>
        <c:lblAlgn val="ctr"/>
        <c:lblOffset val="100"/>
        <c:noMultiLvlLbl val="0"/>
      </c:catAx>
      <c:valAx>
        <c:axId val="179461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Top 10 Market Cap Holders 💰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2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7E5-442C-A0B8-1A4B4A59B98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7E5-442C-A0B8-1A4B4A59B98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7E5-442C-A0B8-1A4B4A59B98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7E5-442C-A0B8-1A4B4A59B98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7E5-442C-A0B8-1A4B4A59B98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7E5-442C-A0B8-1A4B4A59B98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7E5-442C-A0B8-1A4B4A59B98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7E5-442C-A0B8-1A4B4A59B98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7E5-442C-A0B8-1A4B4A59B98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7E5-442C-A0B8-1A4B4A59B98D}"/>
              </c:ext>
            </c:extLst>
          </c:dPt>
          <c:cat>
            <c:strLit>
              <c:ptCount val="10"/>
              <c:pt idx="0">
                <c:v>Apollo Hospitals Enterprise Ltd</c:v>
              </c:pt>
              <c:pt idx="1">
                <c:v>Lupin Ltd</c:v>
              </c:pt>
              <c:pt idx="2">
                <c:v>Zydus Lifesciences Ltd</c:v>
              </c:pt>
              <c:pt idx="3">
                <c:v>Aurobindo Pharma Ltd</c:v>
              </c:pt>
              <c:pt idx="4">
                <c:v>Abbott India Ltd</c:v>
              </c:pt>
              <c:pt idx="5">
                <c:v>Alkem Laboratories Ltd</c:v>
              </c:pt>
              <c:pt idx="6">
                <c:v>Fortis Healthcare Ltd</c:v>
              </c:pt>
              <c:pt idx="7">
                <c:v>GlaxoSmithKline Pharmaceuticals Ltd</c:v>
              </c:pt>
              <c:pt idx="8">
                <c:v>Cohance Lifesciences Limited</c:v>
              </c:pt>
              <c:pt idx="9">
                <c:v>Glenmark Pharmaceuticals Ltd</c:v>
              </c:pt>
            </c:strLit>
          </c:cat>
          <c:val>
            <c:numLit>
              <c:formatCode>General</c:formatCode>
              <c:ptCount val="10"/>
              <c:pt idx="0">
                <c:v>99463.039999999994</c:v>
              </c:pt>
              <c:pt idx="1">
                <c:v>94263.92</c:v>
              </c:pt>
              <c:pt idx="2">
                <c:v>90747.21</c:v>
              </c:pt>
              <c:pt idx="3">
                <c:v>71078.5</c:v>
              </c:pt>
              <c:pt idx="4">
                <c:v>64576.63</c:v>
              </c:pt>
              <c:pt idx="5">
                <c:v>61295</c:v>
              </c:pt>
              <c:pt idx="6">
                <c:v>50295.31</c:v>
              </c:pt>
              <c:pt idx="7">
                <c:v>47242.26</c:v>
              </c:pt>
              <c:pt idx="8">
                <c:v>41386.11</c:v>
              </c:pt>
              <c:pt idx="9">
                <c:v>39999.14</c:v>
              </c:pt>
            </c:numLit>
          </c:val>
          <c:extLst>
            <c:ext xmlns:c16="http://schemas.microsoft.com/office/drawing/2014/chart" uri="{C3380CC4-5D6E-409C-BE32-E72D297353CC}">
              <c16:uniqueId val="{00000015-6FDD-4BE7-9108-A94474DB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593868415"/>
        <c:axId val="1593871775"/>
        <c:axId val="1117895871"/>
      </c:bar3DChart>
      <c:catAx>
        <c:axId val="159386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71775"/>
        <c:crosses val="autoZero"/>
        <c:auto val="1"/>
        <c:lblAlgn val="ctr"/>
        <c:lblOffset val="100"/>
        <c:noMultiLvlLbl val="0"/>
      </c:catAx>
      <c:valAx>
        <c:axId val="15938717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68415"/>
        <c:crosses val="autoZero"/>
        <c:crossBetween val="between"/>
      </c:valAx>
      <c:serAx>
        <c:axId val="1117895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717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bg2"/>
                </a:solidFill>
              </a:rPr>
              <a:t>Market Cap Segmentation </a:t>
            </a:r>
            <a:endParaRPr lang="en-IN" sz="1400" b="1">
              <a:solidFill>
                <a:schemeClr val="bg2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explosion val="20"/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85-4198-ACAA-9E49CFBC176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85-4198-ACAA-9E49CFBC1762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85-4198-ACAA-9E49CFBC1762}"/>
              </c:ext>
            </c:extLst>
          </c:dPt>
          <c:dLbls>
            <c:dLbl>
              <c:idx val="0"/>
              <c:layout>
                <c:manualLayout>
                  <c:x val="-0.22527742372329168"/>
                  <c:y val="6.27382060300435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E894D8-B16D-4C3C-B61E-C413A850C6D1}" type="CATEGORYNAME">
                      <a:rPr lang="en-US" sz="800"/>
                      <a:pPr algn="l">
                        <a:defRPr>
                          <a:solidFill>
                            <a:schemeClr val="bg2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80C79E12-5A42-4E8F-AB63-5A2EE2BEDD6C}" type="PERCENTAGE">
                      <a:rPr lang="en-US" baseline="0"/>
                      <a:pPr algn="l">
                        <a:defRPr>
                          <a:solidFill>
                            <a:schemeClr val="bg2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F85-4198-ACAA-9E49CFBC1762}"/>
                </c:ext>
              </c:extLst>
            </c:dLbl>
            <c:dLbl>
              <c:idx val="1"/>
              <c:layout>
                <c:manualLayout>
                  <c:x val="1.0086450076494004E-2"/>
                  <c:y val="-3.3012900031770161E-2"/>
                </c:manualLayout>
              </c:layout>
              <c:tx>
                <c:rich>
                  <a:bodyPr/>
                  <a:lstStyle/>
                  <a:p>
                    <a:fld id="{0082DAE4-0EF1-4BA8-8F6E-5BC923CF460F}" type="CATEGORYNAME">
                      <a:rPr lang="en-US" sz="80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AAB2F278-F795-41FB-BE19-C48684468E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F85-4198-ACAA-9E49CFBC1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Large Cap</c:v>
              </c:pt>
              <c:pt idx="1">
                <c:v>Mid Cap</c:v>
              </c:pt>
              <c:pt idx="2">
                <c:v>Small Cap</c:v>
              </c:pt>
            </c:strLit>
          </c:cat>
          <c:val>
            <c:numLit>
              <c:formatCode>General</c:formatCode>
              <c:ptCount val="3"/>
              <c:pt idx="0">
                <c:v>35</c:v>
              </c:pt>
              <c:pt idx="1">
                <c:v>37</c:v>
              </c:pt>
              <c:pt idx="2">
                <c:v>241</c:v>
              </c:pt>
            </c:numLit>
          </c:val>
          <c:extLst>
            <c:ext xmlns:c16="http://schemas.microsoft.com/office/drawing/2014/chart" uri="{C3380CC4-5D6E-409C-BE32-E72D297353CC}">
              <c16:uniqueId val="{00000006-2F85-4198-ACAA-9E49CFBC17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Top 10 Market Cap Holders (in</a:t>
            </a:r>
            <a:r>
              <a:rPr lang="en-IN" b="1" baseline="0"/>
              <a:t> cr)</a:t>
            </a:r>
            <a:r>
              <a:rPr lang="en-IN" b="1"/>
              <a:t> 💰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0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38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39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40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41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42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44"/>
        <c:spPr>
          <a:solidFill>
            <a:srgbClr val="00B050"/>
          </a:solidFill>
          <a:ln>
            <a:noFill/>
          </a:ln>
          <a:effectLst/>
          <a:sp3d/>
        </c:spPr>
      </c:pivotFmt>
    </c:pivotFmts>
    <c:plotArea>
      <c:layout>
        <c:manualLayout>
          <c:layoutTarget val="inner"/>
          <c:xMode val="edge"/>
          <c:yMode val="edge"/>
          <c:x val="0.14375446521873342"/>
          <c:y val="0.21141750535328241"/>
          <c:w val="0.85624553478126664"/>
          <c:h val="0.4170599026651026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9BF-4226-8286-5E2257BD45F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9BF-4226-8286-5E2257BD45F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9BF-4226-8286-5E2257BD45F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9BF-4226-8286-5E2257BD45F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39BF-4226-8286-5E2257BD45F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39BF-4226-8286-5E2257BD45F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39BF-4226-8286-5E2257BD45FD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39BF-4226-8286-5E2257BD45F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39BF-4226-8286-5E2257BD45FD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39BF-4226-8286-5E2257BD45F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Apollo Hospitals Enterprise Ltd</c:v>
              </c:pt>
              <c:pt idx="1">
                <c:v>Lupin Ltd</c:v>
              </c:pt>
              <c:pt idx="2">
                <c:v>Zydus Lifesciences Ltd</c:v>
              </c:pt>
              <c:pt idx="3">
                <c:v>Aurobindo Pharma Ltd</c:v>
              </c:pt>
              <c:pt idx="4">
                <c:v>Abbott India Ltd</c:v>
              </c:pt>
              <c:pt idx="5">
                <c:v>Alkem Laboratories Ltd</c:v>
              </c:pt>
              <c:pt idx="6">
                <c:v>Fortis Healthcare Ltd</c:v>
              </c:pt>
              <c:pt idx="7">
                <c:v>GlaxoSmithKline Pharmaceuticals Ltd</c:v>
              </c:pt>
              <c:pt idx="8">
                <c:v>Cohance Lifesciences Limited</c:v>
              </c:pt>
              <c:pt idx="9">
                <c:v>Glenmark Pharmaceuticals Ltd</c:v>
              </c:pt>
            </c:strLit>
          </c:cat>
          <c:val>
            <c:numLit>
              <c:formatCode>General</c:formatCode>
              <c:ptCount val="10"/>
              <c:pt idx="0">
                <c:v>99463.039999999994</c:v>
              </c:pt>
              <c:pt idx="1">
                <c:v>94263.92</c:v>
              </c:pt>
              <c:pt idx="2">
                <c:v>90747.21</c:v>
              </c:pt>
              <c:pt idx="3">
                <c:v>71078.5</c:v>
              </c:pt>
              <c:pt idx="4">
                <c:v>64576.63</c:v>
              </c:pt>
              <c:pt idx="5">
                <c:v>61295</c:v>
              </c:pt>
              <c:pt idx="6">
                <c:v>50295.31</c:v>
              </c:pt>
              <c:pt idx="7">
                <c:v>47242.26</c:v>
              </c:pt>
              <c:pt idx="8">
                <c:v>41386.11</c:v>
              </c:pt>
              <c:pt idx="9">
                <c:v>39999.14</c:v>
              </c:pt>
            </c:numLit>
          </c:val>
          <c:extLst>
            <c:ext xmlns:c16="http://schemas.microsoft.com/office/drawing/2014/chart" uri="{C3380CC4-5D6E-409C-BE32-E72D297353CC}">
              <c16:uniqueId val="{00000014-39BF-4226-8286-5E2257BD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93868415"/>
        <c:axId val="1593871775"/>
      </c:barChart>
      <c:catAx>
        <c:axId val="159386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71775"/>
        <c:crosses val="autoZero"/>
        <c:auto val="1"/>
        <c:lblAlgn val="ctr"/>
        <c:lblOffset val="100"/>
        <c:noMultiLvlLbl val="0"/>
      </c:catAx>
      <c:valAx>
        <c:axId val="15938717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Average 1-Year Return by Sector (%)</a:t>
            </a:r>
          </a:p>
        </c:rich>
      </c:tx>
      <c:layout>
        <c:manualLayout>
          <c:xMode val="edge"/>
          <c:yMode val="edge"/>
          <c:x val="0.21855048831749194"/>
          <c:y val="2.127970305657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354209303669099"/>
          <c:y val="0.25609867502941908"/>
          <c:w val="0.55616543901360183"/>
          <c:h val="0.5642668814125506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C-48CE-8DF7-CB79B3647141}"/>
              </c:ext>
            </c:extLst>
          </c:dPt>
          <c:dLbls>
            <c:dLbl>
              <c:idx val="1"/>
              <c:layout>
                <c:manualLayout>
                  <c:x val="-9.323889271594439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C-48CE-8DF7-CB79B364714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Biotechnology</c:v>
              </c:pt>
              <c:pt idx="1">
                <c:v>Health Care Equipment &amp; Supplies</c:v>
              </c:pt>
              <c:pt idx="2">
                <c:v>Hospitals &amp; Diagnostic Centres</c:v>
              </c:pt>
              <c:pt idx="3">
                <c:v>Labs &amp; Life Sciences Services</c:v>
              </c:pt>
              <c:pt idx="4">
                <c:v>Pharmaceuticals</c:v>
              </c:pt>
            </c:strLit>
          </c:cat>
          <c:val>
            <c:numLit>
              <c:formatCode>General</c:formatCode>
              <c:ptCount val="5"/>
              <c:pt idx="0">
                <c:v>29.732857142857146</c:v>
              </c:pt>
              <c:pt idx="1">
                <c:v>-2.1003571428571424</c:v>
              </c:pt>
              <c:pt idx="2">
                <c:v>16.638269230769229</c:v>
              </c:pt>
              <c:pt idx="3">
                <c:v>37.665333333333336</c:v>
              </c:pt>
              <c:pt idx="4">
                <c:v>16.100788177339908</c:v>
              </c:pt>
            </c:numLit>
          </c:val>
          <c:extLst>
            <c:ext xmlns:c16="http://schemas.microsoft.com/office/drawing/2014/chart" uri="{C3380CC4-5D6E-409C-BE32-E72D297353CC}">
              <c16:uniqueId val="{00000000-591C-48CE-8DF7-CB79B364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76671"/>
        <c:axId val="195967551"/>
      </c:barChart>
      <c:catAx>
        <c:axId val="19597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lang="en-US"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7551"/>
        <c:crosses val="autoZero"/>
        <c:auto val="1"/>
        <c:lblAlgn val="ctr"/>
        <c:lblOffset val="300"/>
        <c:noMultiLvlLbl val="0"/>
      </c:catAx>
      <c:valAx>
        <c:axId val="1959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openxmlformats.org/officeDocument/2006/relationships/chart" Target="../charts/chart11.xml"/><Relationship Id="rId3" Type="http://schemas.openxmlformats.org/officeDocument/2006/relationships/chart" Target="../charts/chart9.xml"/><Relationship Id="rId7" Type="http://schemas.openxmlformats.org/officeDocument/2006/relationships/image" Target="../media/image4.emf"/><Relationship Id="rId12" Type="http://schemas.openxmlformats.org/officeDocument/2006/relationships/chart" Target="../charts/chart10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3.emf"/><Relationship Id="rId11" Type="http://schemas.openxmlformats.org/officeDocument/2006/relationships/image" Target="../media/image8.emf"/><Relationship Id="rId5" Type="http://schemas.openxmlformats.org/officeDocument/2006/relationships/image" Target="../media/image2.emf"/><Relationship Id="rId10" Type="http://schemas.openxmlformats.org/officeDocument/2006/relationships/image" Target="../media/image7.emf"/><Relationship Id="rId4" Type="http://schemas.openxmlformats.org/officeDocument/2006/relationships/image" Target="../media/image1.emf"/><Relationship Id="rId9" Type="http://schemas.openxmlformats.org/officeDocument/2006/relationships/image" Target="../media/image6.emf"/><Relationship Id="rId14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30480</xdr:rowOff>
    </xdr:from>
    <xdr:to>
      <xdr:col>7</xdr:col>
      <xdr:colOff>464820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0A0B0-9956-4624-AB24-FC5647E3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56745</xdr:colOff>
      <xdr:row>29</xdr:row>
      <xdr:rowOff>42203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7350B0-0550-47EC-85A5-27C16E69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38100</xdr:rowOff>
    </xdr:from>
    <xdr:to>
      <xdr:col>2</xdr:col>
      <xdr:colOff>1653540</xdr:colOff>
      <xdr:row>82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6EEACC-AA4E-43FD-8B97-152E336DD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290505</xdr:colOff>
      <xdr:row>33</xdr:row>
      <xdr:rowOff>24848</xdr:rowOff>
    </xdr:from>
    <xdr:to>
      <xdr:col>13</xdr:col>
      <xdr:colOff>695739</xdr:colOff>
      <xdr:row>50</xdr:row>
      <xdr:rowOff>146137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CD0422-6A77-4342-C338-02165A7D2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293764</xdr:colOff>
      <xdr:row>74</xdr:row>
      <xdr:rowOff>9744</xdr:rowOff>
    </xdr:from>
    <xdr:to>
      <xdr:col>12</xdr:col>
      <xdr:colOff>90407</xdr:colOff>
      <xdr:row>96</xdr:row>
      <xdr:rowOff>38746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32DD00-D938-DFBF-61A4-180C65DBF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111</xdr:row>
      <xdr:rowOff>1</xdr:rowOff>
    </xdr:from>
    <xdr:to>
      <xdr:col>4</xdr:col>
      <xdr:colOff>123825</xdr:colOff>
      <xdr:row>132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EE03C-CF86-4DB5-8541-1AA3BB0E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19125</xdr:rowOff>
    </xdr:from>
    <xdr:to>
      <xdr:col>5</xdr:col>
      <xdr:colOff>242454</xdr:colOff>
      <xdr:row>18</xdr:row>
      <xdr:rowOff>73471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56A4B-4EFC-45D2-9EF1-14A579AB6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193184</xdr:colOff>
      <xdr:row>18</xdr:row>
      <xdr:rowOff>103888</xdr:rowOff>
    </xdr:from>
    <xdr:to>
      <xdr:col>8</xdr:col>
      <xdr:colOff>468350</xdr:colOff>
      <xdr:row>38</xdr:row>
      <xdr:rowOff>124571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A831C-F5E8-46F2-88E6-823508C15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513570</xdr:colOff>
      <xdr:row>22</xdr:row>
      <xdr:rowOff>142688</xdr:rowOff>
    </xdr:from>
    <xdr:to>
      <xdr:col>18</xdr:col>
      <xdr:colOff>438444</xdr:colOff>
      <xdr:row>37</xdr:row>
      <xdr:rowOff>145430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5BD20-F4DC-48B3-A2D2-00E5C420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498905</xdr:colOff>
      <xdr:row>38</xdr:row>
      <xdr:rowOff>116417</xdr:rowOff>
    </xdr:from>
    <xdr:to>
      <xdr:col>30</xdr:col>
      <xdr:colOff>223830</xdr:colOff>
      <xdr:row>47</xdr:row>
      <xdr:rowOff>74085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7F4B3F-87C9-A192-76D3-4AD475AD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3905" y="6836834"/>
          <a:ext cx="9228758" cy="1481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515221</xdr:colOff>
          <xdr:row>38</xdr:row>
          <xdr:rowOff>105832</xdr:rowOff>
        </xdr:from>
        <xdr:to>
          <xdr:col>15</xdr:col>
          <xdr:colOff>169335</xdr:colOff>
          <xdr:row>47</xdr:row>
          <xdr:rowOff>63501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AE10E215-1247-E550-C78E-A1DC6952615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w!$V$90:$AA$96" spid="_x0000_s92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15221" y="6826249"/>
              <a:ext cx="9179114" cy="148166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</xdr:col>
      <xdr:colOff>518584</xdr:colOff>
      <xdr:row>4</xdr:row>
      <xdr:rowOff>74084</xdr:rowOff>
    </xdr:from>
    <xdr:to>
      <xdr:col>6</xdr:col>
      <xdr:colOff>436880</xdr:colOff>
      <xdr:row>7</xdr:row>
      <xdr:rowOff>91440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87AF8D-8BEC-EA41-E16C-2A0645F72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8584" y="751417"/>
          <a:ext cx="2458296" cy="76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158751</xdr:colOff>
      <xdr:row>4</xdr:row>
      <xdr:rowOff>52918</xdr:rowOff>
    </xdr:from>
    <xdr:to>
      <xdr:col>10</xdr:col>
      <xdr:colOff>529167</xdr:colOff>
      <xdr:row>7</xdr:row>
      <xdr:rowOff>70274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E44A231-1058-9E54-3FB6-4B0840EDA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751" y="730251"/>
          <a:ext cx="2275416" cy="76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497415</xdr:colOff>
      <xdr:row>4</xdr:row>
      <xdr:rowOff>74083</xdr:rowOff>
    </xdr:from>
    <xdr:to>
      <xdr:col>15</xdr:col>
      <xdr:colOff>49952</xdr:colOff>
      <xdr:row>7</xdr:row>
      <xdr:rowOff>86782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028A8B6-11F2-70E3-6762-E58F0D4CD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415" y="751416"/>
          <a:ext cx="2092537" cy="76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328083</xdr:colOff>
      <xdr:row>4</xdr:row>
      <xdr:rowOff>95250</xdr:rowOff>
    </xdr:from>
    <xdr:to>
      <xdr:col>19</xdr:col>
      <xdr:colOff>170180</xdr:colOff>
      <xdr:row>7</xdr:row>
      <xdr:rowOff>107949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243A01C-AE8D-FBAC-D1CD-C687E26BF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3083" y="772583"/>
          <a:ext cx="2382097" cy="764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4</xdr:row>
      <xdr:rowOff>105834</xdr:rowOff>
    </xdr:from>
    <xdr:to>
      <xdr:col>23</xdr:col>
      <xdr:colOff>6042</xdr:colOff>
      <xdr:row>7</xdr:row>
      <xdr:rowOff>123190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E0E64DE-3799-7BBD-3E58-A44E66E60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5500" y="783167"/>
          <a:ext cx="2343997" cy="76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370417</xdr:colOff>
      <xdr:row>4</xdr:row>
      <xdr:rowOff>190501</xdr:rowOff>
    </xdr:from>
    <xdr:to>
      <xdr:col>27</xdr:col>
      <xdr:colOff>128270</xdr:colOff>
      <xdr:row>8</xdr:row>
      <xdr:rowOff>38524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04D4F2D-1B0C-38E3-2EA5-9CA67914B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5417" y="867834"/>
          <a:ext cx="2297853" cy="76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268460</xdr:colOff>
      <xdr:row>22</xdr:row>
      <xdr:rowOff>169638</xdr:rowOff>
    </xdr:from>
    <xdr:to>
      <xdr:col>30</xdr:col>
      <xdr:colOff>146095</xdr:colOff>
      <xdr:row>38</xdr:row>
      <xdr:rowOff>109877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4C6A8E0-1268-4136-96AF-BA1AA498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272509</xdr:colOff>
      <xdr:row>9</xdr:row>
      <xdr:rowOff>62141</xdr:rowOff>
    </xdr:from>
    <xdr:to>
      <xdr:col>30</xdr:col>
      <xdr:colOff>238250</xdr:colOff>
      <xdr:row>23</xdr:row>
      <xdr:rowOff>73013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E23DF6-E360-4FE5-BDA6-83BFCCB81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106949</xdr:colOff>
      <xdr:row>7</xdr:row>
      <xdr:rowOff>80210</xdr:rowOff>
    </xdr:from>
    <xdr:to>
      <xdr:col>20</xdr:col>
      <xdr:colOff>601580</xdr:colOff>
      <xdr:row>23</xdr:row>
      <xdr:rowOff>13369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B42781-646A-4B6C-B9B2-133D591FC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I JAIN" refreshedDate="45812.425415972219" createdVersion="8" refreshedVersion="8" minRefreshableVersion="3" recordCount="313" xr:uid="{8E527283-3BAE-4410-8A6E-6331D843E6DB}">
  <cacheSource type="worksheet">
    <worksheetSource name="HealthData"/>
  </cacheSource>
  <cacheFields count="22">
    <cacheField name="NAME" numFmtId="0">
      <sharedItems count="313">
        <s v="Zydus Lifesciences Ltd"/>
        <s v="Zota Health Care Ltd"/>
        <s v="Zenotech Laboratories Ltd"/>
        <s v="Zenlabs Ethica Ltd"/>
        <s v="Zenith Healthcare Ltd"/>
        <s v="Zenith Drugs Ltd"/>
        <s v="ZIM Laboratories Ltd"/>
        <s v="Yatharth Hospital &amp; Trauma Care Services Ltd"/>
        <s v="Yash Optics &amp; Lens Ltd"/>
        <s v="Wockhardt Ltd"/>
        <s v="Windlas Biotech Ltd"/>
        <s v="Welcure Drugs and Pharmaceuticals Ltd"/>
        <s v="Wardwizard Healthcare Ltd"/>
        <s v="Wanbury Ltd"/>
        <s v="Vivo Bio Tech Ltd"/>
        <s v="Vivanza Biosciences Ltd"/>
        <s v="Vivanta Industries Ltd"/>
        <s v="Vista Pharmaceuticals Ltd"/>
        <s v="Vimta Labs Ltd"/>
        <s v="Vilin Bio Med Ltd"/>
        <s v="Vikram Thermo (India) Ltd"/>
        <s v="Vikram Kamats Hospitality Ltd"/>
        <s v="Vijaya Diagnostic Centre Ltd"/>
        <s v="Venus Remedies Ltd"/>
        <s v="Venmax Drugs and Pharmaceuticals Ltd"/>
        <s v="Veerhealth Care Ltd"/>
        <s v="Vasundhara Rasayans Ltd"/>
        <s v="Vasa Denticity Ltd"/>
        <s v="Vanta Bioscience Ltd"/>
        <s v="Valiant Laboratories Ltd"/>
        <s v="Vaishali Pharma Ltd"/>
        <s v="Vaidya Sane Ayurved Laboratories Ltd"/>
        <s v="Universus Photo Imagings Ltd"/>
        <s v="Unihealth Hospitals Ltd"/>
        <s v="Unichem Laboratories Ltd"/>
        <s v="Tyche Industries Ltd"/>
        <s v="Triochem Products Ltd"/>
        <s v="Trident Lifeline Ltd"/>
        <s v="Transpact Enterprises Ltd"/>
        <s v="Transgene Biotek Ltd"/>
        <s v="Transchem Ltd"/>
        <s v="Torrent Pharmaceuticals Ltd"/>
        <s v="Tiaan Consumer Ltd"/>
        <s v="Thyrocare Technologies Ltd"/>
        <s v="Themis Medicare Ltd"/>
        <s v="Tejnaksh Healthcare Ltd"/>
        <s v="Tarsons Products Ltd"/>
        <s v="TTK Healthcare Ltd"/>
        <s v="Syschem (India) Ltd"/>
        <s v="Syngene International Ltd"/>
        <s v="Syncom Formulations (India) Ltd"/>
        <s v="Suven Life Sciences Ltd"/>
        <s v="Suraksha Diagnostic Ltd"/>
        <s v="Supriya Lifescience Ltd"/>
        <s v="Sunrest Lifescience Ltd"/>
        <s v="Sunil Healthcare Ltd"/>
        <s v="Sun Pharmaceutical Industries Ltd"/>
        <s v="Sun Pharma Advanced Research Co Ltd"/>
        <s v="Sudarshan Pharma Industries Ltd"/>
        <s v="Strides Pharma Science Ltd"/>
        <s v="Source Natural Foods and Herbal Supplements Ltd"/>
        <s v="Sotac Pharmaceuticals Ltd"/>
        <s v="Soni Medicare Ltd"/>
        <s v="Solara Active Pharma Sciences Ltd"/>
        <s v="Smruthi Organics Ltd"/>
        <s v="Shukra Pharmaceuticals Ltd"/>
        <s v="Shree Pacetronix Ltd"/>
        <s v="Shree Ganesh Remedies Ltd"/>
        <s v="Shilpa Medicare Ltd"/>
        <s v="Shelter Pharma Ltd"/>
        <s v="Sharma East India Hospitals and Medical Research Ltd"/>
        <s v="Shanmuga Hospital Ltd"/>
        <s v="Shalby Ltd"/>
        <s v="Senores Pharmaceuticals Ltd"/>
        <s v="SeQuent Scientific Ltd"/>
        <s v="Saroja Pharma Industries India Ltd"/>
        <s v="Sanofi India Ltd"/>
        <s v="Sanofi Consumer Healthcare India Ltd"/>
        <s v="Sanjivani Paranteral Ltd"/>
        <s v="Sangani Hospitals Ltd"/>
        <s v="Samsrita Labs Ltd"/>
        <s v="Sakar Healthcare Ltd"/>
        <s v="Sai Life Sciences Ltd"/>
        <s v="SMS Pharmaceuticals Ltd"/>
        <s v="SMS Lifesciences India Ltd"/>
        <s v="Royal Sense Ltd"/>
        <s v="Remus Pharmaceuticals Ltd"/>
        <s v="Remedium Lifecare Ltd"/>
        <s v="Rainbow Children's Medicare Ltd"/>
        <s v="Raaj Medisafe India Ltd"/>
        <s v="RPG Life Sciences Limited"/>
        <s v="Quest Laboratories Ltd"/>
        <s v="Qualitek Labs Ltd"/>
        <s v="QMS Medical Allied Services Ltd"/>
        <s v="Procter &amp; Gamble Health Ltd"/>
        <s v="Poly Medicure Ltd"/>
        <s v="Piramal Pharma Ltd"/>
        <s v="Pharmaids Pharmaceuticals Ltd"/>
        <s v="Phaarmasia Ltd"/>
        <s v="Pfizer Ltd"/>
        <s v="Patron Exim Ltd"/>
        <s v="Parnax Lab Ltd"/>
        <s v="Parmax Pharma Ltd"/>
        <s v="Parabolic Drugs Ltd"/>
        <s v="Par Drugs and Chemicals Ltd"/>
        <s v="Panjon Ltd"/>
        <s v="Panchsheel Organics Ltd"/>
        <s v="Panacea Biotec Ltd"/>
        <s v="PREVEST DENPRO LTD"/>
        <s v="Oxygenta Pharmaceutical Ltd"/>
        <s v="Ortin Global Ltd"/>
        <s v="Orchid Pharma Ltd"/>
        <s v="Onyx Biotec Ltd"/>
        <s v="Onesource Specialty Pharma Ltd"/>
        <s v="One Global Service Provider Ltd"/>
        <s v="Nureca Ltd"/>
        <s v="Novartis India Ltd"/>
        <s v="Norris Medicines Ltd"/>
        <s v="Nidan Laboratories and Healthcare Ltd"/>
        <s v="Ngl Fine Chem Ltd"/>
        <s v="Nexus Surgical and Medicare Ltd"/>
        <s v="Neuland Laboratories Ltd"/>
        <s v="Nephro Care India Ltd"/>
        <s v="Nectar Lifesciences Ltd"/>
        <s v="Natural Capsules Ltd"/>
        <s v="Natco Pharma Ltd"/>
        <s v="Narayana Hrudayalaya Ltd"/>
        <s v="N G Industries Ltd"/>
        <s v="Morepen Laboratories Ltd"/>
        <s v="Mohini Health &amp; Hygiene Ltd"/>
        <s v="Metropolis Healthcare Ltd"/>
        <s v="Mercury Laboratories Ltd"/>
        <s v="Medinova Diagnostic Services Ltd"/>
        <s v="Medico Remedies Ltd"/>
        <s v="Medico Intercontinental Ltd"/>
        <s v="Medicamen Organics Ltd"/>
        <s v="Medicamen Biotech Ltd"/>
        <s v="Medi-Caps Ltd"/>
        <s v="Max India Ltd"/>
        <s v="Max Healthcare Institute Ltd"/>
        <s v="Marksans Pharma Ltd"/>
        <s v="Mankind Pharma Ltd"/>
        <s v="Mangalam Drugs and Organics Ltd"/>
        <s v="Makers Laboratories Ltd"/>
        <s v="Maitri Enterprises Ltd"/>
        <s v="Maitreya Medicare Ltd"/>
        <s v="Lyka Labs Ltd"/>
        <s v="Lupin Ltd"/>
        <s v="Lotus Eye Hospital and Institute Ltd"/>
        <s v="Looks Health Services Ltd"/>
        <s v="Longspur International Ventures Ltd"/>
        <s v="Lincoln Pharmaceuticals Ltd"/>
        <s v="Laxmi Dental Ltd"/>
        <s v="Laurus Labs Ltd"/>
        <s v="Lasa Supergenerics Ltd"/>
        <s v="Lactose (India) Ltd"/>
        <s v="Kwality Pharmaceuticals Ltd"/>
        <s v="Krsnaa Diagnostics Ltd"/>
        <s v="Krishna Institute of Medical Sciences Ltd"/>
        <s v="Krebs Biochemicals and Industries Ltd"/>
        <s v="Kovai Medical Center and Hospital Ltd"/>
        <s v="Kopran Ltd"/>
        <s v="Kimia Biosciences Ltd"/>
        <s v="Kilitch Drugs (India) Ltd"/>
        <s v="Kerala Ayurveda Ltd"/>
        <s v="Kanungo Financiers Ltd"/>
        <s v="KOBO Biotech Ltd"/>
        <s v="KMS Medisurgi Ltd"/>
        <s v="KMC Speciality Hospitals (India) Ltd"/>
        <s v="KK Shah Hospitals Limited"/>
        <s v="Jupiter Life Line Hospitals Ltd"/>
        <s v="Jubilant Pharmova Ltd"/>
        <s v="Johnson Pharmacare Ltd"/>
        <s v="Jenburkt Pharmaceuticals Ltd"/>
        <s v="Jeevan Scientific Technology Ltd"/>
        <s v="Jeena Sikho Lifecare Ltd"/>
        <s v="Jagsonpal Pharmaceuticals Ltd"/>
        <s v="JFL Life Sciences Ltd"/>
        <s v="J B Chemicals and Pharmaceuticals Ltd"/>
        <s v="Ishita Drugs and Industries Ltd"/>
        <s v="Inventurus Knowledge Solutions Ltd"/>
        <s v="Innova Captab Ltd"/>
        <s v="Indraprastha Medical Corporation Ltd"/>
        <s v="Indoco Remedies Ltd"/>
        <s v="Ind Swift Ltd"/>
        <s v="IPCA Laboratories Ltd"/>
        <s v="IND Swift Laboratories Ltd"/>
        <s v="Hindustan Bio Sciences Ltd"/>
        <s v="Hikal Ltd"/>
        <s v="Hester Biosciences Ltd"/>
        <s v="Hemo Organic Ltd"/>
        <s v="Hemant Surgical Industries Ltd"/>
        <s v="Healthcare Global Enterprises Ltd"/>
        <s v="Hamps Bio Ltd"/>
        <s v="HVAX Technologies Ltd"/>
        <s v="Gujarat Themis Biosyn Ltd"/>
        <s v="Gujarat Terce Laboratories Ltd"/>
        <s v="Gufic Biosciences Ltd"/>
        <s v="Groarc Industries India Ltd"/>
        <s v="Granules India Ltd"/>
        <s v="Godavari Drugs Ltd"/>
        <s v="Global Longlife Hospital and Research Ltd"/>
        <s v="Global Health Ltd"/>
        <s v="Glenmark Pharmaceuticals Ltd"/>
        <s v="GlaxoSmithKline Pharmaceuticals Ltd"/>
        <s v="Gland Pharma Ltd"/>
        <s v="Gian Life Care Ltd"/>
        <s v="Genomic Valley Biotech Ltd"/>
        <s v="Gennex Laboratories Ltd"/>
        <s v="Ganga Pharmaceuticals Ltd"/>
        <s v="GPT Healthcare Ltd"/>
        <s v="GKB Ophthalmics Ltd"/>
        <s v="Fredun Pharmaceuticals Ltd"/>
        <s v="Fortis Malar Hospitals Ltd"/>
        <s v="Fortis Healthcare Ltd"/>
        <s v="Fermenta Biotech Ltd"/>
        <s v="Family Care Hospitals Ltd"/>
        <s v="Fabino Enterprises Ltd"/>
        <s v="F D C Ltd"/>
        <s v="Everest Organics Ltd"/>
        <s v="Eris Lifesciences Ltd"/>
        <s v="Entero Healthcare Solutions Ltd"/>
        <s v="Emmessar Biotech and Nutrition Ltd"/>
        <s v="Emcure Pharmaceuticals Ltd"/>
        <s v="Ecofinity Atomix Ltd"/>
        <s v="EVOQ Remedies Ltd"/>
        <s v="Dr. Lal PathLabs Ltd"/>
        <s v="Dr. Agarwal's Health Care Ltd"/>
        <s v="Dr Reddy's Laboratories Ltd"/>
        <s v="Dr Lalchandani Labs Ltd"/>
        <s v="Dr Agarwal's Eye Hospital Ltd"/>
        <s v="Divi's Laboratories Ltd"/>
        <s v="Dishman Carbogen Amcis Ltd"/>
        <s v="Dipna Pharmachem Ltd"/>
        <s v="Dhanvantri Jeevan Rekha Ltd"/>
        <s v="Dhanlaxmi Cotex Ltd"/>
        <s v="Dev Labtech Venture Ltd"/>
        <s v="Desh Rakshak Aushdhalaya Ltd"/>
        <s v="Denis Chem Lab Ltd"/>
        <s v="Decipher Labs Ltd"/>
        <s v="Coral Laboratories Ltd"/>
        <s v="Concord Drugs Ltd"/>
        <s v="Concord Biotech Ltd"/>
        <s v="Colinz Laboratories Ltd"/>
        <s v="Cohance Lifesciences Limited"/>
        <s v="Clinitech Laboratory Ltd"/>
        <s v="Cipla Ltd"/>
        <s v="Cian Healthcare Ltd"/>
        <s v="Choksi Laboratories Ltd"/>
        <s v="Choksi Asia Ltd"/>
        <s v="Chennai Meenakshi Multispeciality Hospital Ltd"/>
        <s v="Chemo Pharma Laboratories Ltd"/>
        <s v="Chandra Bhagat Pharma Ltd"/>
        <s v="Chandan Healthcare Ltd"/>
        <s v="Centenial Surgical Suture Ltd"/>
        <s v="Caplin Point Laboratories Ltd"/>
        <s v="Brooks Laboratories Ltd"/>
        <s v="Broach Lifecare Hospital Ltd"/>
        <s v="Brawn Biotech Ltd"/>
        <s v="Borosil Scientific Ltd"/>
        <s v="Blue Jet Healthcare Ltd"/>
        <s v="Bliss GVS Pharma Ltd"/>
        <s v="Biogen Pharmachem Industries Ltd"/>
        <s v="Biofil Chemicals and Pharmaceuticals Ltd"/>
        <s v="Biocon Ltd"/>
        <s v="Bilcare Ltd"/>
        <s v="Bijoy Hans Ltd"/>
        <s v="Bharat Parenterals Ltd"/>
        <s v="Bharat Immunologicals and Biologicals Corporation Ltd"/>
        <s v="Beta Drugs Ltd"/>
        <s v="Beryl Drugs Ltd"/>
        <s v="Balaxi Pharmaceuticals Ltd"/>
        <s v="Bal Pharma Ltd"/>
        <s v="Bajaj Healthcare Ltd"/>
        <s v="Bafna Pharmaceuticals Ltd"/>
        <s v="Bacil Pharma Ltd"/>
        <s v="BDH Industries Ltd"/>
        <s v="Aurobindo Pharma Ltd"/>
        <s v="Auro Laboratories Ltd"/>
        <s v="Astrazeneca Pharma India Ltd"/>
        <s v="Aster DM Healthcare Ltd"/>
        <s v="Astal Laboratories Ltd"/>
        <s v="Aspira Pathlab &amp; Diagnostics Ltd"/>
        <s v="Asarfi Hospital Ltd"/>
        <s v="Aprameya Engineering Ltd"/>
        <s v="Apollo Hospitals Enterprise Ltd"/>
        <s v="Anuh Pharma Ltd"/>
        <s v="Amwill Health Care Ltd"/>
        <s v="Amrutanjan Health Care Ltd"/>
        <s v="Amkay Products Ltd"/>
        <s v="Ami Organics Ltd"/>
        <s v="Ambalal Sarabhai Enterprises Ltd"/>
        <s v="Alpa Laboratories Ltd"/>
        <s v="Alkem Laboratories Ltd"/>
        <s v="Alivus Life Sciences Ltd"/>
        <s v="Alembic Pharmaceuticals Ltd"/>
        <s v="Alembic Ltd"/>
        <s v="Albert David Ltd"/>
        <s v="Akums Drugs and Pharmaceuticals Ltd"/>
        <s v="Ajooni Biotech Ltd"/>
        <s v="Ajanta Pharma Ltd"/>
        <s v="Adline Chem Lab Ltd"/>
        <s v="Adeshwar Meditex Ltd"/>
        <s v="Achyut Healthcare Ltd"/>
        <s v="Accent Microcell Ltd"/>
        <s v="Abbott India Ltd"/>
        <s v="Aatmaj Healthcare Ltd"/>
        <s v="Aashka Hospitals Ltd"/>
        <s v="Aarti Pharmalabs Ltd"/>
        <s v="Aarti Drugs Ltd"/>
        <s v="Aarey Drugs and Pharmaceuticals Ltd"/>
        <s v="ANG Lifesciences India Ltd"/>
        <s v="3B Blackbio DX Ltd"/>
      </sharedItems>
    </cacheField>
    <cacheField name="SUB SECTOR" numFmtId="0">
      <sharedItems count="5">
        <s v="Pharmaceuticals"/>
        <s v="Biotechnology"/>
        <s v="Hospitals &amp; Diagnostic Centres"/>
        <s v="Health Care Equipment &amp; Supplies"/>
        <s v="Labs &amp; Life Sciences Services"/>
      </sharedItems>
    </cacheField>
    <cacheField name="Market Cap (in cr)" numFmtId="164">
      <sharedItems containsMixedTypes="1" containsNumber="1" minValue="0.54" maxValue="99463.039999999994" count="312">
        <n v="90747.21"/>
        <n v="2693.27"/>
        <n v="346.9"/>
        <n v="21.22"/>
        <n v="24.08"/>
        <n v="143.02000000000001"/>
        <n v="403.16"/>
        <n v="4770.5"/>
        <n v="207.78"/>
        <n v="20746.16"/>
        <n v="2106.62"/>
        <n v="125.45"/>
        <n v="0.54"/>
        <n v="879.66"/>
        <n v="72.63"/>
        <n v="8.4"/>
        <n v="35.43"/>
        <n v="64.63"/>
        <n v="2260.14"/>
        <n v="38.92"/>
        <n v="551.42999999999995"/>
        <n v="102.3"/>
        <n v="9956.75"/>
        <n v="421.33"/>
        <n v="14.13"/>
        <n v="23.96"/>
        <n v="74.209999999999994"/>
        <n v="1052.49"/>
        <n v="12.64"/>
        <n v="438.76"/>
        <n v="133.35"/>
        <n v="145.35"/>
        <n v="465.13"/>
        <n v="238.7"/>
        <n v="4031.08"/>
        <n v="151.34"/>
        <s v="-"/>
        <n v="319.68"/>
        <n v="8.5"/>
        <n v="27.73"/>
        <n v="53.61"/>
        <s v="1,09,520.94"/>
        <n v="9.11"/>
        <n v="5212.17"/>
        <n v="1214.56"/>
        <n v="44.18"/>
        <n v="2083.8200000000002"/>
        <n v="1659.75"/>
        <n v="179.1"/>
        <n v="25289.27"/>
        <n v="1551"/>
        <n v="3736.26"/>
        <n v="1578.83"/>
        <n v="5346.87"/>
        <n v="24.03"/>
        <n v="72.790000000000006"/>
        <s v="4,07,886.94"/>
        <n v="4859.3900000000003"/>
        <n v="714.52"/>
        <n v="6138.96"/>
        <n v="105.12"/>
        <n v="138.07"/>
        <n v="32.9"/>
        <n v="2964.54"/>
        <n v="133.81"/>
        <n v="555.66999999999996"/>
        <n v="25.74"/>
        <n v="971.1"/>
        <n v="6546.61"/>
        <n v="47.11"/>
        <n v="25.45"/>
        <n v="53.09"/>
        <n v="2046.22"/>
        <n v="2511.9899999999998"/>
        <n v="4186.1499999999996"/>
        <n v="15.72"/>
        <n v="13657.16"/>
        <n v="11298.13"/>
        <n v="267.69"/>
        <n v="95.06"/>
        <n v="32.58"/>
        <n v="678.03"/>
        <n v="15121.51"/>
        <n v="2252.1999999999998"/>
        <n v="439.28"/>
        <n v="105.76"/>
        <n v="1171.95"/>
        <n v="152.16999999999999"/>
        <n v="13810.01"/>
        <n v="109.86"/>
        <n v="3552.58"/>
        <n v="174.61"/>
        <n v="291.64999999999998"/>
        <n v="157.97"/>
        <n v="8436.64"/>
        <n v="24566.42"/>
        <n v="28384.53"/>
        <n v="232.7"/>
        <n v="20.69"/>
        <n v="19781.32"/>
        <n v="15.18"/>
        <n v="110.42"/>
        <n v="16.670000000000002"/>
        <n v="34.04"/>
        <n v="124.68"/>
        <n v="33.28"/>
        <n v="189.34"/>
        <n v="3302.95"/>
        <n v="592.95000000000005"/>
        <n v="314.39999999999998"/>
        <n v="8.81"/>
        <n v="4030.9"/>
        <n v="92.47"/>
        <n v="18869.36"/>
        <n v="171.22"/>
        <n v="242.34"/>
        <n v="2100.69"/>
        <n v="17.14"/>
        <n v="27.38"/>
        <n v="680.94"/>
        <n v="8.68"/>
        <n v="16148.98"/>
        <n v="236.74"/>
        <n v="507.28"/>
        <n v="208.72"/>
        <n v="14778.36"/>
        <n v="36054.28"/>
        <n v="54.14"/>
        <n v="3297.04"/>
        <n v="113.81"/>
        <n v="8814.2999999999993"/>
        <n v="105.34"/>
        <n v="39.71"/>
        <n v="455.5"/>
        <n v="37.799999999999997"/>
        <n v="31.18"/>
        <n v="594.59"/>
        <n v="54.26"/>
        <n v="1019.69"/>
        <s v="1,13,935.61"/>
        <n v="10758.11"/>
        <s v="1,05,096.13"/>
        <n v="124.5"/>
        <n v="83.14"/>
        <n v="10.5"/>
        <n v="189.73"/>
        <n v="394.77"/>
        <n v="94263.92"/>
        <n v="159.11000000000001"/>
        <n v="4.84"/>
        <n v="8.41"/>
        <n v="1183.1600000000001"/>
        <n v="2227.62"/>
        <n v="32116.07"/>
        <n v="91.38"/>
        <n v="123.12"/>
        <n v="798.86"/>
        <n v="2207.4899999999998"/>
        <n v="26371.16"/>
        <n v="162.46"/>
        <n v="6181.23"/>
        <n v="914.29"/>
        <n v="180.83"/>
        <n v="675.14"/>
        <n v="474.56"/>
        <n v="4.24"/>
        <n v="6.6"/>
        <n v="41.25"/>
        <n v="1119.42"/>
        <n v="27.98"/>
        <n v="9359.5499999999993"/>
        <n v="14367.38"/>
        <n v="50.6"/>
        <n v="456.11"/>
        <n v="65.489999999999995"/>
        <n v="5633.93"/>
        <n v="1457.1"/>
        <n v="61.37"/>
        <n v="24652.54"/>
        <n v="22.35"/>
        <n v="27731"/>
        <n v="5193.16"/>
        <n v="3829.64"/>
        <n v="2315.85"/>
        <n v="72.91"/>
        <n v="35625.15"/>
        <n v="454.04"/>
        <n v="8.18"/>
        <n v="5025.74"/>
        <n v="1504.52"/>
        <n v="3.27"/>
        <n v="111.61"/>
        <n v="8083.3"/>
        <n v="18.77"/>
        <n v="168.83"/>
        <n v="2663.11"/>
        <n v="43.11"/>
        <n v="3731.33"/>
        <n v="13.22"/>
        <n v="11587.53"/>
        <n v="70.760000000000005"/>
        <n v="23.1"/>
        <n v="33347.81"/>
        <n v="39999.14"/>
        <n v="47242.26"/>
        <n v="23612.89"/>
        <n v="16.86"/>
        <n v="17.72"/>
        <n v="296.82"/>
        <n v="6.53"/>
        <n v="1287.28"/>
        <n v="35.18"/>
        <n v="318.26"/>
        <n v="143.06"/>
        <n v="50295.31"/>
        <n v="777.06"/>
        <n v="23.55"/>
        <n v="5.45"/>
        <n v="7113.17"/>
        <n v="375.85"/>
        <n v="19676.009999999998"/>
        <n v="6327.76"/>
        <n v="16.61"/>
        <n v="19613.419999999998"/>
        <n v="25.51"/>
        <n v="8.69"/>
        <n v="23174.43"/>
        <n v="11714.01"/>
        <s v="1,00,431.09"/>
        <n v="5.58"/>
        <n v="1932.57"/>
        <s v="1,61,311.98"/>
        <n v="3271.28"/>
        <n v="55.35"/>
        <n v="7.95"/>
        <n v="76.11"/>
        <n v="73.849999999999994"/>
        <n v="17.71"/>
        <n v="138.56"/>
        <n v="11.95"/>
        <n v="247.65"/>
        <n v="30.94"/>
        <n v="15752.06"/>
        <n v="14.18"/>
        <n v="41386.11"/>
        <n v="10.26"/>
        <s v="1,22,769.42"/>
        <n v="9.02"/>
        <n v="83.58"/>
        <n v="30.38"/>
        <n v="23.45"/>
        <n v="18.670000000000002"/>
        <n v="42.25"/>
        <n v="445.52"/>
        <n v="45.6"/>
        <n v="15228.94"/>
        <n v="398.32"/>
        <n v="12.13"/>
        <n v="4.9400000000000004"/>
        <n v="1203"/>
        <n v="13339.49"/>
        <n v="1249.1600000000001"/>
        <n v="59.39"/>
        <n v="70.94"/>
        <n v="39518.11"/>
        <n v="168.32"/>
        <n v="6.9"/>
        <n v="721.04"/>
        <n v="97.67"/>
        <n v="1840.74"/>
        <n v="9.66"/>
        <n v="309.05"/>
        <n v="160.56"/>
        <n v="1749.08"/>
        <n v="176.9"/>
        <n v="23.9"/>
        <n v="152.71"/>
        <n v="71078.5"/>
        <n v="160.11000000000001"/>
        <n v="20473.75"/>
        <n v="27406.27"/>
        <n v="75.95"/>
        <n v="61.24"/>
        <n v="185.91"/>
        <n v="259.04000000000002"/>
        <n v="99463.039999999994"/>
        <n v="1111.73"/>
        <n v="180.99"/>
        <n v="2051.48"/>
        <n v="39.82"/>
        <n v="9606.5"/>
        <n v="283.7"/>
        <n v="221.33"/>
        <n v="61295"/>
        <n v="13946.61"/>
        <n v="17607.14"/>
        <n v="2676.69"/>
        <n v="504.51"/>
        <n v="7856.43"/>
        <n v="100.25"/>
        <n v="32385.96"/>
        <n v="21.65"/>
        <n v="80.09"/>
        <n v="444.64"/>
        <n v="64576.63"/>
        <n v="45.54"/>
        <n v="243.36"/>
        <n v="7074.49"/>
        <n v="4139.09"/>
        <n v="153.82"/>
        <n v="35.229999999999997"/>
        <n v="1492.05"/>
      </sharedItems>
    </cacheField>
    <cacheField name="Close Price" numFmtId="164">
      <sharedItems containsSemiMixedTypes="0" containsString="0" containsNumber="1" minValue="0" maxValue="30390"/>
    </cacheField>
    <cacheField name="PE Ratio" numFmtId="2">
      <sharedItems containsSemiMixedTypes="0" containsString="0" containsNumber="1" minValue="-2823.03" maxValue="2684.61"/>
    </cacheField>
    <cacheField name="1D Return" numFmtId="2">
      <sharedItems containsMixedTypes="1" containsNumber="1" minValue="-7.59" maxValue="11.93"/>
    </cacheField>
    <cacheField name="1M Return" numFmtId="0">
      <sharedItems containsMixedTypes="1" containsNumber="1" minValue="-41.78" maxValue="60.06"/>
    </cacheField>
    <cacheField name="6M Return" numFmtId="0">
      <sharedItems containsMixedTypes="1" containsNumber="1" minValue="-62.87" maxValue="310.02999999999997"/>
    </cacheField>
    <cacheField name="1Y Return" numFmtId="0">
      <sharedItems containsMixedTypes="1" containsNumber="1" minValue="-87.81" maxValue="447.33"/>
    </cacheField>
    <cacheField name="TTM PE Ratio" numFmtId="0">
      <sharedItems containsMixedTypes="1" containsNumber="1" minValue="-1964.98" maxValue="729.68"/>
    </cacheField>
    <cacheField name="PB Ratio" numFmtId="0">
      <sharedItems containsSemiMixedTypes="0" containsString="0" containsNumber="1" minValue="-71.069999999999993" maxValue="547.97"/>
    </cacheField>
    <cacheField name="Return on Equity" numFmtId="0">
      <sharedItems containsMixedTypes="1" containsNumber="1" minValue="-194.93" maxValue="122.77"/>
    </cacheField>
    <cacheField name="ROCE" numFmtId="0">
      <sharedItems containsSemiMixedTypes="0" containsString="0" containsNumber="1" minValue="-190.08" maxValue="525"/>
    </cacheField>
    <cacheField name="Dividend Yield" numFmtId="0">
      <sharedItems containsMixedTypes="1" containsNumber="1" minValue="0.03" maxValue="55.77"/>
    </cacheField>
    <cacheField name="Debt to Equity" numFmtId="0">
      <sharedItems containsMixedTypes="1" containsNumber="1" minValue="0" maxValue="132.44999999999999"/>
    </cacheField>
    <cacheField name="Volatility vs Nifty" numFmtId="0">
      <sharedItems containsSemiMixedTypes="0" containsString="0" containsNumber="1" minValue="0" maxValue="6.21"/>
    </cacheField>
    <cacheField name="Valuation Category " numFmtId="0">
      <sharedItems/>
    </cacheField>
    <cacheField name="1Y Return %" numFmtId="0">
      <sharedItems/>
    </cacheField>
    <cacheField name="Risk Level " numFmtId="0">
      <sharedItems count="3">
        <s v="Low Risk"/>
        <s v="High Risk"/>
        <s v="Moderate Risk"/>
      </sharedItems>
    </cacheField>
    <cacheField name="ROE Grade " numFmtId="0">
      <sharedItems/>
    </cacheField>
    <cacheField name="Debt Alert " numFmtId="0">
      <sharedItems count="3">
        <s v="Low Debt"/>
        <s v="High Debt"/>
        <s v="Debt Free"/>
      </sharedItems>
    </cacheField>
    <cacheField name="Market Cap Category " numFmtId="0">
      <sharedItems count="3">
        <s v="Large Cap"/>
        <s v="Small Cap"/>
        <s v="Mid Cap"/>
      </sharedItems>
    </cacheField>
  </cacheFields>
  <extLst>
    <ext xmlns:x14="http://schemas.microsoft.com/office/spreadsheetml/2009/9/main" uri="{725AE2AE-9491-48be-B2B4-4EB974FC3084}">
      <x14:pivotCacheDefinition pivotCacheId="784150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x v="0"/>
    <x v="0"/>
    <x v="0"/>
    <n v="901.85"/>
    <n v="23.51"/>
    <n v="1.92"/>
    <n v="0.32"/>
    <n v="-6.42"/>
    <n v="-9.1300000000000008"/>
    <n v="20"/>
    <n v="4.1100000000000003"/>
    <n v="18.47"/>
    <n v="20.91"/>
    <n v="0.33"/>
    <n v="0.04"/>
    <n v="1.82"/>
    <s v="Fairly Valued"/>
    <s v="Negative"/>
    <x v="0"/>
    <s v="Moderate"/>
    <x v="0"/>
    <x v="0"/>
  </r>
  <r>
    <x v="1"/>
    <x v="0"/>
    <x v="1"/>
    <n v="940.55"/>
    <n v="-187.68"/>
    <n v="6.16"/>
    <n v="10.61"/>
    <n v="68.569999999999993"/>
    <n v="96.3"/>
    <n v="-53.42"/>
    <n v="29.93"/>
    <n v="-16.850000000000001"/>
    <n v="-7.35"/>
    <n v="0.1"/>
    <n v="1.06"/>
    <n v="3.06"/>
    <s v="Negative PE"/>
    <s v="Excellent"/>
    <x v="1"/>
    <s v="Low"/>
    <x v="1"/>
    <x v="1"/>
  </r>
  <r>
    <x v="2"/>
    <x v="1"/>
    <x v="2"/>
    <n v="56.84"/>
    <n v="61.84"/>
    <n v="1.45"/>
    <n v="-12.45"/>
    <n v="-26.88"/>
    <n v="-7.47"/>
    <n v="62.5"/>
    <n v="3.83"/>
    <n v="9.59"/>
    <n v="11.53"/>
    <s v="-"/>
    <n v="0"/>
    <n v="2.98"/>
    <s v="Overvalued"/>
    <s v="Negative"/>
    <x v="2"/>
    <s v="Low"/>
    <x v="2"/>
    <x v="1"/>
  </r>
  <r>
    <x v="3"/>
    <x v="0"/>
    <x v="3"/>
    <n v="32.590000000000003"/>
    <n v="78.58"/>
    <n v="1.88"/>
    <n v="0.28000000000000003"/>
    <n v="-17.66"/>
    <n v="-27.58"/>
    <n v="75.77"/>
    <n v="2.1"/>
    <n v="4.34"/>
    <n v="10.28"/>
    <s v="-"/>
    <n v="1.47"/>
    <n v="3.13"/>
    <s v="Overvalued"/>
    <s v="Negative"/>
    <x v="1"/>
    <s v="Low"/>
    <x v="1"/>
    <x v="1"/>
  </r>
  <r>
    <x v="4"/>
    <x v="0"/>
    <x v="4"/>
    <n v="4.4800000000000004"/>
    <n v="114.64"/>
    <n v="-1.32"/>
    <n v="-8.1"/>
    <n v="-17.04"/>
    <n v="-1.76"/>
    <n v="-83.02"/>
    <n v="3.28"/>
    <n v="2.88"/>
    <n v="3.95"/>
    <s v="-"/>
    <n v="0"/>
    <n v="3.12"/>
    <s v="Overvalued"/>
    <s v="Negative"/>
    <x v="1"/>
    <s v="Low"/>
    <x v="2"/>
    <x v="1"/>
  </r>
  <r>
    <x v="5"/>
    <x v="0"/>
    <x v="5"/>
    <n v="83.4"/>
    <n v="14.88"/>
    <n v="3.28"/>
    <n v="-6.22"/>
    <n v="-18.510000000000002"/>
    <n v="39.93"/>
    <s v="-"/>
    <n v="2.29"/>
    <n v="24"/>
    <n v="23.2"/>
    <n v="0.6"/>
    <n v="0.4"/>
    <n v="4.6900000000000004"/>
    <s v="Fairly Valued"/>
    <s v="Good"/>
    <x v="1"/>
    <s v="High"/>
    <x v="0"/>
    <x v="1"/>
  </r>
  <r>
    <x v="6"/>
    <x v="0"/>
    <x v="6"/>
    <n v="88.41"/>
    <n v="23.37"/>
    <n v="1.73"/>
    <n v="0.15"/>
    <n v="-13.81"/>
    <n v="-25.46"/>
    <n v="26.28"/>
    <n v="1.69"/>
    <n v="7.86"/>
    <n v="10.63"/>
    <s v="-"/>
    <n v="0.47"/>
    <n v="2.65"/>
    <s v="Fairly Valued"/>
    <s v="Negative"/>
    <x v="2"/>
    <s v="Low"/>
    <x v="0"/>
    <x v="1"/>
  </r>
  <r>
    <x v="7"/>
    <x v="2"/>
    <x v="7"/>
    <n v="495.1"/>
    <n v="41.67"/>
    <n v="1.97"/>
    <n v="5.55"/>
    <n v="-15.37"/>
    <n v="9.0500000000000007"/>
    <n v="36.65"/>
    <n v="5.46"/>
    <n v="21.65"/>
    <n v="17.68"/>
    <s v="-"/>
    <n v="0.1"/>
    <n v="2.63"/>
    <s v="Fairly Valued"/>
    <s v="Average"/>
    <x v="2"/>
    <s v="High"/>
    <x v="0"/>
    <x v="1"/>
  </r>
  <r>
    <x v="8"/>
    <x v="0"/>
    <x v="8"/>
    <n v="83.9"/>
    <n v="23.01"/>
    <n v="1.21"/>
    <n v="6.56"/>
    <n v="-2.5"/>
    <n v="-13.42"/>
    <s v="-"/>
    <n v="6.97"/>
    <n v="36.950000000000003"/>
    <n v="29.26"/>
    <s v="-"/>
    <n v="0.85"/>
    <n v="2.5499999999999998"/>
    <s v="Fairly Valued"/>
    <s v="Negative"/>
    <x v="2"/>
    <s v="High"/>
    <x v="0"/>
    <x v="1"/>
  </r>
  <r>
    <x v="9"/>
    <x v="0"/>
    <x v="9"/>
    <n v="1276.8"/>
    <n v="-44.81"/>
    <n v="0.54"/>
    <n v="-6"/>
    <n v="7.35"/>
    <n v="136.52000000000001"/>
    <n v="-108.62"/>
    <n v="5.67"/>
    <n v="-12.64"/>
    <n v="-2.38"/>
    <s v="-"/>
    <n v="0.64"/>
    <n v="3.7"/>
    <s v="Negative PE"/>
    <s v="Excellent"/>
    <x v="1"/>
    <s v="Low"/>
    <x v="0"/>
    <x v="0"/>
  </r>
  <r>
    <x v="10"/>
    <x v="0"/>
    <x v="10"/>
    <n v="1005.1"/>
    <n v="36.21"/>
    <n v="0.38"/>
    <n v="0.16"/>
    <n v="-0.21"/>
    <n v="95.62"/>
    <n v="34.130000000000003"/>
    <n v="4.68"/>
    <n v="13.65"/>
    <n v="17.21"/>
    <n v="0.54"/>
    <n v="0.01"/>
    <n v="3.59"/>
    <s v="Fairly Valued"/>
    <s v="Excellent"/>
    <x v="1"/>
    <s v="Moderate"/>
    <x v="0"/>
    <x v="1"/>
  </r>
  <r>
    <x v="11"/>
    <x v="0"/>
    <x v="11"/>
    <n v="11.15"/>
    <n v="-696.95"/>
    <n v="-0.09"/>
    <n v="51.01"/>
    <n v="38.17"/>
    <n v="139.36000000000001"/>
    <n v="66.03"/>
    <n v="93.62"/>
    <n v="-12.59"/>
    <n v="-13.43"/>
    <s v="-"/>
    <n v="0"/>
    <n v="4.08"/>
    <s v="Negative PE"/>
    <s v="Excellent"/>
    <x v="1"/>
    <s v="Low"/>
    <x v="2"/>
    <x v="1"/>
  </r>
  <r>
    <x v="12"/>
    <x v="3"/>
    <x v="12"/>
    <n v="21.87"/>
    <n v="-1.19"/>
    <n v="4.99"/>
    <s v="-"/>
    <n v="10.23"/>
    <n v="15.71"/>
    <n v="-0.3"/>
    <n v="-1.37"/>
    <s v="-"/>
    <n v="525"/>
    <s v="-"/>
    <s v="-"/>
    <n v="2.2000000000000002"/>
    <s v="Negative PE"/>
    <s v="Average"/>
    <x v="2"/>
    <s v="High"/>
    <x v="1"/>
    <x v="1"/>
  </r>
  <r>
    <x v="13"/>
    <x v="0"/>
    <x v="13"/>
    <n v="268.43"/>
    <n v="15.72"/>
    <n v="2.08"/>
    <n v="7.33"/>
    <n v="11.65"/>
    <n v="90.17"/>
    <n v="20.03"/>
    <n v="31.47"/>
    <s v="-"/>
    <n v="66.09"/>
    <s v="-"/>
    <n v="4.17"/>
    <n v="3.83"/>
    <s v="Fairly Valued"/>
    <s v="Excellent"/>
    <x v="1"/>
    <s v="High"/>
    <x v="1"/>
    <x v="1"/>
  </r>
  <r>
    <x v="14"/>
    <x v="1"/>
    <x v="14"/>
    <n v="40.520000000000003"/>
    <n v="28.82"/>
    <n v="6.38"/>
    <n v="9.7100000000000009"/>
    <n v="20.170000000000002"/>
    <n v="-5.94"/>
    <n v="10.42"/>
    <n v="1.34"/>
    <n v="4.74"/>
    <n v="12.11"/>
    <s v="-"/>
    <n v="1.34"/>
    <n v="3.24"/>
    <s v="Fairly Valued"/>
    <s v="Negative"/>
    <x v="1"/>
    <s v="Low"/>
    <x v="1"/>
    <x v="1"/>
  </r>
  <r>
    <x v="15"/>
    <x v="0"/>
    <x v="15"/>
    <n v="2.1"/>
    <n v="-12.35"/>
    <n v="-0.94"/>
    <n v="-4.07"/>
    <n v="-48.15"/>
    <n v="-67.84"/>
    <n v="-12.54"/>
    <n v="1.81"/>
    <n v="12.6"/>
    <n v="-4.37"/>
    <s v="-"/>
    <n v="1.1100000000000001"/>
    <n v="2.8"/>
    <s v="Negative PE"/>
    <s v="Negative"/>
    <x v="2"/>
    <s v="Moderate"/>
    <x v="1"/>
    <x v="1"/>
  </r>
  <r>
    <x v="16"/>
    <x v="0"/>
    <x v="16"/>
    <n v="2.75"/>
    <n v="37.69"/>
    <n v="3"/>
    <n v="-4.3"/>
    <n v="-24.03"/>
    <n v="-34.049999999999997"/>
    <n v="-590.45000000000005"/>
    <n v="2.15"/>
    <n v="5.79"/>
    <n v="3.79"/>
    <n v="1.06"/>
    <n v="0.96"/>
    <n v="2.3199999999999998"/>
    <s v="Fairly Valued"/>
    <s v="Negative"/>
    <x v="2"/>
    <s v="Low"/>
    <x v="0"/>
    <x v="1"/>
  </r>
  <r>
    <x v="17"/>
    <x v="0"/>
    <x v="17"/>
    <n v="10.5"/>
    <n v="-14.33"/>
    <n v="0.48"/>
    <n v="-7.93"/>
    <n v="-12.72"/>
    <n v="-27.59"/>
    <n v="-21.19"/>
    <n v="1.6"/>
    <n v="-11.69"/>
    <n v="-9.06"/>
    <s v="-"/>
    <n v="0.2"/>
    <n v="2.81"/>
    <s v="Negative PE"/>
    <s v="Negative"/>
    <x v="2"/>
    <s v="Low"/>
    <x v="0"/>
    <x v="1"/>
  </r>
  <r>
    <x v="18"/>
    <x v="4"/>
    <x v="18"/>
    <n v="1016.5"/>
    <n v="33.56"/>
    <n v="3.5"/>
    <n v="5.89"/>
    <n v="33.76"/>
    <n v="109.22"/>
    <n v="34.22"/>
    <n v="7.07"/>
    <n v="13.64"/>
    <n v="26.45"/>
    <n v="0.2"/>
    <n v="0.06"/>
    <n v="4.04"/>
    <s v="Fairly Valued"/>
    <s v="Excellent"/>
    <x v="1"/>
    <s v="Moderate"/>
    <x v="0"/>
    <x v="1"/>
  </r>
  <r>
    <x v="19"/>
    <x v="0"/>
    <x v="19"/>
    <n v="27.9"/>
    <n v="259.47000000000003"/>
    <n v="4.8899999999999997"/>
    <n v="0.76"/>
    <n v="42.35"/>
    <n v="52.88"/>
    <s v="-"/>
    <n v="1.7"/>
    <n v="0.89"/>
    <n v="4.32"/>
    <s v="-"/>
    <n v="0.3"/>
    <n v="6.05"/>
    <s v="Overvalued"/>
    <s v="Excellent"/>
    <x v="1"/>
    <s v="Low"/>
    <x v="0"/>
    <x v="1"/>
  </r>
  <r>
    <x v="20"/>
    <x v="0"/>
    <x v="20"/>
    <n v="175.85"/>
    <n v="21.73"/>
    <n v="-1.68"/>
    <n v="4.9000000000000004"/>
    <n v="1.53"/>
    <n v="-7.54"/>
    <n v="61.61"/>
    <n v="4.8600000000000003"/>
    <n v="24.98"/>
    <n v="28.93"/>
    <n v="0.43"/>
    <n v="0.06"/>
    <n v="2.69"/>
    <s v="Fairly Valued"/>
    <s v="Negative"/>
    <x v="2"/>
    <s v="High"/>
    <x v="0"/>
    <x v="1"/>
  </r>
  <r>
    <x v="21"/>
    <x v="2"/>
    <x v="21"/>
    <n v="67.47"/>
    <n v="65.16"/>
    <n v="3.42"/>
    <n v="1.53"/>
    <n v="0.73"/>
    <n v="11.32"/>
    <n v="186"/>
    <n v="4.6399999999999997"/>
    <n v="8.7100000000000009"/>
    <n v="6.75"/>
    <n v="0.35"/>
    <n v="1.44"/>
    <n v="2.79"/>
    <s v="Overvalued"/>
    <s v="Average"/>
    <x v="2"/>
    <s v="Low"/>
    <x v="1"/>
    <x v="1"/>
  </r>
  <r>
    <x v="22"/>
    <x v="2"/>
    <x v="22"/>
    <n v="970.1"/>
    <n v="69.59"/>
    <n v="-1.97"/>
    <n v="1.65"/>
    <n v="-4.62"/>
    <n v="29.29"/>
    <n v="69.599999999999994"/>
    <n v="15.09"/>
    <n v="19.7"/>
    <n v="24.17"/>
    <n v="0.21"/>
    <n v="0.39"/>
    <n v="3.26"/>
    <s v="Overvalued"/>
    <s v="Good"/>
    <x v="1"/>
    <s v="Moderate"/>
    <x v="0"/>
    <x v="2"/>
  </r>
  <r>
    <x v="23"/>
    <x v="0"/>
    <x v="23"/>
    <n v="315.2"/>
    <n v="14.78"/>
    <n v="1.1200000000000001"/>
    <n v="-0.57999999999999996"/>
    <n v="9.2200000000000006"/>
    <n v="5.77"/>
    <n v="12.09"/>
    <n v="0.86"/>
    <n v="6.01"/>
    <n v="8.17"/>
    <s v="-"/>
    <n v="0.08"/>
    <n v="3.13"/>
    <s v="Fairly Valued"/>
    <s v="Average"/>
    <x v="1"/>
    <s v="Low"/>
    <x v="0"/>
    <x v="1"/>
  </r>
  <r>
    <x v="24"/>
    <x v="0"/>
    <x v="24"/>
    <n v="26.98"/>
    <n v="-706.73"/>
    <n v="-0.04"/>
    <n v="-3.33"/>
    <n v="310.02999999999997"/>
    <n v="310.02999999999997"/>
    <n v="-19.84"/>
    <n v="-21.75"/>
    <s v="-"/>
    <n v="3.03"/>
    <s v="-"/>
    <s v="-"/>
    <n v="3.38"/>
    <s v="Negative PE"/>
    <s v="Excellent"/>
    <x v="1"/>
    <s v="High"/>
    <x v="1"/>
    <x v="1"/>
  </r>
  <r>
    <x v="25"/>
    <x v="0"/>
    <x v="25"/>
    <n v="11.98"/>
    <n v="59.9"/>
    <n v="-0.17"/>
    <n v="-16.61"/>
    <n v="-34.32"/>
    <n v="-40.43"/>
    <n v="-479.16"/>
    <n v="1.1000000000000001"/>
    <n v="1.85"/>
    <n v="5.09"/>
    <s v="-"/>
    <n v="0"/>
    <n v="3.55"/>
    <s v="Overvalued"/>
    <s v="Negative"/>
    <x v="1"/>
    <s v="Low"/>
    <x v="2"/>
    <x v="1"/>
  </r>
  <r>
    <x v="26"/>
    <x v="0"/>
    <x v="26"/>
    <n v="233.5"/>
    <n v="12.66"/>
    <n v="1.92"/>
    <n v="-4.92"/>
    <n v="-12.94"/>
    <n v="20.56"/>
    <n v="12.58"/>
    <n v="2.3199999999999998"/>
    <n v="19.95"/>
    <n v="24.73"/>
    <s v="-"/>
    <n v="0.06"/>
    <n v="3.08"/>
    <s v="Fairly Valued"/>
    <s v="Good"/>
    <x v="1"/>
    <s v="Moderate"/>
    <x v="0"/>
    <x v="1"/>
  </r>
  <r>
    <x v="27"/>
    <x v="2"/>
    <x v="27"/>
    <n v="633.20000000000005"/>
    <n v="69.790000000000006"/>
    <n v="1.73"/>
    <n v="-7.1"/>
    <n v="0.76"/>
    <n v="21.54"/>
    <n v="55.13"/>
    <n v="15.4"/>
    <s v="-"/>
    <n v="28.13"/>
    <s v="-"/>
    <n v="0"/>
    <n v="3.36"/>
    <s v="Overvalued"/>
    <s v="Good"/>
    <x v="1"/>
    <s v="High"/>
    <x v="2"/>
    <x v="1"/>
  </r>
  <r>
    <x v="28"/>
    <x v="4"/>
    <x v="28"/>
    <n v="20.03"/>
    <n v="-5.45"/>
    <n v="4.9800000000000004"/>
    <n v="-17.22"/>
    <n v="-51.36"/>
    <n v="-73.36"/>
    <s v="-"/>
    <n v="0.97"/>
    <n v="-14.55"/>
    <n v="-4.93"/>
    <s v="-"/>
    <n v="4.7"/>
    <n v="4"/>
    <s v="Negative PE"/>
    <s v="Negative"/>
    <x v="1"/>
    <s v="Low"/>
    <x v="1"/>
    <x v="1"/>
  </r>
  <r>
    <x v="29"/>
    <x v="0"/>
    <x v="29"/>
    <n v="100.98"/>
    <n v="1371.12"/>
    <n v="-0.61"/>
    <n v="6.52"/>
    <n v="-6.81"/>
    <n v="-30.81"/>
    <n v="-105.98"/>
    <n v="1.85"/>
    <n v="0.19"/>
    <n v="-0.22"/>
    <s v="-"/>
    <n v="0.32"/>
    <n v="2.95"/>
    <s v="Overvalued"/>
    <s v="Negative"/>
    <x v="2"/>
    <s v="Low"/>
    <x v="0"/>
    <x v="1"/>
  </r>
  <r>
    <x v="30"/>
    <x v="0"/>
    <x v="30"/>
    <n v="12.44"/>
    <n v="190.5"/>
    <n v="0"/>
    <n v="-0.24"/>
    <n v="-26.26"/>
    <n v="-26.06"/>
    <n v="325.24"/>
    <n v="3.11"/>
    <n v="1.68"/>
    <n v="6.78"/>
    <s v="-"/>
    <n v="0.31"/>
    <n v="3.99"/>
    <s v="Overvalued"/>
    <s v="Negative"/>
    <x v="1"/>
    <s v="Low"/>
    <x v="0"/>
    <x v="1"/>
  </r>
  <r>
    <x v="31"/>
    <x v="4"/>
    <x v="31"/>
    <n v="138.25"/>
    <n v="73.41"/>
    <n v="-4.66"/>
    <n v="35.51"/>
    <n v="-9.26"/>
    <n v="-24.86"/>
    <s v="-"/>
    <n v="2.61"/>
    <n v="4.12"/>
    <n v="6.99"/>
    <s v="-"/>
    <n v="0.03"/>
    <n v="3.59"/>
    <s v="Overvalued"/>
    <s v="Negative"/>
    <x v="1"/>
    <s v="Low"/>
    <x v="0"/>
    <x v="1"/>
  </r>
  <r>
    <x v="32"/>
    <x v="3"/>
    <x v="32"/>
    <n v="222.4"/>
    <n v="-2.37"/>
    <n v="5.88"/>
    <n v="6.09"/>
    <n v="-41.36"/>
    <n v="-37.17"/>
    <n v="7.2"/>
    <n v="0.54"/>
    <n v="-20.54"/>
    <n v="-21.3"/>
    <s v="-"/>
    <n v="0"/>
    <n v="2.89"/>
    <s v="Negative PE"/>
    <s v="Negative"/>
    <x v="2"/>
    <s v="Low"/>
    <x v="2"/>
    <x v="1"/>
  </r>
  <r>
    <x v="33"/>
    <x v="2"/>
    <x v="33"/>
    <n v="155"/>
    <n v="23.15"/>
    <n v="-1.27"/>
    <n v="8.8800000000000008"/>
    <n v="4.8"/>
    <n v="24.6"/>
    <s v="-"/>
    <n v="2.8"/>
    <n v="18.329999999999998"/>
    <n v="17.11"/>
    <s v="-"/>
    <n v="0.18"/>
    <n v="2.95"/>
    <s v="Fairly Valued"/>
    <s v="Good"/>
    <x v="2"/>
    <s v="Moderate"/>
    <x v="0"/>
    <x v="1"/>
  </r>
  <r>
    <x v="34"/>
    <x v="0"/>
    <x v="34"/>
    <n v="572.54999999999995"/>
    <n v="-57.2"/>
    <n v="2.33"/>
    <n v="-2.87"/>
    <n v="-34.700000000000003"/>
    <n v="2.39"/>
    <n v="-107.24"/>
    <n v="1.71"/>
    <n v="-2.94"/>
    <n v="-1.58"/>
    <s v="-"/>
    <n v="0.1"/>
    <n v="2.64"/>
    <s v="Negative PE"/>
    <s v="Average"/>
    <x v="2"/>
    <s v="Low"/>
    <x v="0"/>
    <x v="1"/>
  </r>
  <r>
    <x v="35"/>
    <x v="0"/>
    <x v="35"/>
    <n v="147.65"/>
    <n v="12.36"/>
    <n v="-2.02"/>
    <n v="6.65"/>
    <n v="-28.24"/>
    <n v="-19.43"/>
    <n v="11.17"/>
    <n v="1.19"/>
    <n v="10.050000000000001"/>
    <n v="12.77"/>
    <n v="1.69"/>
    <n v="0"/>
    <n v="2.4500000000000002"/>
    <s v="Fairly Valued"/>
    <s v="Negative"/>
    <x v="2"/>
    <s v="Moderate"/>
    <x v="2"/>
    <x v="1"/>
  </r>
  <r>
    <x v="36"/>
    <x v="0"/>
    <x v="36"/>
    <n v="0"/>
    <n v="0"/>
    <s v="-"/>
    <s v="-"/>
    <s v="-"/>
    <s v="-"/>
    <n v="0"/>
    <n v="0"/>
    <n v="-7.7"/>
    <n v="-9.1"/>
    <s v="-"/>
    <n v="0"/>
    <n v="0"/>
    <s v="Fairly Valued"/>
    <s v="Excellent"/>
    <x v="0"/>
    <s v="Low"/>
    <x v="2"/>
    <x v="0"/>
  </r>
  <r>
    <x v="37"/>
    <x v="0"/>
    <x v="37"/>
    <n v="278"/>
    <n v="27.21"/>
    <n v="0"/>
    <n v="8.59"/>
    <n v="-4.47"/>
    <n v="66.47"/>
    <n v="26.62"/>
    <n v="5.93"/>
    <n v="12.55"/>
    <n v="26.36"/>
    <s v="-"/>
    <n v="0.34"/>
    <n v="4.12"/>
    <s v="Fairly Valued"/>
    <s v="Excellent"/>
    <x v="1"/>
    <s v="Moderate"/>
    <x v="0"/>
    <x v="1"/>
  </r>
  <r>
    <x v="38"/>
    <x v="3"/>
    <x v="38"/>
    <n v="219.9"/>
    <n v="-85.04"/>
    <n v="0"/>
    <n v="7.27"/>
    <n v="4.1900000000000004"/>
    <n v="-39.090000000000003"/>
    <s v="-"/>
    <n v="18.899999999999999"/>
    <n v="-20.2"/>
    <n v="-21.74"/>
    <s v="-"/>
    <n v="0.11"/>
    <n v="4.92"/>
    <s v="Negative PE"/>
    <s v="Negative"/>
    <x v="1"/>
    <s v="Low"/>
    <x v="0"/>
    <x v="1"/>
  </r>
  <r>
    <x v="39"/>
    <x v="1"/>
    <x v="39"/>
    <n v="3.66"/>
    <n v="-41.39"/>
    <n v="4.87"/>
    <n v="-6.18"/>
    <n v="-48.09"/>
    <n v="-45.78"/>
    <n v="-40.78"/>
    <n v="2.59"/>
    <n v="-5.98"/>
    <n v="-0.33"/>
    <s v="-"/>
    <n v="1.31"/>
    <n v="3.06"/>
    <s v="Negative PE"/>
    <s v="Negative"/>
    <x v="1"/>
    <s v="Low"/>
    <x v="1"/>
    <x v="1"/>
  </r>
  <r>
    <x v="40"/>
    <x v="0"/>
    <x v="40"/>
    <n v="43.8"/>
    <n v="12.76"/>
    <n v="1.04"/>
    <n v="20.89"/>
    <n v="13.5"/>
    <n v="6.86"/>
    <n v="9.31"/>
    <n v="0.71"/>
    <n v="5.94"/>
    <n v="7.45"/>
    <s v="-"/>
    <n v="0"/>
    <n v="3.9"/>
    <s v="Fairly Valued"/>
    <s v="Average"/>
    <x v="1"/>
    <s v="Low"/>
    <x v="2"/>
    <x v="1"/>
  </r>
  <r>
    <x v="41"/>
    <x v="0"/>
    <x v="41"/>
    <n v="3236"/>
    <n v="66.12"/>
    <n v="-0.05"/>
    <n v="0.98"/>
    <n v="3.83"/>
    <n v="24.31"/>
    <n v="58.82"/>
    <n v="15.97"/>
    <n v="25.38"/>
    <n v="29.8"/>
    <n v="0.87"/>
    <n v="0.59"/>
    <n v="1.56"/>
    <s v="Overvalued"/>
    <s v="Good"/>
    <x v="0"/>
    <s v="High"/>
    <x v="0"/>
    <x v="0"/>
  </r>
  <r>
    <x v="42"/>
    <x v="0"/>
    <x v="42"/>
    <n v="8.8699999999999992"/>
    <n v="-28.46"/>
    <n v="0"/>
    <n v="9.24"/>
    <n v="54.8"/>
    <n v="222.55"/>
    <n v="-53.58"/>
    <n v="1.31"/>
    <n v="-4.28"/>
    <n v="-4.5999999999999996"/>
    <s v="-"/>
    <n v="0.75"/>
    <n v="3.6"/>
    <s v="Negative PE"/>
    <s v="Excellent"/>
    <x v="1"/>
    <s v="Low"/>
    <x v="0"/>
    <x v="1"/>
  </r>
  <r>
    <x v="43"/>
    <x v="2"/>
    <x v="43"/>
    <n v="983.55"/>
    <n v="56.96"/>
    <n v="3.14"/>
    <n v="35.700000000000003"/>
    <n v="3.95"/>
    <n v="58.82"/>
    <n v="56.87"/>
    <n v="9.8800000000000008"/>
    <n v="13.32"/>
    <n v="26.83"/>
    <n v="2.13"/>
    <n v="0.08"/>
    <n v="2.72"/>
    <s v="Overvalued"/>
    <s v="Excellent"/>
    <x v="2"/>
    <s v="Moderate"/>
    <x v="0"/>
    <x v="2"/>
  </r>
  <r>
    <x v="44"/>
    <x v="0"/>
    <x v="44"/>
    <n v="131.96"/>
    <n v="27.91"/>
    <n v="0.14000000000000001"/>
    <n v="5.42"/>
    <n v="-49.79"/>
    <n v="-35.69"/>
    <n v="26.32"/>
    <n v="3.22"/>
    <n v="12.14"/>
    <n v="15.25"/>
    <n v="0.38"/>
    <n v="0.25"/>
    <n v="3.55"/>
    <s v="Fairly Valued"/>
    <s v="Negative"/>
    <x v="1"/>
    <s v="Moderate"/>
    <x v="0"/>
    <x v="1"/>
  </r>
  <r>
    <x v="45"/>
    <x v="2"/>
    <x v="45"/>
    <n v="21.75"/>
    <n v="24.82"/>
    <n v="-0.23"/>
    <n v="-1.8"/>
    <n v="-6.77"/>
    <n v="-6.49"/>
    <n v="19.29"/>
    <n v="1.82"/>
    <n v="7.63"/>
    <n v="10.199999999999999"/>
    <s v="-"/>
    <n v="0.2"/>
    <n v="2.89"/>
    <s v="Fairly Valued"/>
    <s v="Negative"/>
    <x v="2"/>
    <s v="Low"/>
    <x v="0"/>
    <x v="1"/>
  </r>
  <r>
    <x v="46"/>
    <x v="3"/>
    <x v="46"/>
    <n v="391.65"/>
    <n v="48.87"/>
    <n v="4.76"/>
    <n v="5.4"/>
    <n v="-1.99"/>
    <n v="-12.58"/>
    <n v="69.760000000000005"/>
    <n v="3.4"/>
    <s v="-"/>
    <n v="9.34"/>
    <n v="0.51"/>
    <n v="0.44"/>
    <n v="2.87"/>
    <s v="Fairly Valued"/>
    <s v="Negative"/>
    <x v="2"/>
    <s v="High"/>
    <x v="0"/>
    <x v="1"/>
  </r>
  <r>
    <x v="47"/>
    <x v="0"/>
    <x v="47"/>
    <n v="1174.5999999999999"/>
    <n v="26.41"/>
    <n v="-3.8"/>
    <n v="-0.17"/>
    <n v="-17.45"/>
    <n v="-22.19"/>
    <n v="19.809999999999999"/>
    <n v="1.66"/>
    <n v="6.43"/>
    <n v="8.65"/>
    <n v="0.85"/>
    <n v="0.02"/>
    <n v="1.92"/>
    <s v="Fairly Valued"/>
    <s v="Negative"/>
    <x v="0"/>
    <s v="Low"/>
    <x v="0"/>
    <x v="1"/>
  </r>
  <r>
    <x v="48"/>
    <x v="0"/>
    <x v="48"/>
    <n v="41.16"/>
    <n v="389.35"/>
    <n v="0.93"/>
    <n v="-2.9"/>
    <n v="7.27"/>
    <n v="-26.08"/>
    <n v="398"/>
    <n v="3.14"/>
    <n v="6.97"/>
    <n v="1.61"/>
    <s v="-"/>
    <n v="0.01"/>
    <n v="2.98"/>
    <s v="Overvalued"/>
    <s v="Negative"/>
    <x v="2"/>
    <s v="Low"/>
    <x v="0"/>
    <x v="1"/>
  </r>
  <r>
    <x v="49"/>
    <x v="4"/>
    <x v="49"/>
    <n v="629.45000000000005"/>
    <n v="50.97"/>
    <n v="0.62"/>
    <n v="-12.39"/>
    <n v="-27.04"/>
    <n v="-7.28"/>
    <n v="50.97"/>
    <n v="5.94"/>
    <n v="12.95"/>
    <n v="14.24"/>
    <n v="0.2"/>
    <n v="0.13"/>
    <n v="1.99"/>
    <s v="Overvalued"/>
    <s v="Negative"/>
    <x v="0"/>
    <s v="Moderate"/>
    <x v="0"/>
    <x v="0"/>
  </r>
  <r>
    <x v="50"/>
    <x v="0"/>
    <x v="50"/>
    <n v="16.5"/>
    <n v="61.26"/>
    <n v="0.36"/>
    <n v="-4.08"/>
    <n v="-18.440000000000001"/>
    <n v="25.98"/>
    <n v="39.64"/>
    <n v="5.38"/>
    <n v="9.31"/>
    <n v="12.97"/>
    <s v="-"/>
    <n v="0.25"/>
    <n v="3.52"/>
    <s v="Overvalued"/>
    <s v="Good"/>
    <x v="1"/>
    <s v="Low"/>
    <x v="0"/>
    <x v="1"/>
  </r>
  <r>
    <x v="51"/>
    <x v="0"/>
    <x v="51"/>
    <n v="171.33"/>
    <n v="-23.24"/>
    <n v="11.93"/>
    <n v="22.19"/>
    <n v="42.79"/>
    <n v="52.38"/>
    <n v="-23.24"/>
    <n v="13.84"/>
    <n v="-32.56"/>
    <n v="-59.21"/>
    <s v="-"/>
    <n v="0"/>
    <n v="3.8"/>
    <s v="Negative PE"/>
    <s v="Excellent"/>
    <x v="1"/>
    <s v="Low"/>
    <x v="2"/>
    <x v="1"/>
  </r>
  <r>
    <x v="52"/>
    <x v="2"/>
    <x v="52"/>
    <n v="303.14999999999998"/>
    <n v="66.81"/>
    <n v="0.61"/>
    <n v="7.61"/>
    <n v="-27.35"/>
    <n v="-27.79"/>
    <n v="51.01"/>
    <n v="8.81"/>
    <n v="14.12"/>
    <n v="15.75"/>
    <s v="-"/>
    <n v="0.51"/>
    <n v="2.81"/>
    <s v="Overvalued"/>
    <s v="Negative"/>
    <x v="2"/>
    <s v="Moderate"/>
    <x v="0"/>
    <x v="1"/>
  </r>
  <r>
    <x v="53"/>
    <x v="0"/>
    <x v="53"/>
    <n v="664.35"/>
    <n v="44.89"/>
    <n v="0.28999999999999998"/>
    <n v="-9.1300000000000008"/>
    <n v="9.11"/>
    <n v="76.400000000000006"/>
    <n v="30.64"/>
    <n v="6.56"/>
    <n v="15.73"/>
    <n v="20.23"/>
    <n v="0.12"/>
    <n v="0.01"/>
    <n v="3.6"/>
    <s v="Fairly Valued"/>
    <s v="Excellent"/>
    <x v="1"/>
    <s v="Moderate"/>
    <x v="0"/>
    <x v="2"/>
  </r>
  <r>
    <x v="54"/>
    <x v="0"/>
    <x v="54"/>
    <n v="56"/>
    <n v="109.23"/>
    <n v="-0.88"/>
    <n v="12"/>
    <n v="-1.75"/>
    <n v="-20"/>
    <s v="-"/>
    <n v="1.69"/>
    <n v="2.54"/>
    <n v="4.53"/>
    <s v="-"/>
    <n v="0.43"/>
    <n v="4.83"/>
    <s v="Overvalued"/>
    <s v="Negative"/>
    <x v="1"/>
    <s v="Low"/>
    <x v="0"/>
    <x v="1"/>
  </r>
  <r>
    <x v="55"/>
    <x v="0"/>
    <x v="55"/>
    <n v="70.98"/>
    <n v="-40.659999999999997"/>
    <n v="-7.0000000000000007E-2"/>
    <n v="-11.21"/>
    <n v="-5.36"/>
    <n v="-12.8"/>
    <n v="-44.66"/>
    <n v="1.05"/>
    <n v="-2.83"/>
    <n v="3.18"/>
    <s v="-"/>
    <n v="0.93"/>
    <n v="3.95"/>
    <s v="Negative PE"/>
    <s v="Negative"/>
    <x v="1"/>
    <s v="Low"/>
    <x v="0"/>
    <x v="1"/>
  </r>
  <r>
    <x v="56"/>
    <x v="0"/>
    <x v="56"/>
    <n v="1700"/>
    <n v="42.59"/>
    <n v="0.82"/>
    <n v="-1.36"/>
    <n v="-4.4400000000000004"/>
    <n v="10.57"/>
    <n v="35.67"/>
    <n v="6.08"/>
    <n v="15.15"/>
    <n v="16.579999999999998"/>
    <n v="0.79"/>
    <n v="0.05"/>
    <n v="1.37"/>
    <s v="Fairly Valued"/>
    <s v="Average"/>
    <x v="0"/>
    <s v="Moderate"/>
    <x v="0"/>
    <x v="0"/>
  </r>
  <r>
    <x v="57"/>
    <x v="0"/>
    <x v="57"/>
    <n v="149.74"/>
    <n v="-12.55"/>
    <n v="0.75"/>
    <n v="0.81"/>
    <n v="-24.64"/>
    <n v="-30.21"/>
    <n v="-12.51"/>
    <n v="38.64"/>
    <n v="-121.28"/>
    <n v="-154.06"/>
    <s v="-"/>
    <n v="0.49"/>
    <n v="2.63"/>
    <s v="Negative PE"/>
    <s v="Negative"/>
    <x v="2"/>
    <s v="Low"/>
    <x v="0"/>
    <x v="1"/>
  </r>
  <r>
    <x v="58"/>
    <x v="0"/>
    <x v="58"/>
    <n v="29.69"/>
    <n v="44.77"/>
    <n v="4.99"/>
    <n v="-5.73"/>
    <n v="-21.9"/>
    <n v="320"/>
    <s v="-"/>
    <n v="6.4"/>
    <n v="10.78"/>
    <n v="30.59"/>
    <s v="-"/>
    <n v="0.94"/>
    <n v="3.68"/>
    <s v="Fairly Valued"/>
    <s v="Excellent"/>
    <x v="1"/>
    <s v="Moderate"/>
    <x v="0"/>
    <x v="1"/>
  </r>
  <r>
    <x v="59"/>
    <x v="0"/>
    <x v="59"/>
    <n v="666.1"/>
    <n v="-86.93"/>
    <n v="2.2599999999999998"/>
    <n v="5.4"/>
    <n v="9.58"/>
    <n v="75.06"/>
    <n v="24.74"/>
    <n v="2.96"/>
    <n v="-3.33"/>
    <n v="8.6199999999999992"/>
    <n v="0.37"/>
    <n v="1.21"/>
    <n v="3.09"/>
    <s v="Negative PE"/>
    <s v="Excellent"/>
    <x v="1"/>
    <s v="Low"/>
    <x v="1"/>
    <x v="2"/>
  </r>
  <r>
    <x v="60"/>
    <x v="0"/>
    <x v="60"/>
    <n v="163.30000000000001"/>
    <n v="60.41"/>
    <n v="-0.31"/>
    <n v="-7.25"/>
    <n v="-32.92"/>
    <n v="93.67"/>
    <n v="40.74"/>
    <n v="5.4"/>
    <n v="9.36"/>
    <n v="16.920000000000002"/>
    <s v="-"/>
    <n v="0"/>
    <n v="4.75"/>
    <s v="Overvalued"/>
    <s v="Excellent"/>
    <x v="1"/>
    <s v="Low"/>
    <x v="2"/>
    <x v="1"/>
  </r>
  <r>
    <x v="61"/>
    <x v="0"/>
    <x v="61"/>
    <n v="124.95"/>
    <n v="32.26"/>
    <n v="0"/>
    <n v="0.28000000000000003"/>
    <n v="4.82"/>
    <n v="-0.83"/>
    <n v="30.75"/>
    <n v="2.8"/>
    <n v="12.4"/>
    <n v="9.27"/>
    <s v="-"/>
    <n v="0.5"/>
    <n v="4.96"/>
    <s v="Fairly Valued"/>
    <s v="Negative"/>
    <x v="1"/>
    <s v="Moderate"/>
    <x v="0"/>
    <x v="1"/>
  </r>
  <r>
    <x v="62"/>
    <x v="2"/>
    <x v="62"/>
    <n v="77.13"/>
    <n v="-19.579999999999998"/>
    <n v="-1.99"/>
    <n v="60.06"/>
    <n v="79.37"/>
    <n v="211.64"/>
    <n v="-23.17"/>
    <n v="20.43"/>
    <n v="-68.569999999999993"/>
    <n v="-6.7"/>
    <s v="-"/>
    <n v="6.07"/>
    <n v="4.22"/>
    <s v="Negative PE"/>
    <s v="Excellent"/>
    <x v="1"/>
    <s v="Low"/>
    <x v="1"/>
    <x v="1"/>
  </r>
  <r>
    <x v="63"/>
    <x v="0"/>
    <x v="63"/>
    <n v="550.15"/>
    <n v="-5.22"/>
    <n v="4.68"/>
    <n v="2.69"/>
    <n v="-25.81"/>
    <n v="14.36"/>
    <n v="-11.73"/>
    <n v="3.17"/>
    <n v="-46.53"/>
    <n v="-34.590000000000003"/>
    <s v="-"/>
    <n v="1.08"/>
    <n v="3.17"/>
    <s v="Negative PE"/>
    <s v="Average"/>
    <x v="1"/>
    <s v="Low"/>
    <x v="1"/>
    <x v="1"/>
  </r>
  <r>
    <x v="64"/>
    <x v="0"/>
    <x v="64"/>
    <n v="116.9"/>
    <n v="37.590000000000003"/>
    <n v="-0.09"/>
    <n v="0.47"/>
    <n v="-1.47"/>
    <n v="-30.59"/>
    <n v="37.909999999999997"/>
    <n v="1.92"/>
    <n v="5.23"/>
    <n v="8.89"/>
    <s v="-"/>
    <n v="0.17"/>
    <n v="2.67"/>
    <s v="Fairly Valued"/>
    <s v="Negative"/>
    <x v="2"/>
    <s v="Low"/>
    <x v="0"/>
    <x v="1"/>
  </r>
  <r>
    <x v="65"/>
    <x v="0"/>
    <x v="65"/>
    <n v="12.69"/>
    <n v="29.96"/>
    <n v="4.96"/>
    <n v="-31.66"/>
    <n v="95.44"/>
    <n v="16.100000000000001"/>
    <n v="68.180000000000007"/>
    <n v="9.64"/>
    <n v="44.74"/>
    <n v="31.69"/>
    <n v="0.2"/>
    <n v="0.05"/>
    <n v="3.54"/>
    <s v="Fairly Valued"/>
    <s v="Average"/>
    <x v="1"/>
    <s v="High"/>
    <x v="0"/>
    <x v="1"/>
  </r>
  <r>
    <x v="66"/>
    <x v="3"/>
    <x v="66"/>
    <n v="71.5"/>
    <n v="7.66"/>
    <n v="2"/>
    <n v="-5.27"/>
    <n v="-41.15"/>
    <n v="-66.180000000000007"/>
    <n v="14.71"/>
    <n v="1.98"/>
    <n v="29.6"/>
    <n v="37.299999999999997"/>
    <s v="-"/>
    <n v="0.33"/>
    <n v="3.6"/>
    <s v="Fairly Valued"/>
    <s v="Negative"/>
    <x v="1"/>
    <s v="High"/>
    <x v="0"/>
    <x v="1"/>
  </r>
  <r>
    <x v="67"/>
    <x v="0"/>
    <x v="67"/>
    <n v="756.45"/>
    <n v="34.549999999999997"/>
    <n v="1.68"/>
    <n v="4.8"/>
    <n v="8.86"/>
    <n v="27.18"/>
    <n v="33.43"/>
    <n v="7.95"/>
    <s v="-"/>
    <n v="25.47"/>
    <n v="7.0000000000000007E-2"/>
    <n v="0.3"/>
    <n v="3.32"/>
    <s v="Fairly Valued"/>
    <s v="Good"/>
    <x v="1"/>
    <s v="High"/>
    <x v="0"/>
    <x v="1"/>
  </r>
  <r>
    <x v="68"/>
    <x v="0"/>
    <x v="68"/>
    <n v="669.45"/>
    <n v="205.42"/>
    <n v="2.87"/>
    <n v="0.33"/>
    <n v="-18.84"/>
    <n v="34.19"/>
    <n v="74.150000000000006"/>
    <n v="3.64"/>
    <n v="1.78"/>
    <n v="6.09"/>
    <s v="-"/>
    <n v="0.52"/>
    <n v="3.19"/>
    <s v="Overvalued"/>
    <s v="Good"/>
    <x v="1"/>
    <s v="Low"/>
    <x v="0"/>
    <x v="2"/>
  </r>
  <r>
    <x v="69"/>
    <x v="0"/>
    <x v="69"/>
    <n v="40.75"/>
    <n v="7.6"/>
    <n v="9.84"/>
    <n v="-3.64"/>
    <n v="-20.87"/>
    <n v="-28.51"/>
    <s v="-"/>
    <n v="1.32"/>
    <n v="24.62"/>
    <n v="23.44"/>
    <s v="-"/>
    <n v="0.02"/>
    <n v="4"/>
    <s v="Fairly Valued"/>
    <s v="Negative"/>
    <x v="1"/>
    <s v="High"/>
    <x v="0"/>
    <x v="1"/>
  </r>
  <r>
    <x v="70"/>
    <x v="2"/>
    <x v="70"/>
    <n v="77.5"/>
    <n v="38.56"/>
    <n v="-0.64"/>
    <n v="13.44"/>
    <n v="32.21"/>
    <n v="228.11"/>
    <n v="27.66"/>
    <n v="2.27"/>
    <n v="6.06"/>
    <n v="15.39"/>
    <s v="-"/>
    <n v="0.45"/>
    <n v="3.73"/>
    <s v="Fairly Valued"/>
    <s v="Excellent"/>
    <x v="1"/>
    <s v="Low"/>
    <x v="0"/>
    <x v="1"/>
  </r>
  <r>
    <x v="71"/>
    <x v="2"/>
    <x v="71"/>
    <n v="39"/>
    <n v="10.09"/>
    <n v="2.98"/>
    <n v="14.76"/>
    <n v="-23.98"/>
    <n v="-23.98"/>
    <s v="-"/>
    <n v="3.1"/>
    <n v="36.33"/>
    <n v="36.29"/>
    <s v="-"/>
    <n v="0.53"/>
    <n v="4.2699999999999996"/>
    <s v="Fairly Valued"/>
    <s v="Negative"/>
    <x v="1"/>
    <s v="High"/>
    <x v="0"/>
    <x v="1"/>
  </r>
  <r>
    <x v="72"/>
    <x v="2"/>
    <x v="72"/>
    <n v="190.76"/>
    <n v="24.34"/>
    <n v="1.36"/>
    <n v="-3.44"/>
    <n v="-9.42"/>
    <n v="-29.05"/>
    <n v="60.47"/>
    <n v="2.0299999999999998"/>
    <n v="8.69"/>
    <n v="11.35"/>
    <n v="0.63"/>
    <n v="0.37"/>
    <n v="2.5299999999999998"/>
    <s v="Fairly Valued"/>
    <s v="Negative"/>
    <x v="2"/>
    <s v="Low"/>
    <x v="0"/>
    <x v="1"/>
  </r>
  <r>
    <x v="73"/>
    <x v="0"/>
    <x v="73"/>
    <n v="545.45000000000005"/>
    <n v="79.900000000000006"/>
    <n v="6.83"/>
    <n v="-9.31"/>
    <n v="-2.08"/>
    <n v="-2.08"/>
    <s v="-"/>
    <n v="10.84"/>
    <n v="22.68"/>
    <n v="9.18"/>
    <s v="-"/>
    <n v="1.1100000000000001"/>
    <n v="4.05"/>
    <s v="Overvalued"/>
    <s v="Negative"/>
    <x v="1"/>
    <s v="High"/>
    <x v="1"/>
    <x v="1"/>
  </r>
  <r>
    <x v="74"/>
    <x v="0"/>
    <x v="74"/>
    <n v="167.52"/>
    <n v="-116.7"/>
    <n v="-1"/>
    <n v="20.36"/>
    <n v="-14.5"/>
    <n v="44.6"/>
    <n v="359.64"/>
    <n v="5.87"/>
    <n v="-4.91"/>
    <n v="-0.72"/>
    <s v="-"/>
    <n v="0.68"/>
    <n v="3.5"/>
    <s v="Negative PE"/>
    <s v="Good"/>
    <x v="1"/>
    <s v="Low"/>
    <x v="0"/>
    <x v="1"/>
  </r>
  <r>
    <x v="75"/>
    <x v="0"/>
    <x v="75"/>
    <n v="39.1"/>
    <n v="17.86"/>
    <n v="0"/>
    <n v="-14.07"/>
    <n v="-28.91"/>
    <n v="-10.53"/>
    <s v="-"/>
    <n v="1.07"/>
    <n v="8.92"/>
    <n v="15.38"/>
    <s v="-"/>
    <n v="0.39"/>
    <n v="5.47"/>
    <s v="Fairly Valued"/>
    <s v="Negative"/>
    <x v="1"/>
    <s v="Low"/>
    <x v="0"/>
    <x v="1"/>
  </r>
  <r>
    <x v="76"/>
    <x v="0"/>
    <x v="76"/>
    <n v="5930"/>
    <n v="33.04"/>
    <n v="1.31"/>
    <n v="-6.72"/>
    <n v="-5.07"/>
    <n v="18.59"/>
    <n v="33.04"/>
    <n v="15.87"/>
    <n v="44.07"/>
    <n v="59.66"/>
    <n v="1.97"/>
    <n v="0.02"/>
    <n v="1.77"/>
    <s v="Fairly Valued"/>
    <s v="Average"/>
    <x v="0"/>
    <s v="High"/>
    <x v="0"/>
    <x v="2"/>
  </r>
  <r>
    <x v="77"/>
    <x v="0"/>
    <x v="77"/>
    <n v="4905.7"/>
    <n v="62.42"/>
    <n v="0.01"/>
    <n v="-1.29"/>
    <n v="1.52"/>
    <n v="0.04"/>
    <n v="67.13"/>
    <n v="41.39"/>
    <n v="75.319999999999993"/>
    <n v="83.37"/>
    <s v="-"/>
    <n v="7.0000000000000007E-2"/>
    <n v="1.27"/>
    <s v="Overvalued"/>
    <s v="Average"/>
    <x v="0"/>
    <s v="High"/>
    <x v="0"/>
    <x v="2"/>
  </r>
  <r>
    <x v="78"/>
    <x v="0"/>
    <x v="78"/>
    <n v="225.3"/>
    <n v="43.39"/>
    <n v="-0.27"/>
    <n v="-8.91"/>
    <n v="-26.85"/>
    <n v="21.32"/>
    <n v="37.44"/>
    <n v="9.59"/>
    <n v="49.7"/>
    <n v="26.44"/>
    <s v="-"/>
    <n v="0.03"/>
    <n v="2.9"/>
    <s v="Fairly Valued"/>
    <s v="Good"/>
    <x v="2"/>
    <s v="High"/>
    <x v="0"/>
    <x v="1"/>
  </r>
  <r>
    <x v="79"/>
    <x v="2"/>
    <x v="79"/>
    <n v="69"/>
    <n v="35.340000000000003"/>
    <n v="0"/>
    <n v="-2.13"/>
    <n v="-6.12"/>
    <n v="64.290000000000006"/>
    <s v="-"/>
    <n v="2.84"/>
    <n v="10.44"/>
    <n v="10.76"/>
    <s v="-"/>
    <n v="0"/>
    <n v="4.29"/>
    <s v="Fairly Valued"/>
    <s v="Excellent"/>
    <x v="1"/>
    <s v="Moderate"/>
    <x v="2"/>
    <x v="1"/>
  </r>
  <r>
    <x v="80"/>
    <x v="1"/>
    <x v="80"/>
    <n v="22"/>
    <n v="-125.3"/>
    <n v="4.96"/>
    <n v="48.23"/>
    <n v="14.23"/>
    <n v="30.56"/>
    <n v="-125.3"/>
    <n v="2.66"/>
    <n v="-2.1"/>
    <n v="-2.1"/>
    <s v="-"/>
    <n v="0.18"/>
    <n v="3.91"/>
    <s v="Negative PE"/>
    <s v="Good"/>
    <x v="1"/>
    <s v="Low"/>
    <x v="0"/>
    <x v="1"/>
  </r>
  <r>
    <x v="81"/>
    <x v="0"/>
    <x v="81"/>
    <n v="308.89999999999998"/>
    <n v="58.05"/>
    <n v="1.3"/>
    <n v="15.52"/>
    <n v="-0.1"/>
    <n v="-12.97"/>
    <n v="45.63"/>
    <n v="2.58"/>
    <n v="5.36"/>
    <n v="7.13"/>
    <s v="-"/>
    <n v="0.3"/>
    <n v="2.75"/>
    <s v="Overvalued"/>
    <s v="Negative"/>
    <x v="2"/>
    <s v="Low"/>
    <x v="0"/>
    <x v="1"/>
  </r>
  <r>
    <x v="82"/>
    <x v="1"/>
    <x v="82"/>
    <n v="725.55"/>
    <n v="182.63"/>
    <n v="1.61"/>
    <n v="4.87"/>
    <n v="-5.1100000000000003"/>
    <n v="-5.1100000000000003"/>
    <n v="109.58"/>
    <n v="15.51"/>
    <n v="8.89"/>
    <n v="12.93"/>
    <s v="-"/>
    <n v="0.95"/>
    <n v="3.25"/>
    <s v="Overvalued"/>
    <s v="Negative"/>
    <x v="1"/>
    <s v="Low"/>
    <x v="0"/>
    <x v="2"/>
  </r>
  <r>
    <x v="83"/>
    <x v="0"/>
    <x v="83"/>
    <n v="254.05"/>
    <n v="45.2"/>
    <n v="3.63"/>
    <n v="19.079999999999998"/>
    <n v="-3.02"/>
    <n v="26.74"/>
    <n v="34.08"/>
    <n v="4.2"/>
    <n v="10"/>
    <n v="12.77"/>
    <n v="0.15"/>
    <n v="0.52"/>
    <n v="3.52"/>
    <s v="Fairly Valued"/>
    <s v="Good"/>
    <x v="1"/>
    <s v="Low"/>
    <x v="0"/>
    <x v="1"/>
  </r>
  <r>
    <x v="84"/>
    <x v="0"/>
    <x v="84"/>
    <n v="1453"/>
    <n v="48.27"/>
    <n v="5.73"/>
    <n v="19.440000000000001"/>
    <n v="25.36"/>
    <n v="127.9"/>
    <n v="19.059999999999999"/>
    <n v="2.27"/>
    <n v="4.7699999999999996"/>
    <n v="8.18"/>
    <n v="0.1"/>
    <n v="0.52"/>
    <n v="4.1100000000000003"/>
    <s v="Fairly Valued"/>
    <s v="Excellent"/>
    <x v="1"/>
    <s v="Low"/>
    <x v="0"/>
    <x v="1"/>
  </r>
  <r>
    <x v="85"/>
    <x v="3"/>
    <x v="85"/>
    <n v="210"/>
    <n v="66.52"/>
    <n v="0"/>
    <n v="-13.22"/>
    <n v="0.24"/>
    <n v="60"/>
    <s v="-"/>
    <n v="5.8"/>
    <s v="-"/>
    <n v="12.58"/>
    <s v="-"/>
    <n v="0.09"/>
    <n v="3.76"/>
    <s v="Overvalued"/>
    <s v="Excellent"/>
    <x v="1"/>
    <s v="High"/>
    <x v="0"/>
    <x v="1"/>
  </r>
  <r>
    <x v="86"/>
    <x v="0"/>
    <x v="86"/>
    <n v="1989.05"/>
    <n v="54.41"/>
    <n v="4.72"/>
    <n v="-8.48"/>
    <n v="-15"/>
    <n v="9.14"/>
    <s v="-"/>
    <n v="11.23"/>
    <s v="-"/>
    <n v="29.98"/>
    <s v="-"/>
    <n v="0.11"/>
    <n v="3.52"/>
    <s v="Overvalued"/>
    <s v="Average"/>
    <x v="1"/>
    <s v="High"/>
    <x v="0"/>
    <x v="1"/>
  </r>
  <r>
    <x v="87"/>
    <x v="0"/>
    <x v="87"/>
    <n v="1.7"/>
    <n v="4.6500000000000004"/>
    <n v="1.8"/>
    <n v="5.7"/>
    <n v="-62.87"/>
    <n v="-87.81"/>
    <n v="-3.07"/>
    <n v="3.54"/>
    <n v="122.77"/>
    <n v="128.59"/>
    <s v="-"/>
    <n v="1.34"/>
    <n v="3.99"/>
    <s v="Fairly Valued"/>
    <s v="Negative"/>
    <x v="1"/>
    <s v="High"/>
    <x v="1"/>
    <x v="1"/>
  </r>
  <r>
    <x v="88"/>
    <x v="2"/>
    <x v="88"/>
    <n v="1359.9"/>
    <n v="63.64"/>
    <n v="0.55000000000000004"/>
    <n v="-11.55"/>
    <n v="-14.97"/>
    <n v="-0.01"/>
    <n v="58.01"/>
    <n v="10.92"/>
    <n v="18.63"/>
    <n v="17.68"/>
    <n v="0.22"/>
    <n v="0.61"/>
    <n v="2.1800000000000002"/>
    <s v="Overvalued"/>
    <s v="Negative"/>
    <x v="2"/>
    <s v="Moderate"/>
    <x v="0"/>
    <x v="2"/>
  </r>
  <r>
    <x v="89"/>
    <x v="3"/>
    <x v="89"/>
    <n v="83.15"/>
    <n v="33.19"/>
    <n v="0"/>
    <n v="22.24"/>
    <n v="-8.1199999999999992"/>
    <n v="23.55"/>
    <n v="32.79"/>
    <n v="10.14"/>
    <n v="36.14"/>
    <n v="22.98"/>
    <s v="-"/>
    <n v="2.39"/>
    <n v="3.59"/>
    <s v="Fairly Valued"/>
    <s v="Good"/>
    <x v="1"/>
    <s v="High"/>
    <x v="1"/>
    <x v="1"/>
  </r>
  <r>
    <x v="90"/>
    <x v="0"/>
    <x v="90"/>
    <n v="2148"/>
    <n v="19.39"/>
    <n v="2.76"/>
    <n v="-1.86"/>
    <n v="-0.65"/>
    <n v="43.2"/>
    <n v="19.39"/>
    <n v="9.48"/>
    <n v="25.69"/>
    <n v="61.14"/>
    <n v="1.1200000000000001"/>
    <n v="0"/>
    <n v="3.16"/>
    <s v="Fairly Valued"/>
    <s v="Good"/>
    <x v="1"/>
    <s v="High"/>
    <x v="2"/>
    <x v="1"/>
  </r>
  <r>
    <x v="91"/>
    <x v="0"/>
    <x v="91"/>
    <n v="106.55"/>
    <n v="17.32"/>
    <n v="-3.97"/>
    <n v="-6.78"/>
    <n v="0.05"/>
    <n v="-27.69"/>
    <s v="-"/>
    <n v="6.09"/>
    <n v="46.08"/>
    <n v="49.67"/>
    <s v="-"/>
    <n v="0.18"/>
    <n v="3.76"/>
    <s v="Fairly Valued"/>
    <s v="Negative"/>
    <x v="1"/>
    <s v="High"/>
    <x v="0"/>
    <x v="1"/>
  </r>
  <r>
    <x v="92"/>
    <x v="4"/>
    <x v="92"/>
    <n v="292.25"/>
    <n v="67.83"/>
    <n v="-1.28"/>
    <n v="1.1100000000000001"/>
    <n v="0.05"/>
    <n v="93.54"/>
    <s v="-"/>
    <n v="8.99"/>
    <n v="20.309999999999999"/>
    <n v="15.44"/>
    <s v="-"/>
    <n v="0.38"/>
    <n v="3.81"/>
    <s v="Overvalued"/>
    <s v="Excellent"/>
    <x v="1"/>
    <s v="High"/>
    <x v="0"/>
    <x v="1"/>
  </r>
  <r>
    <x v="93"/>
    <x v="2"/>
    <x v="93"/>
    <n v="88.5"/>
    <n v="17.55"/>
    <n v="6.31"/>
    <n v="-26.91"/>
    <n v="-13.24"/>
    <n v="-22.06"/>
    <n v="15.35"/>
    <n v="2.0099999999999998"/>
    <n v="12.09"/>
    <n v="18.88"/>
    <n v="0.56000000000000005"/>
    <n v="0.44"/>
    <n v="3.9"/>
    <s v="Fairly Valued"/>
    <s v="Negative"/>
    <x v="1"/>
    <s v="Moderate"/>
    <x v="0"/>
    <x v="1"/>
  </r>
  <r>
    <x v="94"/>
    <x v="0"/>
    <x v="94"/>
    <n v="5082.5"/>
    <n v="41.98"/>
    <n v="7.0000000000000007E-2"/>
    <n v="-2.3199999999999998"/>
    <n v="-2.5"/>
    <n v="7.7"/>
    <n v="35.659999999999997"/>
    <n v="15.67"/>
    <n v="31.18"/>
    <n v="47.62"/>
    <n v="5.12"/>
    <n v="0.02"/>
    <n v="1.65"/>
    <s v="Fairly Valued"/>
    <s v="Average"/>
    <x v="0"/>
    <s v="High"/>
    <x v="0"/>
    <x v="2"/>
  </r>
  <r>
    <x v="95"/>
    <x v="3"/>
    <x v="95"/>
    <n v="2424.5"/>
    <n v="72.56"/>
    <n v="-2.29"/>
    <n v="15.36"/>
    <n v="-8.69"/>
    <n v="46.14"/>
    <n v="72.569999999999993"/>
    <n v="16.71"/>
    <n v="19.05"/>
    <n v="30.81"/>
    <n v="0.14000000000000001"/>
    <n v="0.12"/>
    <n v="2.97"/>
    <s v="Overvalued"/>
    <s v="Good"/>
    <x v="2"/>
    <s v="Moderate"/>
    <x v="0"/>
    <x v="0"/>
  </r>
  <r>
    <x v="96"/>
    <x v="0"/>
    <x v="96"/>
    <n v="214.84"/>
    <n v="1592.85"/>
    <n v="1.34"/>
    <n v="-4.29"/>
    <n v="-17.27"/>
    <n v="39.33"/>
    <n v="729.68"/>
    <n v="3.59"/>
    <n v="0.24"/>
    <n v="5.86"/>
    <n v="0.05"/>
    <n v="0.6"/>
    <n v="3.07"/>
    <s v="Overvalued"/>
    <s v="Good"/>
    <x v="1"/>
    <s v="Low"/>
    <x v="0"/>
    <x v="0"/>
  </r>
  <r>
    <x v="97"/>
    <x v="0"/>
    <x v="97"/>
    <n v="65.98"/>
    <n v="-29.23"/>
    <n v="1.04"/>
    <n v="0.77"/>
    <n v="-16.63"/>
    <n v="24.49"/>
    <n v="-18.829999999999998"/>
    <n v="3.3"/>
    <n v="-17.13"/>
    <n v="-17.600000000000001"/>
    <s v="-"/>
    <n v="0.12"/>
    <n v="3.57"/>
    <s v="Negative PE"/>
    <s v="Good"/>
    <x v="1"/>
    <s v="Low"/>
    <x v="0"/>
    <x v="1"/>
  </r>
  <r>
    <x v="98"/>
    <x v="0"/>
    <x v="98"/>
    <n v="30.3"/>
    <n v="-39.78"/>
    <n v="0"/>
    <n v="8.2100000000000009"/>
    <n v="-34.29"/>
    <n v="-16.3"/>
    <n v="-34.479999999999997"/>
    <n v="2.0099999999999998"/>
    <n v="-4.93"/>
    <n v="-4.84"/>
    <s v="-"/>
    <n v="0.01"/>
    <n v="3.56"/>
    <s v="Negative PE"/>
    <s v="Negative"/>
    <x v="1"/>
    <s v="Low"/>
    <x v="0"/>
    <x v="1"/>
  </r>
  <r>
    <x v="99"/>
    <x v="0"/>
    <x v="99"/>
    <n v="4324"/>
    <n v="35.880000000000003"/>
    <n v="1.76"/>
    <n v="4.92"/>
    <n v="-16.98"/>
    <n v="-0.82"/>
    <n v="32.14"/>
    <n v="5.5"/>
    <n v="16.21"/>
    <n v="20.68"/>
    <n v="0.81"/>
    <n v="0.01"/>
    <n v="1.86"/>
    <s v="Fairly Valued"/>
    <s v="Negative"/>
    <x v="0"/>
    <s v="Moderate"/>
    <x v="0"/>
    <x v="2"/>
  </r>
  <r>
    <x v="100"/>
    <x v="0"/>
    <x v="100"/>
    <n v="6.55"/>
    <n v="22.33"/>
    <n v="0"/>
    <n v="-2.09"/>
    <n v="-26.32"/>
    <n v="-22.94"/>
    <s v="-"/>
    <n v="0.39"/>
    <n v="1.75"/>
    <n v="2.3199999999999998"/>
    <s v="-"/>
    <n v="0.01"/>
    <n v="4.43"/>
    <s v="Fairly Valued"/>
    <s v="Negative"/>
    <x v="1"/>
    <s v="Low"/>
    <x v="0"/>
    <x v="1"/>
  </r>
  <r>
    <x v="101"/>
    <x v="0"/>
    <x v="101"/>
    <n v="96.14"/>
    <n v="11.49"/>
    <n v="4.99"/>
    <n v="-8.43"/>
    <n v="-36.119999999999997"/>
    <n v="-16.87"/>
    <n v="10.18"/>
    <n v="1.54"/>
    <n v="14.35"/>
    <n v="16.27"/>
    <s v="-"/>
    <n v="1.1200000000000001"/>
    <n v="3.51"/>
    <s v="Fairly Valued"/>
    <s v="Negative"/>
    <x v="1"/>
    <s v="Moderate"/>
    <x v="1"/>
    <x v="1"/>
  </r>
  <r>
    <x v="102"/>
    <x v="0"/>
    <x v="102"/>
    <n v="44.55"/>
    <n v="-2.89"/>
    <n v="2.23"/>
    <n v="1.47"/>
    <n v="-8.91"/>
    <n v="37.76"/>
    <n v="-8.0500000000000007"/>
    <n v="238.11"/>
    <n v="-194.93"/>
    <n v="-82.32"/>
    <s v="-"/>
    <n v="84.43"/>
    <n v="4.42"/>
    <s v="Negative PE"/>
    <s v="Good"/>
    <x v="1"/>
    <s v="Low"/>
    <x v="1"/>
    <x v="1"/>
  </r>
  <r>
    <x v="103"/>
    <x v="0"/>
    <x v="103"/>
    <n v="5.5"/>
    <n v="-1.19"/>
    <n v="0"/>
    <n v="0"/>
    <n v="0"/>
    <n v="0"/>
    <s v="-"/>
    <n v="-0.04"/>
    <s v="-"/>
    <n v="-190.08"/>
    <s v="-"/>
    <s v="-"/>
    <n v="0"/>
    <s v="Negative PE"/>
    <s v="Negative"/>
    <x v="0"/>
    <s v="High"/>
    <x v="1"/>
    <x v="1"/>
  </r>
  <r>
    <x v="104"/>
    <x v="0"/>
    <x v="104"/>
    <n v="101.33"/>
    <n v="9.34"/>
    <n v="1.62"/>
    <n v="1.81"/>
    <n v="-62.33"/>
    <n v="-58.94"/>
    <n v="9.33"/>
    <n v="1.46"/>
    <n v="18.48"/>
    <n v="20.190000000000001"/>
    <s v="-"/>
    <n v="0"/>
    <n v="4.01"/>
    <s v="Fairly Valued"/>
    <s v="Negative"/>
    <x v="1"/>
    <s v="Moderate"/>
    <x v="2"/>
    <x v="1"/>
  </r>
  <r>
    <x v="105"/>
    <x v="0"/>
    <x v="105"/>
    <n v="19.39"/>
    <n v="208.01"/>
    <n v="-0.41"/>
    <n v="-10.029999999999999"/>
    <n v="-9.1"/>
    <n v="7.25"/>
    <n v="92.45"/>
    <n v="2.2400000000000002"/>
    <n v="1.1299999999999999"/>
    <n v="1.47"/>
    <s v="-"/>
    <n v="0.1"/>
    <n v="3.35"/>
    <s v="Overvalued"/>
    <s v="Average"/>
    <x v="1"/>
    <s v="Low"/>
    <x v="0"/>
    <x v="1"/>
  </r>
  <r>
    <x v="106"/>
    <x v="0"/>
    <x v="106"/>
    <n v="143.75"/>
    <n v="13.42"/>
    <n v="-2.77"/>
    <n v="-3.93"/>
    <n v="-32.1"/>
    <n v="-28.57"/>
    <n v="13.84"/>
    <n v="1.51"/>
    <n v="12.76"/>
    <n v="15.17"/>
    <n v="0.56000000000000005"/>
    <n v="0.05"/>
    <n v="3.51"/>
    <s v="Fairly Valued"/>
    <s v="Negative"/>
    <x v="1"/>
    <s v="Moderate"/>
    <x v="0"/>
    <x v="1"/>
  </r>
  <r>
    <x v="107"/>
    <x v="1"/>
    <x v="107"/>
    <n v="539.25"/>
    <n v="-2823.03"/>
    <n v="4.9800000000000004"/>
    <n v="13.59"/>
    <n v="58.28"/>
    <n v="296.07"/>
    <n v="-386.31"/>
    <n v="3.91"/>
    <n v="-0.14000000000000001"/>
    <n v="0.54"/>
    <s v="-"/>
    <n v="0.02"/>
    <n v="4.08"/>
    <s v="Negative PE"/>
    <s v="Excellent"/>
    <x v="1"/>
    <s v="Low"/>
    <x v="0"/>
    <x v="1"/>
  </r>
  <r>
    <x v="108"/>
    <x v="3"/>
    <x v="108"/>
    <n v="494"/>
    <n v="36.76"/>
    <n v="2.2799999999999998"/>
    <n v="-2.62"/>
    <n v="-6.79"/>
    <n v="26.67"/>
    <n v="33.35"/>
    <n v="6.69"/>
    <s v="-"/>
    <n v="24.23"/>
    <n v="0.2"/>
    <n v="0"/>
    <n v="3.31"/>
    <s v="Fairly Valued"/>
    <s v="Good"/>
    <x v="1"/>
    <s v="High"/>
    <x v="2"/>
    <x v="1"/>
  </r>
  <r>
    <x v="109"/>
    <x v="0"/>
    <x v="109"/>
    <n v="85.01"/>
    <n v="-90.34"/>
    <n v="-1.9"/>
    <n v="15.75"/>
    <n v="1.65"/>
    <n v="148.93"/>
    <n v="-1964.98"/>
    <n v="-15.62"/>
    <s v="-"/>
    <n v="-41.63"/>
    <s v="-"/>
    <s v="-"/>
    <n v="3.27"/>
    <s v="Negative PE"/>
    <s v="Excellent"/>
    <x v="1"/>
    <s v="High"/>
    <x v="1"/>
    <x v="1"/>
  </r>
  <r>
    <x v="110"/>
    <x v="0"/>
    <x v="110"/>
    <n v="10.84"/>
    <n v="-1.1000000000000001"/>
    <n v="1.1200000000000001"/>
    <n v="0.66"/>
    <n v="-43.22"/>
    <n v="-40.6"/>
    <n v="-1.82"/>
    <n v="3.13"/>
    <n v="-117.4"/>
    <n v="-142.63999999999999"/>
    <s v="-"/>
    <n v="0.64"/>
    <n v="3.53"/>
    <s v="Negative PE"/>
    <s v="Negative"/>
    <x v="1"/>
    <s v="Low"/>
    <x v="0"/>
    <x v="1"/>
  </r>
  <r>
    <x v="111"/>
    <x v="0"/>
    <x v="111"/>
    <n v="794.75"/>
    <n v="43.74"/>
    <n v="1.19"/>
    <n v="6.84"/>
    <n v="-45.24"/>
    <n v="-21.69"/>
    <n v="36.53"/>
    <n v="3.45"/>
    <n v="9.92"/>
    <n v="8.4"/>
    <s v="-"/>
    <n v="0.12"/>
    <n v="3.49"/>
    <s v="Fairly Valued"/>
    <s v="Negative"/>
    <x v="1"/>
    <s v="Low"/>
    <x v="0"/>
    <x v="1"/>
  </r>
  <r>
    <x v="112"/>
    <x v="0"/>
    <x v="112"/>
    <n v="51"/>
    <n v="30.42"/>
    <n v="-2.86"/>
    <n v="5"/>
    <n v="-10.130000000000001"/>
    <n v="-10.130000000000001"/>
    <s v="-"/>
    <n v="3.72"/>
    <n v="14.11"/>
    <n v="12.07"/>
    <s v="-"/>
    <n v="1.24"/>
    <n v="4.42"/>
    <s v="Fairly Valued"/>
    <s v="Negative"/>
    <x v="1"/>
    <s v="Moderate"/>
    <x v="1"/>
    <x v="1"/>
  </r>
  <r>
    <x v="113"/>
    <x v="1"/>
    <x v="113"/>
    <n v="1648.9"/>
    <n v="-1050.6300000000001"/>
    <n v="3.63"/>
    <n v="6.76"/>
    <n v="-3.57"/>
    <n v="-3.57"/>
    <n v="-416.73"/>
    <n v="47.68"/>
    <n v="-66.23"/>
    <n v="14.54"/>
    <s v="-"/>
    <n v="1.44"/>
    <n v="3.55"/>
    <s v="Negative PE"/>
    <s v="Negative"/>
    <x v="1"/>
    <s v="Low"/>
    <x v="1"/>
    <x v="2"/>
  </r>
  <r>
    <x v="114"/>
    <x v="3"/>
    <x v="114"/>
    <n v="241"/>
    <n v="24.05"/>
    <n v="-4.99"/>
    <n v="-28.35"/>
    <n v="66.260000000000005"/>
    <n v="135.94999999999999"/>
    <n v="14.94"/>
    <n v="11.89"/>
    <n v="65.650000000000006"/>
    <n v="64.45"/>
    <n v="0.41"/>
    <n v="0.02"/>
    <n v="3.05"/>
    <s v="Fairly Valued"/>
    <s v="Excellent"/>
    <x v="1"/>
    <s v="High"/>
    <x v="0"/>
    <x v="1"/>
  </r>
  <r>
    <x v="115"/>
    <x v="0"/>
    <x v="115"/>
    <n v="242.34"/>
    <n v="281.8"/>
    <n v="-2"/>
    <n v="9.16"/>
    <n v="-9.56"/>
    <n v="-9.99"/>
    <n v="299.19"/>
    <n v="1.25"/>
    <n v="-0.93"/>
    <n v="1.31"/>
    <s v="-"/>
    <n v="0.01"/>
    <n v="3.36"/>
    <s v="Overvalued"/>
    <s v="Negative"/>
    <x v="1"/>
    <s v="Low"/>
    <x v="0"/>
    <x v="1"/>
  </r>
  <r>
    <x v="116"/>
    <x v="0"/>
    <x v="116"/>
    <n v="850.8"/>
    <n v="20.82"/>
    <n v="0.78"/>
    <n v="6.72"/>
    <n v="-19.350000000000001"/>
    <n v="-18.45"/>
    <n v="20.82"/>
    <n v="2.82"/>
    <n v="11.21"/>
    <n v="17.09"/>
    <n v="2.94"/>
    <n v="0.01"/>
    <n v="1.92"/>
    <s v="Fairly Valued"/>
    <s v="Negative"/>
    <x v="0"/>
    <s v="Moderate"/>
    <x v="0"/>
    <x v="1"/>
  </r>
  <r>
    <x v="117"/>
    <x v="0"/>
    <x v="117"/>
    <n v="17.14"/>
    <n v="-14.53"/>
    <n v="-1.1499999999999999"/>
    <n v="-10.39"/>
    <n v="-35.119999999999997"/>
    <n v="46.25"/>
    <n v="-21.43"/>
    <n v="-1.26"/>
    <s v="-"/>
    <n v="-14.52"/>
    <s v="-"/>
    <s v="-"/>
    <n v="3.28"/>
    <s v="Negative PE"/>
    <s v="Good"/>
    <x v="1"/>
    <s v="High"/>
    <x v="1"/>
    <x v="1"/>
  </r>
  <r>
    <x v="118"/>
    <x v="2"/>
    <x v="118"/>
    <n v="19.7"/>
    <n v="-8.5"/>
    <n v="0"/>
    <n v="6.5"/>
    <n v="-34.33"/>
    <n v="-41.37"/>
    <s v="-"/>
    <n v="0.41"/>
    <n v="-4.75"/>
    <n v="-0.25"/>
    <s v="-"/>
    <n v="0.19"/>
    <n v="2.97"/>
    <s v="Negative PE"/>
    <s v="Negative"/>
    <x v="2"/>
    <s v="Low"/>
    <x v="0"/>
    <x v="1"/>
  </r>
  <r>
    <x v="119"/>
    <x v="0"/>
    <x v="119"/>
    <n v="1102.2"/>
    <n v="16.48"/>
    <n v="-0.61"/>
    <n v="4.13"/>
    <n v="-40.56"/>
    <n v="-52.79"/>
    <n v="20.87"/>
    <n v="2.59"/>
    <n v="17.03"/>
    <n v="20.91"/>
    <n v="0.16"/>
    <n v="0.13"/>
    <n v="3.2"/>
    <s v="Fairly Valued"/>
    <s v="Negative"/>
    <x v="1"/>
    <s v="Moderate"/>
    <x v="0"/>
    <x v="1"/>
  </r>
  <r>
    <x v="120"/>
    <x v="0"/>
    <x v="120"/>
    <n v="15.87"/>
    <n v="43.42"/>
    <n v="4.4800000000000004"/>
    <n v="-1.81"/>
    <n v="-7.63"/>
    <n v="38.6"/>
    <n v="18.88"/>
    <n v="15.51"/>
    <n v="43.96"/>
    <n v="51.79"/>
    <s v="-"/>
    <n v="0"/>
    <n v="3.22"/>
    <s v="Fairly Valued"/>
    <s v="Good"/>
    <x v="1"/>
    <s v="High"/>
    <x v="2"/>
    <x v="1"/>
  </r>
  <r>
    <x v="121"/>
    <x v="0"/>
    <x v="121"/>
    <n v="12587"/>
    <n v="53.82"/>
    <n v="0.14000000000000001"/>
    <n v="4.75"/>
    <n v="-14.18"/>
    <n v="107.67"/>
    <n v="53.85"/>
    <n v="12.59"/>
    <n v="26.36"/>
    <n v="29.57"/>
    <n v="0.11"/>
    <n v="7.0000000000000007E-2"/>
    <n v="3.61"/>
    <s v="Overvalued"/>
    <s v="Excellent"/>
    <x v="1"/>
    <s v="High"/>
    <x v="0"/>
    <x v="2"/>
  </r>
  <r>
    <x v="122"/>
    <x v="2"/>
    <x v="122"/>
    <n v="143.6"/>
    <n v="53.68"/>
    <n v="1.48"/>
    <n v="-1.1499999999999999"/>
    <n v="-38.950000000000003"/>
    <n v="-20.02"/>
    <s v="-"/>
    <n v="15.76"/>
    <n v="50.26"/>
    <n v="41.19"/>
    <s v="-"/>
    <n v="0"/>
    <n v="3.98"/>
    <s v="Overvalued"/>
    <s v="Negative"/>
    <x v="1"/>
    <s v="High"/>
    <x v="2"/>
    <x v="1"/>
  </r>
  <r>
    <x v="123"/>
    <x v="0"/>
    <x v="123"/>
    <n v="22.62"/>
    <n v="101.66"/>
    <n v="0.98"/>
    <n v="2.38"/>
    <n v="-34.57"/>
    <n v="-31.66"/>
    <n v="29.84"/>
    <n v="0.47"/>
    <n v="0.47"/>
    <n v="8.65"/>
    <s v="-"/>
    <n v="0.59"/>
    <n v="3.66"/>
    <s v="Overvalued"/>
    <s v="Negative"/>
    <x v="1"/>
    <s v="Low"/>
    <x v="0"/>
    <x v="1"/>
  </r>
  <r>
    <x v="124"/>
    <x v="0"/>
    <x v="124"/>
    <n v="201.83"/>
    <n v="37.54"/>
    <n v="0.35"/>
    <n v="-2.31"/>
    <n v="-24.55"/>
    <n v="-36.89"/>
    <n v="195.06"/>
    <n v="0.91"/>
    <n v="2.95"/>
    <n v="4.4400000000000004"/>
    <s v="-"/>
    <n v="0.48"/>
    <n v="2.88"/>
    <s v="Fairly Valued"/>
    <s v="Negative"/>
    <x v="2"/>
    <s v="Low"/>
    <x v="0"/>
    <x v="1"/>
  </r>
  <r>
    <x v="125"/>
    <x v="0"/>
    <x v="125"/>
    <n v="825.1"/>
    <n v="10.64"/>
    <n v="-1.04"/>
    <n v="6.58"/>
    <n v="-39.64"/>
    <n v="-15.33"/>
    <n v="7.92"/>
    <n v="2.52"/>
    <n v="25.88"/>
    <n v="28.53"/>
    <n v="1.1499999999999999"/>
    <n v="0.06"/>
    <n v="2.65"/>
    <s v="Fairly Valued"/>
    <s v="Negative"/>
    <x v="2"/>
    <s v="High"/>
    <x v="0"/>
    <x v="2"/>
  </r>
  <r>
    <x v="126"/>
    <x v="2"/>
    <x v="126"/>
    <n v="1775.2"/>
    <n v="45.68"/>
    <n v="-0.32"/>
    <n v="4.05"/>
    <n v="41.02"/>
    <n v="41.21"/>
    <n v="46.01"/>
    <n v="12.5"/>
    <n v="31.46"/>
    <n v="22.19"/>
    <n v="0.23"/>
    <n v="0.56000000000000005"/>
    <n v="1.96"/>
    <s v="Fairly Valued"/>
    <s v="Good"/>
    <x v="0"/>
    <s v="High"/>
    <x v="0"/>
    <x v="0"/>
  </r>
  <r>
    <x v="127"/>
    <x v="2"/>
    <x v="127"/>
    <n v="161.6"/>
    <n v="10.76"/>
    <n v="-1.94"/>
    <n v="0.43"/>
    <n v="-2.8"/>
    <n v="1.22"/>
    <n v="4.4800000000000004"/>
    <n v="1.5"/>
    <n v="15.64"/>
    <n v="16.38"/>
    <n v="2.17"/>
    <n v="0.03"/>
    <n v="2.91"/>
    <s v="Fairly Valued"/>
    <s v="Average"/>
    <x v="2"/>
    <s v="Moderate"/>
    <x v="0"/>
    <x v="1"/>
  </r>
  <r>
    <x v="128"/>
    <x v="0"/>
    <x v="128"/>
    <n v="60.17"/>
    <n v="27.94"/>
    <n v="-0.31"/>
    <n v="18.329999999999998"/>
    <n v="-20.34"/>
    <n v="31.95"/>
    <n v="27.94"/>
    <n v="3.89"/>
    <n v="12.02"/>
    <n v="18.34"/>
    <n v="0.31"/>
    <n v="0.03"/>
    <n v="3.66"/>
    <s v="Fairly Valued"/>
    <s v="Good"/>
    <x v="1"/>
    <s v="Moderate"/>
    <x v="0"/>
    <x v="1"/>
  </r>
  <r>
    <x v="129"/>
    <x v="3"/>
    <x v="129"/>
    <n v="64"/>
    <n v="10.65"/>
    <n v="3.23"/>
    <n v="16.54"/>
    <n v="25.74"/>
    <n v="14.29"/>
    <s v="-"/>
    <n v="1.1299999999999999"/>
    <n v="11.25"/>
    <n v="15.84"/>
    <n v="0.8"/>
    <n v="0.22"/>
    <n v="3.62"/>
    <s v="Fairly Valued"/>
    <s v="Average"/>
    <x v="1"/>
    <s v="Moderate"/>
    <x v="0"/>
    <x v="1"/>
  </r>
  <r>
    <x v="130"/>
    <x v="2"/>
    <x v="130"/>
    <n v="1701.6"/>
    <n v="68.959999999999994"/>
    <n v="-0.62"/>
    <n v="5.34"/>
    <n v="-17"/>
    <n v="-7.07"/>
    <n v="57.9"/>
    <n v="8.02"/>
    <n v="12.23"/>
    <n v="15.56"/>
    <n v="0.23"/>
    <n v="0.18"/>
    <n v="1.78"/>
    <s v="Overvalued"/>
    <s v="Negative"/>
    <x v="0"/>
    <s v="Moderate"/>
    <x v="0"/>
    <x v="2"/>
  </r>
  <r>
    <x v="131"/>
    <x v="0"/>
    <x v="131"/>
    <n v="877.8"/>
    <n v="18.64"/>
    <n v="-2.31"/>
    <n v="6.59"/>
    <n v="-6.66"/>
    <n v="0.09"/>
    <n v="26.8"/>
    <n v="2.0699999999999998"/>
    <n v="11.71"/>
    <n v="13.27"/>
    <n v="0.4"/>
    <n v="0.11"/>
    <n v="3.06"/>
    <s v="Fairly Valued"/>
    <s v="Average"/>
    <x v="1"/>
    <s v="Moderate"/>
    <x v="0"/>
    <x v="1"/>
  </r>
  <r>
    <x v="132"/>
    <x v="2"/>
    <x v="132"/>
    <n v="39.78"/>
    <n v="20.9"/>
    <n v="-0.08"/>
    <n v="3.67"/>
    <n v="3.57"/>
    <n v="9.68"/>
    <n v="21.12"/>
    <n v="-12.73"/>
    <s v="-"/>
    <n v="142.18"/>
    <s v="-"/>
    <s v="-"/>
    <n v="3.24"/>
    <s v="Fairly Valued"/>
    <s v="Average"/>
    <x v="1"/>
    <s v="High"/>
    <x v="1"/>
    <x v="1"/>
  </r>
  <r>
    <x v="133"/>
    <x v="0"/>
    <x v="133"/>
    <n v="54.89"/>
    <n v="45.14"/>
    <n v="-0.13"/>
    <n v="-8.83"/>
    <n v="-2.33"/>
    <n v="35.200000000000003"/>
    <n v="45.19"/>
    <n v="8.6999999999999993"/>
    <n v="17.23"/>
    <n v="27.46"/>
    <s v="-"/>
    <n v="0.15"/>
    <n v="3.57"/>
    <s v="Fairly Valued"/>
    <s v="Good"/>
    <x v="1"/>
    <s v="Moderate"/>
    <x v="0"/>
    <x v="1"/>
  </r>
  <r>
    <x v="134"/>
    <x v="0"/>
    <x v="134"/>
    <n v="37.799999999999997"/>
    <n v="9.59"/>
    <n v="1.45"/>
    <n v="-2.36"/>
    <n v="-14.63"/>
    <n v="-16.850000000000001"/>
    <n v="7.7"/>
    <n v="0.84"/>
    <n v="9.14"/>
    <n v="12.6"/>
    <n v="0.26"/>
    <n v="0.11"/>
    <n v="3.04"/>
    <s v="Fairly Valued"/>
    <s v="Negative"/>
    <x v="1"/>
    <s v="Low"/>
    <x v="0"/>
    <x v="1"/>
  </r>
  <r>
    <x v="135"/>
    <x v="0"/>
    <x v="135"/>
    <n v="26.65"/>
    <n v="12.99"/>
    <n v="1.91"/>
    <n v="1.33"/>
    <n v="-50.46"/>
    <n v="-81.58"/>
    <s v="-"/>
    <n v="2.0499999999999998"/>
    <n v="19.87"/>
    <n v="24.07"/>
    <s v="-"/>
    <n v="0.83"/>
    <n v="3.78"/>
    <s v="Fairly Valued"/>
    <s v="Negative"/>
    <x v="1"/>
    <s v="Moderate"/>
    <x v="0"/>
    <x v="1"/>
  </r>
  <r>
    <x v="136"/>
    <x v="0"/>
    <x v="136"/>
    <n v="438.4"/>
    <n v="54.3"/>
    <n v="0.38"/>
    <n v="-11.75"/>
    <n v="-3"/>
    <n v="-11.35"/>
    <n v="70.87"/>
    <n v="2.87"/>
    <n v="5.47"/>
    <n v="8.93"/>
    <n v="0.21"/>
    <n v="0.15"/>
    <n v="3.72"/>
    <s v="Overvalued"/>
    <s v="Negative"/>
    <x v="1"/>
    <s v="Low"/>
    <x v="0"/>
    <x v="1"/>
  </r>
  <r>
    <x v="137"/>
    <x v="0"/>
    <x v="137"/>
    <n v="43.51"/>
    <n v="-24.22"/>
    <n v="1.52"/>
    <n v="4.03"/>
    <n v="-13.65"/>
    <n v="-11.71"/>
    <n v="-16.100000000000001"/>
    <n v="0.45"/>
    <n v="-1.87"/>
    <n v="-0.98"/>
    <s v="-"/>
    <n v="0"/>
    <n v="2.99"/>
    <s v="Negative PE"/>
    <s v="Negative"/>
    <x v="2"/>
    <s v="Low"/>
    <x v="2"/>
    <x v="1"/>
  </r>
  <r>
    <x v="138"/>
    <x v="2"/>
    <x v="138"/>
    <n v="196.58"/>
    <n v="-18.079999999999998"/>
    <n v="5.17"/>
    <n v="5.26"/>
    <n v="-15.3"/>
    <n v="-16.86"/>
    <n v="-8.8000000000000007"/>
    <n v="2.0699999999999998"/>
    <n v="-10.9"/>
    <n v="-8.99"/>
    <s v="-"/>
    <n v="0.09"/>
    <n v="2.91"/>
    <s v="Negative PE"/>
    <s v="Negative"/>
    <x v="2"/>
    <s v="Low"/>
    <x v="0"/>
    <x v="1"/>
  </r>
  <r>
    <x v="139"/>
    <x v="2"/>
    <x v="139"/>
    <n v="1172"/>
    <n v="107.73"/>
    <n v="1.04"/>
    <n v="6.15"/>
    <n v="16.98"/>
    <n v="46.4"/>
    <n v="112.98"/>
    <n v="13.55"/>
    <n v="13.37"/>
    <n v="13.26"/>
    <n v="0.13"/>
    <n v="0.15"/>
    <n v="2.42"/>
    <s v="Overvalued"/>
    <s v="Good"/>
    <x v="2"/>
    <s v="Moderate"/>
    <x v="0"/>
    <x v="0"/>
  </r>
  <r>
    <x v="140"/>
    <x v="0"/>
    <x v="140"/>
    <n v="237.4"/>
    <n v="34.29"/>
    <n v="6.6"/>
    <n v="6.21"/>
    <n v="-22.34"/>
    <n v="52.18"/>
    <n v="29.21"/>
    <n v="5.16"/>
    <n v="16.29"/>
    <n v="18.97"/>
    <n v="0.25"/>
    <n v="0.12"/>
    <n v="3.57"/>
    <s v="Fairly Valued"/>
    <s v="Excellent"/>
    <x v="1"/>
    <s v="Moderate"/>
    <x v="0"/>
    <x v="2"/>
  </r>
  <r>
    <x v="141"/>
    <x v="0"/>
    <x v="141"/>
    <n v="2547.3000000000002"/>
    <n v="54.94"/>
    <n v="1.89"/>
    <n v="3.6"/>
    <n v="0.6"/>
    <n v="16.88"/>
    <n v="51.48"/>
    <n v="10.98"/>
    <n v="22.24"/>
    <n v="24.93"/>
    <s v="-"/>
    <n v="0.02"/>
    <n v="2.17"/>
    <s v="Overvalued"/>
    <s v="Average"/>
    <x v="2"/>
    <s v="High"/>
    <x v="0"/>
    <x v="0"/>
  </r>
  <r>
    <x v="142"/>
    <x v="0"/>
    <x v="142"/>
    <n v="78.66"/>
    <n v="-13.71"/>
    <n v="2.4900000000000002"/>
    <n v="-2.84"/>
    <n v="-25.11"/>
    <n v="-18.02"/>
    <n v="12.22"/>
    <n v="0.92"/>
    <s v="-"/>
    <n v="1.67"/>
    <s v="-"/>
    <n v="0.78"/>
    <n v="3.24"/>
    <s v="Negative PE"/>
    <s v="Negative"/>
    <x v="1"/>
    <s v="High"/>
    <x v="0"/>
    <x v="1"/>
  </r>
  <r>
    <x v="143"/>
    <x v="0"/>
    <x v="143"/>
    <n v="140.9"/>
    <n v="-13.28"/>
    <n v="4.1399999999999997"/>
    <n v="-2.66"/>
    <n v="-9.36"/>
    <n v="0.64"/>
    <n v="13.26"/>
    <n v="0.8"/>
    <n v="-5.85"/>
    <n v="-1.53"/>
    <s v="-"/>
    <n v="0.21"/>
    <n v="3.64"/>
    <s v="Negative PE"/>
    <s v="Average"/>
    <x v="1"/>
    <s v="Low"/>
    <x v="0"/>
    <x v="1"/>
  </r>
  <r>
    <x v="144"/>
    <x v="0"/>
    <x v="144"/>
    <n v="23.86"/>
    <n v="-23.33"/>
    <n v="0"/>
    <n v="22.23"/>
    <n v="-49.23"/>
    <n v="-21.25"/>
    <n v="-36.200000000000003"/>
    <n v="2.3199999999999998"/>
    <n v="-9.48"/>
    <n v="2.12"/>
    <s v="-"/>
    <n v="2.33"/>
    <n v="3.68"/>
    <s v="Negative PE"/>
    <s v="Negative"/>
    <x v="1"/>
    <s v="Low"/>
    <x v="1"/>
    <x v="1"/>
  </r>
  <r>
    <x v="145"/>
    <x v="2"/>
    <x v="145"/>
    <n v="280"/>
    <n v="59.85"/>
    <n v="-0.71"/>
    <n v="-11.95"/>
    <n v="-18.41"/>
    <n v="64.459999999999994"/>
    <n v="61.8"/>
    <n v="6.25"/>
    <n v="13.82"/>
    <n v="14.77"/>
    <s v="-"/>
    <n v="0.19"/>
    <n v="3.06"/>
    <s v="Overvalued"/>
    <s v="Excellent"/>
    <x v="1"/>
    <s v="Moderate"/>
    <x v="0"/>
    <x v="1"/>
  </r>
  <r>
    <x v="146"/>
    <x v="0"/>
    <x v="146"/>
    <n v="110.61"/>
    <n v="-157.91"/>
    <n v="1.4"/>
    <n v="3.17"/>
    <n v="-19.989999999999998"/>
    <n v="-3.57"/>
    <n v="103.34"/>
    <n v="5.69"/>
    <n v="-4.3099999999999996"/>
    <n v="3.32"/>
    <s v="-"/>
    <n v="0.83"/>
    <n v="3.21"/>
    <s v="Negative PE"/>
    <s v="Negative"/>
    <x v="1"/>
    <s v="Low"/>
    <x v="0"/>
    <x v="1"/>
  </r>
  <r>
    <x v="147"/>
    <x v="0"/>
    <x v="147"/>
    <n v="2064.4"/>
    <n v="49.24"/>
    <n v="1.21"/>
    <n v="1.42"/>
    <n v="1.25"/>
    <n v="22.26"/>
    <n v="32.86"/>
    <n v="6.56"/>
    <n v="14.23"/>
    <n v="17.93"/>
    <n v="0.39"/>
    <n v="0.2"/>
    <n v="1.93"/>
    <s v="Fairly Valued"/>
    <s v="Good"/>
    <x v="0"/>
    <s v="Moderate"/>
    <x v="0"/>
    <x v="0"/>
  </r>
  <r>
    <x v="148"/>
    <x v="2"/>
    <x v="148"/>
    <n v="76.510000000000005"/>
    <n v="54.68"/>
    <n v="1.93"/>
    <n v="16.41"/>
    <n v="18.77"/>
    <n v="25.63"/>
    <n v="331.48"/>
    <n v="2.68"/>
    <n v="4.97"/>
    <n v="6.97"/>
    <s v="-"/>
    <n v="0.02"/>
    <n v="3.16"/>
    <s v="Overvalued"/>
    <s v="Good"/>
    <x v="1"/>
    <s v="Low"/>
    <x v="0"/>
    <x v="1"/>
  </r>
  <r>
    <x v="149"/>
    <x v="3"/>
    <x v="149"/>
    <n v="4.6100000000000003"/>
    <n v="-484.05"/>
    <n v="-0.43"/>
    <n v="-3.74"/>
    <n v="-14.63"/>
    <n v="-21.73"/>
    <n v="-28.47"/>
    <n v="0.33"/>
    <n v="-7.0000000000000007E-2"/>
    <n v="-0.13"/>
    <s v="-"/>
    <n v="0"/>
    <n v="4.0999999999999996"/>
    <s v="Negative PE"/>
    <s v="Negative"/>
    <x v="1"/>
    <s v="Low"/>
    <x v="2"/>
    <x v="1"/>
  </r>
  <r>
    <x v="150"/>
    <x v="4"/>
    <x v="150"/>
    <n v="6.16"/>
    <n v="18.690000000000001"/>
    <n v="-1.91"/>
    <n v="9.0299999999999994"/>
    <n v="-34.880000000000003"/>
    <n v="-0.48"/>
    <n v="210.21"/>
    <n v="0.28999999999999998"/>
    <n v="1.77"/>
    <n v="2.69"/>
    <s v="-"/>
    <n v="0"/>
    <n v="1.87"/>
    <s v="Fairly Valued"/>
    <s v="Negative"/>
    <x v="0"/>
    <s v="Low"/>
    <x v="2"/>
    <x v="1"/>
  </r>
  <r>
    <x v="151"/>
    <x v="0"/>
    <x v="151"/>
    <n v="590.70000000000005"/>
    <n v="12.68"/>
    <n v="3.22"/>
    <n v="2.0299999999999998"/>
    <n v="-6.18"/>
    <n v="3.9"/>
    <n v="13.24"/>
    <n v="2"/>
    <n v="17.04"/>
    <n v="20.350000000000001"/>
    <n v="0.3"/>
    <n v="0"/>
    <n v="3.08"/>
    <s v="Fairly Valued"/>
    <s v="Average"/>
    <x v="1"/>
    <s v="Moderate"/>
    <x v="2"/>
    <x v="1"/>
  </r>
  <r>
    <x v="152"/>
    <x v="3"/>
    <x v="152"/>
    <n v="405.3"/>
    <n v="89.86"/>
    <n v="2.93"/>
    <n v="-3.93"/>
    <n v="-26.38"/>
    <n v="-26.38"/>
    <n v="63.65"/>
    <n v="49.98"/>
    <n v="77.41"/>
    <n v="18.489999999999998"/>
    <s v="-"/>
    <n v="1.1200000000000001"/>
    <n v="3.96"/>
    <s v="Overvalued"/>
    <s v="Negative"/>
    <x v="1"/>
    <s v="High"/>
    <x v="1"/>
    <x v="1"/>
  </r>
  <r>
    <x v="153"/>
    <x v="0"/>
    <x v="153"/>
    <n v="595.25"/>
    <n v="89.63"/>
    <n v="0.3"/>
    <n v="-2.97"/>
    <n v="24.88"/>
    <n v="37.47"/>
    <n v="89.63"/>
    <n v="7.8"/>
    <n v="3.93"/>
    <n v="13.28"/>
    <n v="0.13"/>
    <n v="0.63"/>
    <n v="2.4"/>
    <s v="Overvalued"/>
    <s v="Good"/>
    <x v="2"/>
    <s v="Low"/>
    <x v="0"/>
    <x v="0"/>
  </r>
  <r>
    <x v="154"/>
    <x v="0"/>
    <x v="154"/>
    <n v="18.239999999999998"/>
    <n v="-4.21"/>
    <n v="3.4"/>
    <n v="1.0900000000000001"/>
    <n v="-30.59"/>
    <n v="-23.68"/>
    <n v="-5.79"/>
    <n v="0.95"/>
    <n v="-20.22"/>
    <n v="-16.79"/>
    <s v="-"/>
    <n v="0.23"/>
    <n v="3.58"/>
    <s v="Negative PE"/>
    <s v="Negative"/>
    <x v="1"/>
    <s v="Low"/>
    <x v="0"/>
    <x v="1"/>
  </r>
  <r>
    <x v="155"/>
    <x v="0"/>
    <x v="155"/>
    <n v="97.8"/>
    <n v="18.16"/>
    <n v="-0.51"/>
    <n v="-9.8800000000000008"/>
    <n v="-43.5"/>
    <n v="-28.87"/>
    <n v="17.82"/>
    <n v="2.61"/>
    <n v="15.47"/>
    <n v="19.77"/>
    <s v="-"/>
    <n v="0.83"/>
    <n v="3.05"/>
    <s v="Fairly Valued"/>
    <s v="Negative"/>
    <x v="1"/>
    <s v="Moderate"/>
    <x v="0"/>
    <x v="1"/>
  </r>
  <r>
    <x v="156"/>
    <x v="0"/>
    <x v="156"/>
    <n v="769.9"/>
    <n v="33.58"/>
    <n v="3.42"/>
    <n v="-10.09"/>
    <n v="-13.07"/>
    <n v="52.63"/>
    <n v="26.89"/>
    <n v="3.59"/>
    <n v="11.28"/>
    <n v="17.11"/>
    <s v="-"/>
    <n v="0.44"/>
    <n v="3.58"/>
    <s v="Fairly Valued"/>
    <s v="Excellent"/>
    <x v="1"/>
    <s v="Moderate"/>
    <x v="0"/>
    <x v="1"/>
  </r>
  <r>
    <x v="157"/>
    <x v="2"/>
    <x v="157"/>
    <n v="683.65"/>
    <n v="28.44"/>
    <n v="-7.59"/>
    <n v="-2.91"/>
    <n v="-24"/>
    <n v="16.79"/>
    <n v="28.45"/>
    <n v="2.73"/>
    <n v="7.34"/>
    <n v="14.33"/>
    <n v="0.4"/>
    <n v="0.2"/>
    <n v="2.63"/>
    <s v="Fairly Valued"/>
    <s v="Average"/>
    <x v="2"/>
    <s v="Low"/>
    <x v="0"/>
    <x v="1"/>
  </r>
  <r>
    <x v="158"/>
    <x v="2"/>
    <x v="158"/>
    <n v="659.05"/>
    <n v="68.59"/>
    <n v="1.1499999999999999"/>
    <n v="5.12"/>
    <n v="18.920000000000002"/>
    <n v="67.25"/>
    <n v="68.59"/>
    <n v="12.6"/>
    <n v="15.39"/>
    <n v="19.25"/>
    <s v="-"/>
    <n v="0.65"/>
    <n v="1.89"/>
    <s v="Overvalued"/>
    <s v="Excellent"/>
    <x v="0"/>
    <s v="Moderate"/>
    <x v="0"/>
    <x v="0"/>
  </r>
  <r>
    <x v="159"/>
    <x v="0"/>
    <x v="159"/>
    <n v="75.349999999999994"/>
    <n v="-8.23"/>
    <n v="0.76"/>
    <n v="-2.88"/>
    <n v="-11.54"/>
    <n v="11.71"/>
    <n v="-6.62"/>
    <n v="15.07"/>
    <n v="-95.55"/>
    <n v="-12.94"/>
    <s v="-"/>
    <n v="5.91"/>
    <n v="4.12"/>
    <s v="Negative PE"/>
    <s v="Average"/>
    <x v="1"/>
    <s v="Low"/>
    <x v="1"/>
    <x v="1"/>
  </r>
  <r>
    <x v="160"/>
    <x v="2"/>
    <x v="160"/>
    <n v="5648.95"/>
    <n v="34.39"/>
    <n v="0.21"/>
    <n v="1.18"/>
    <n v="7.05"/>
    <n v="42.12"/>
    <n v="29.94"/>
    <n v="6.96"/>
    <n v="22.36"/>
    <n v="22.23"/>
    <n v="0.18"/>
    <n v="0.35"/>
    <n v="2.75"/>
    <s v="Fairly Valued"/>
    <s v="Good"/>
    <x v="2"/>
    <s v="High"/>
    <x v="0"/>
    <x v="2"/>
  </r>
  <r>
    <x v="161"/>
    <x v="0"/>
    <x v="161"/>
    <n v="189.35"/>
    <n v="17.940000000000001"/>
    <n v="1.17"/>
    <n v="-4.03"/>
    <n v="-21.22"/>
    <n v="-20.74"/>
    <n v="19.239999999999998"/>
    <n v="1.86"/>
    <n v="10.95"/>
    <n v="14.51"/>
    <n v="1.58"/>
    <n v="0.2"/>
    <n v="3.48"/>
    <s v="Fairly Valued"/>
    <s v="Negative"/>
    <x v="1"/>
    <s v="Moderate"/>
    <x v="0"/>
    <x v="1"/>
  </r>
  <r>
    <x v="162"/>
    <x v="0"/>
    <x v="162"/>
    <n v="38.22"/>
    <n v="-34.119999999999997"/>
    <n v="-2"/>
    <n v="-7.05"/>
    <n v="-18.47"/>
    <n v="-18.68"/>
    <n v="19.239999999999998"/>
    <n v="547.97"/>
    <n v="-183.07"/>
    <n v="-6.98"/>
    <s v="-"/>
    <n v="132.44999999999999"/>
    <n v="3.52"/>
    <s v="Negative PE"/>
    <s v="Negative"/>
    <x v="1"/>
    <s v="Low"/>
    <x v="1"/>
    <x v="1"/>
  </r>
  <r>
    <x v="163"/>
    <x v="0"/>
    <x v="163"/>
    <n v="419.8"/>
    <n v="46.24"/>
    <n v="1.39"/>
    <n v="20.010000000000002"/>
    <n v="27.6"/>
    <n v="28.12"/>
    <n v="34.590000000000003"/>
    <n v="3.84"/>
    <n v="8.9499999999999993"/>
    <n v="14.44"/>
    <s v="-"/>
    <n v="0.18"/>
    <n v="2.7"/>
    <s v="Fairly Valued"/>
    <s v="Good"/>
    <x v="2"/>
    <s v="Low"/>
    <x v="0"/>
    <x v="1"/>
  </r>
  <r>
    <x v="164"/>
    <x v="0"/>
    <x v="164"/>
    <n v="394.4"/>
    <n v="-314.27999999999997"/>
    <n v="1.17"/>
    <n v="14.61"/>
    <n v="52.28"/>
    <n v="34.020000000000003"/>
    <n v="708.3"/>
    <n v="13.51"/>
    <n v="-7.02"/>
    <n v="5.93"/>
    <s v="-"/>
    <n v="1.92"/>
    <n v="3.39"/>
    <s v="Negative PE"/>
    <s v="Good"/>
    <x v="1"/>
    <s v="Low"/>
    <x v="1"/>
    <x v="1"/>
  </r>
  <r>
    <x v="165"/>
    <x v="4"/>
    <x v="165"/>
    <n v="9.15"/>
    <n v="16.309999999999999"/>
    <n v="9.7100000000000009"/>
    <n v="4.25"/>
    <n v="14.95"/>
    <n v="69.44"/>
    <n v="14.62"/>
    <n v="0.7"/>
    <n v="4.41"/>
    <n v="2.15"/>
    <s v="-"/>
    <n v="2.08"/>
    <n v="4.21"/>
    <s v="Fairly Valued"/>
    <s v="Excellent"/>
    <x v="1"/>
    <s v="Low"/>
    <x v="1"/>
    <x v="1"/>
  </r>
  <r>
    <x v="166"/>
    <x v="0"/>
    <x v="166"/>
    <n v="2.77"/>
    <n v="-1.34"/>
    <n v="-2.46"/>
    <n v="1.79"/>
    <n v="-2.81"/>
    <n v="-37.049999999999997"/>
    <n v="-1.31"/>
    <n v="-0.05"/>
    <s v="-"/>
    <n v="5.43"/>
    <s v="-"/>
    <s v="-"/>
    <n v="3.76"/>
    <s v="Negative PE"/>
    <s v="Negative"/>
    <x v="1"/>
    <s v="High"/>
    <x v="1"/>
    <x v="1"/>
  </r>
  <r>
    <x v="167"/>
    <x v="3"/>
    <x v="167"/>
    <n v="125"/>
    <n v="93.75"/>
    <n v="0"/>
    <s v="-"/>
    <s v="-"/>
    <n v="0"/>
    <s v="-"/>
    <n v="5.39"/>
    <n v="8.35"/>
    <n v="7.43"/>
    <n v="0.04"/>
    <n v="7.0000000000000007E-2"/>
    <n v="0"/>
    <s v="Overvalued"/>
    <s v="Negative"/>
    <x v="0"/>
    <s v="Low"/>
    <x v="0"/>
    <x v="1"/>
  </r>
  <r>
    <x v="168"/>
    <x v="2"/>
    <x v="168"/>
    <n v="68.64"/>
    <n v="36.85"/>
    <n v="1.78"/>
    <n v="3.44"/>
    <n v="-10.26"/>
    <n v="-22.59"/>
    <n v="46.66"/>
    <n v="7.8"/>
    <n v="23.63"/>
    <n v="19.399999999999999"/>
    <s v="-"/>
    <n v="0.56999999999999995"/>
    <n v="1.98"/>
    <s v="Fairly Valued"/>
    <s v="Negative"/>
    <x v="0"/>
    <s v="High"/>
    <x v="0"/>
    <x v="1"/>
  </r>
  <r>
    <x v="169"/>
    <x v="2"/>
    <x v="169"/>
    <n v="41.1"/>
    <n v="45.87"/>
    <n v="7.45"/>
    <n v="-4.38"/>
    <n v="-12.18"/>
    <n v="-23.89"/>
    <s v="-"/>
    <n v="1.99"/>
    <n v="6.36"/>
    <n v="4.96"/>
    <n v="1.22"/>
    <n v="0"/>
    <n v="5.72"/>
    <s v="Fairly Valued"/>
    <s v="Negative"/>
    <x v="1"/>
    <s v="Low"/>
    <x v="2"/>
    <x v="1"/>
  </r>
  <r>
    <x v="170"/>
    <x v="2"/>
    <x v="170"/>
    <n v="1427.5"/>
    <n v="48.44"/>
    <n v="0.36"/>
    <n v="-5.0199999999999996"/>
    <n v="-3.28"/>
    <n v="11.97"/>
    <n v="48.4"/>
    <n v="8.01"/>
    <n v="23.05"/>
    <n v="22.82"/>
    <n v="7.0000000000000007E-2"/>
    <n v="0"/>
    <n v="1.9"/>
    <s v="Fairly Valued"/>
    <s v="Average"/>
    <x v="0"/>
    <s v="High"/>
    <x v="2"/>
    <x v="2"/>
  </r>
  <r>
    <x v="171"/>
    <x v="0"/>
    <x v="171"/>
    <n v="907.05"/>
    <n v="186.35"/>
    <n v="3.17"/>
    <n v="-1.98"/>
    <n v="-20.82"/>
    <n v="31.85"/>
    <n v="22.91"/>
    <n v="2.65"/>
    <n v="1.43"/>
    <n v="4.6900000000000004"/>
    <n v="0.55000000000000004"/>
    <n v="0.68"/>
    <n v="2.96"/>
    <s v="Overvalued"/>
    <s v="Good"/>
    <x v="2"/>
    <s v="Low"/>
    <x v="0"/>
    <x v="2"/>
  </r>
  <r>
    <x v="172"/>
    <x v="0"/>
    <x v="172"/>
    <n v="0.92"/>
    <n v="-253"/>
    <n v="0"/>
    <n v="-8"/>
    <n v="-20"/>
    <n v="0"/>
    <n v="-722.86"/>
    <n v="0.89"/>
    <n v="-0.35"/>
    <n v="-0.34"/>
    <s v="-"/>
    <n v="0.03"/>
    <n v="2.66"/>
    <s v="Negative PE"/>
    <s v="Negative"/>
    <x v="2"/>
    <s v="Low"/>
    <x v="0"/>
    <x v="1"/>
  </r>
  <r>
    <x v="173"/>
    <x v="0"/>
    <x v="173"/>
    <n v="1033.5"/>
    <n v="17.559999999999999"/>
    <n v="0.56999999999999995"/>
    <n v="-4.55"/>
    <n v="-8.01"/>
    <n v="32.89"/>
    <n v="14.53"/>
    <n v="3.15"/>
    <n v="19.440000000000001"/>
    <n v="23.96"/>
    <n v="1.48"/>
    <n v="0"/>
    <n v="2.96"/>
    <s v="Fairly Valued"/>
    <s v="Good"/>
    <x v="2"/>
    <s v="Moderate"/>
    <x v="2"/>
    <x v="1"/>
  </r>
  <r>
    <x v="174"/>
    <x v="4"/>
    <x v="174"/>
    <n v="41.36"/>
    <n v="-50.38"/>
    <n v="1.3"/>
    <n v="-1.26"/>
    <n v="-19.97"/>
    <n v="-14.53"/>
    <n v="92.24"/>
    <n v="1.35"/>
    <n v="-2.68"/>
    <n v="-1.07"/>
    <s v="-"/>
    <n v="0.28000000000000003"/>
    <n v="2.87"/>
    <s v="Negative PE"/>
    <s v="Negative"/>
    <x v="2"/>
    <s v="Low"/>
    <x v="0"/>
    <x v="1"/>
  </r>
  <r>
    <x v="175"/>
    <x v="0"/>
    <x v="175"/>
    <n v="2266.25"/>
    <n v="81.400000000000006"/>
    <n v="-0.8"/>
    <n v="-1.1000000000000001"/>
    <n v="25.87"/>
    <n v="109.81"/>
    <s v="-"/>
    <n v="29.31"/>
    <n v="43.52"/>
    <n v="48.85"/>
    <n v="0.21"/>
    <n v="0"/>
    <n v="3.27"/>
    <s v="Overvalued"/>
    <s v="Excellent"/>
    <x v="1"/>
    <s v="High"/>
    <x v="2"/>
    <x v="2"/>
  </r>
  <r>
    <x v="176"/>
    <x v="0"/>
    <x v="176"/>
    <n v="219.2"/>
    <n v="26.33"/>
    <n v="-1.27"/>
    <n v="2.33"/>
    <n v="3.01"/>
    <n v="68.8"/>
    <n v="26.33"/>
    <n v="7.78"/>
    <n v="12.97"/>
    <n v="35.770000000000003"/>
    <n v="1.1299999999999999"/>
    <n v="0.05"/>
    <n v="4.0999999999999996"/>
    <s v="Fairly Valued"/>
    <s v="Excellent"/>
    <x v="1"/>
    <s v="Moderate"/>
    <x v="0"/>
    <x v="1"/>
  </r>
  <r>
    <x v="177"/>
    <x v="0"/>
    <x v="177"/>
    <n v="18.600000000000001"/>
    <n v="18.600000000000001"/>
    <n v="4.79"/>
    <n v="-6.82"/>
    <n v="-36.840000000000003"/>
    <n v="24.41"/>
    <s v="-"/>
    <n v="1.72"/>
    <n v="9.73"/>
    <n v="12.63"/>
    <n v="0.45"/>
    <n v="0.16"/>
    <n v="4.3499999999999996"/>
    <s v="Fairly Valued"/>
    <s v="Good"/>
    <x v="1"/>
    <s v="Low"/>
    <x v="0"/>
    <x v="1"/>
  </r>
  <r>
    <x v="178"/>
    <x v="0"/>
    <x v="178"/>
    <n v="1582.9"/>
    <n v="44.61"/>
    <n v="1.65"/>
    <n v="-2.19"/>
    <n v="-7.73"/>
    <n v="-11.73"/>
    <n v="38.520000000000003"/>
    <n v="8.43"/>
    <n v="20.45"/>
    <n v="25.51"/>
    <n v="0.77"/>
    <n v="0.13"/>
    <n v="1.95"/>
    <s v="Fairly Valued"/>
    <s v="Negative"/>
    <x v="0"/>
    <s v="High"/>
    <x v="0"/>
    <x v="0"/>
  </r>
  <r>
    <x v="179"/>
    <x v="0"/>
    <x v="179"/>
    <n v="74.75"/>
    <n v="29.8"/>
    <n v="0.34"/>
    <n v="-1.06"/>
    <n v="1.81"/>
    <n v="12.9"/>
    <n v="25.99"/>
    <n v="2.25"/>
    <n v="7.86"/>
    <n v="10.85"/>
    <s v="-"/>
    <n v="0"/>
    <n v="3.71"/>
    <s v="Fairly Valued"/>
    <s v="Average"/>
    <x v="1"/>
    <s v="Low"/>
    <x v="2"/>
    <x v="1"/>
  </r>
  <r>
    <x v="180"/>
    <x v="3"/>
    <x v="180"/>
    <n v="1659.1"/>
    <n v="74.849999999999994"/>
    <n v="6.24"/>
    <n v="14.82"/>
    <n v="-12.49"/>
    <n v="-12.49"/>
    <n v="69.02"/>
    <n v="23.95"/>
    <n v="37.299999999999997"/>
    <n v="24.06"/>
    <n v="0.62"/>
    <n v="1.1299999999999999"/>
    <n v="3.65"/>
    <s v="Overvalued"/>
    <s v="Negative"/>
    <x v="1"/>
    <s v="High"/>
    <x v="1"/>
    <x v="0"/>
  </r>
  <r>
    <x v="181"/>
    <x v="0"/>
    <x v="181"/>
    <n v="907.5"/>
    <n v="55.05"/>
    <n v="-2.63"/>
    <n v="5.34"/>
    <n v="-5.58"/>
    <n v="96.9"/>
    <n v="40.770000000000003"/>
    <n v="6.25"/>
    <n v="16.350000000000001"/>
    <n v="14.37"/>
    <s v="-"/>
    <n v="0.28999999999999998"/>
    <n v="3.13"/>
    <s v="Overvalued"/>
    <s v="Excellent"/>
    <x v="1"/>
    <s v="Moderate"/>
    <x v="0"/>
    <x v="2"/>
  </r>
  <r>
    <x v="182"/>
    <x v="2"/>
    <x v="182"/>
    <n v="417.75"/>
    <n v="30.89"/>
    <n v="2.91"/>
    <n v="0.04"/>
    <n v="1.04"/>
    <n v="72.37"/>
    <n v="25.34"/>
    <n v="8.02"/>
    <n v="28.92"/>
    <n v="30.51"/>
    <n v="1.08"/>
    <n v="7.0000000000000007E-2"/>
    <n v="3.5"/>
    <s v="Fairly Valued"/>
    <s v="Excellent"/>
    <x v="1"/>
    <s v="High"/>
    <x v="0"/>
    <x v="1"/>
  </r>
  <r>
    <x v="183"/>
    <x v="0"/>
    <x v="183"/>
    <n v="251.12"/>
    <n v="23.52"/>
    <n v="0.04"/>
    <n v="7.28"/>
    <n v="-19.03"/>
    <n v="-20.77"/>
    <n v="-217.65"/>
    <n v="2.09"/>
    <n v="9.2100000000000009"/>
    <n v="11.34"/>
    <n v="0.6"/>
    <n v="0.61"/>
    <n v="2.67"/>
    <s v="Fairly Valued"/>
    <s v="Negative"/>
    <x v="2"/>
    <s v="Low"/>
    <x v="0"/>
    <x v="1"/>
  </r>
  <r>
    <x v="184"/>
    <x v="0"/>
    <x v="184"/>
    <n v="13.46"/>
    <n v="5.13"/>
    <n v="4.0999999999999996"/>
    <n v="1.25"/>
    <n v="-32.93"/>
    <n v="-37.83"/>
    <n v="1.1299999999999999"/>
    <n v="-0.11"/>
    <s v="-"/>
    <n v="23.76"/>
    <s v="-"/>
    <s v="-"/>
    <n v="4.01"/>
    <s v="Fairly Valued"/>
    <s v="Negative"/>
    <x v="1"/>
    <s v="High"/>
    <x v="1"/>
    <x v="1"/>
  </r>
  <r>
    <x v="185"/>
    <x v="0"/>
    <x v="185"/>
    <n v="1404.2"/>
    <n v="65.09"/>
    <n v="2.38"/>
    <n v="1.83"/>
    <n v="-6.69"/>
    <n v="8.16"/>
    <n v="48.84"/>
    <n v="4.6100000000000003"/>
    <n v="8.02"/>
    <n v="11.25"/>
    <n v="0.28000000000000003"/>
    <n v="0.19"/>
    <n v="2.09"/>
    <s v="Overvalued"/>
    <s v="Average"/>
    <x v="2"/>
    <s v="Low"/>
    <x v="0"/>
    <x v="0"/>
  </r>
  <r>
    <x v="186"/>
    <x v="0"/>
    <x v="186"/>
    <n v="74.900000000000006"/>
    <n v="1.08"/>
    <n v="3.68"/>
    <n v="-14.64"/>
    <n v="-30.52"/>
    <n v="-28.8"/>
    <n v="1.28"/>
    <n v="0.49"/>
    <n v="52.19"/>
    <n v="67.05"/>
    <s v="-"/>
    <n v="0.02"/>
    <n v="3.43"/>
    <s v="Fairly Valued"/>
    <s v="Negative"/>
    <x v="1"/>
    <s v="High"/>
    <x v="0"/>
    <x v="1"/>
  </r>
  <r>
    <x v="187"/>
    <x v="1"/>
    <x v="187"/>
    <n v="7.98"/>
    <n v="163.6"/>
    <n v="0"/>
    <n v="-9.93"/>
    <n v="-21.07"/>
    <n v="-6.23"/>
    <n v="163.6"/>
    <n v="10.23"/>
    <n v="6.45"/>
    <n v="1.48"/>
    <s v="-"/>
    <n v="3.2"/>
    <n v="3.68"/>
    <s v="Overvalued"/>
    <s v="Negative"/>
    <x v="1"/>
    <s v="Low"/>
    <x v="1"/>
    <x v="1"/>
  </r>
  <r>
    <x v="188"/>
    <x v="0"/>
    <x v="188"/>
    <n v="407.6"/>
    <n v="72.209999999999994"/>
    <n v="2.25"/>
    <n v="-6.2"/>
    <n v="5.27"/>
    <n v="45.29"/>
    <n v="67.459999999999994"/>
    <n v="4.2300000000000004"/>
    <n v="6"/>
    <n v="8.7799999999999994"/>
    <n v="0.28999999999999998"/>
    <n v="0.69"/>
    <n v="2.85"/>
    <s v="Overvalued"/>
    <s v="Good"/>
    <x v="2"/>
    <s v="Low"/>
    <x v="0"/>
    <x v="2"/>
  </r>
  <r>
    <x v="189"/>
    <x v="1"/>
    <x v="189"/>
    <n v="1768.6"/>
    <n v="54.71"/>
    <n v="1.2"/>
    <n v="4.0199999999999996"/>
    <n v="-29.16"/>
    <n v="2.5499999999999998"/>
    <n v="54.75"/>
    <n v="4.97"/>
    <n v="6.38"/>
    <n v="9.39"/>
    <n v="0.4"/>
    <n v="0.81"/>
    <n v="3.69"/>
    <s v="Overvalued"/>
    <s v="Average"/>
    <x v="1"/>
    <s v="Low"/>
    <x v="0"/>
    <x v="1"/>
  </r>
  <r>
    <x v="190"/>
    <x v="0"/>
    <x v="190"/>
    <n v="9.43"/>
    <n v="-12.1"/>
    <n v="-0.11"/>
    <n v="-5.03"/>
    <n v="-9.15"/>
    <n v="-13.64"/>
    <n v="-7.43"/>
    <n v="-10.54"/>
    <s v="-"/>
    <n v="-27.17"/>
    <s v="-"/>
    <s v="-"/>
    <n v="4.8899999999999997"/>
    <s v="Negative PE"/>
    <s v="Negative"/>
    <x v="1"/>
    <s v="High"/>
    <x v="1"/>
    <x v="1"/>
  </r>
  <r>
    <x v="191"/>
    <x v="3"/>
    <x v="191"/>
    <n v="106.91"/>
    <n v="11.39"/>
    <n v="4.3"/>
    <n v="-2.15"/>
    <n v="-24.18"/>
    <n v="-23.09"/>
    <s v="-"/>
    <n v="2.0299999999999998"/>
    <n v="25.06"/>
    <n v="23.37"/>
    <s v="-"/>
    <n v="0.12"/>
    <n v="3.66"/>
    <s v="Fairly Valued"/>
    <s v="Negative"/>
    <x v="1"/>
    <s v="High"/>
    <x v="0"/>
    <x v="1"/>
  </r>
  <r>
    <x v="192"/>
    <x v="2"/>
    <x v="192"/>
    <n v="579.79999999999995"/>
    <n v="167.95"/>
    <n v="0.75"/>
    <n v="2.64"/>
    <n v="25.88"/>
    <n v="62.5"/>
    <n v="138.63"/>
    <n v="9.34"/>
    <n v="5.55"/>
    <n v="9.01"/>
    <s v="-"/>
    <n v="1.47"/>
    <n v="2.14"/>
    <s v="Overvalued"/>
    <s v="Excellent"/>
    <x v="2"/>
    <s v="Low"/>
    <x v="1"/>
    <x v="2"/>
  </r>
  <r>
    <x v="193"/>
    <x v="0"/>
    <x v="193"/>
    <n v="43.1"/>
    <n v="36.1"/>
    <n v="-3.97"/>
    <n v="5.85"/>
    <n v="-59.65"/>
    <n v="-59.65"/>
    <s v="-"/>
    <n v="5.57"/>
    <n v="21.99"/>
    <n v="21.93"/>
    <s v="-"/>
    <n v="0.31"/>
    <n v="3.97"/>
    <s v="Fairly Valued"/>
    <s v="Negative"/>
    <x v="1"/>
    <s v="High"/>
    <x v="0"/>
    <x v="1"/>
  </r>
  <r>
    <x v="194"/>
    <x v="0"/>
    <x v="194"/>
    <n v="608"/>
    <n v="17.98"/>
    <n v="3.05"/>
    <n v="-3.2"/>
    <n v="1.73"/>
    <n v="23.99"/>
    <s v="-"/>
    <n v="5.52"/>
    <n v="39.28"/>
    <n v="41.59"/>
    <s v="-"/>
    <n v="0.8"/>
    <n v="4.8499999999999996"/>
    <s v="Fairly Valued"/>
    <s v="Good"/>
    <x v="1"/>
    <s v="High"/>
    <x v="0"/>
    <x v="1"/>
  </r>
  <r>
    <x v="195"/>
    <x v="0"/>
    <x v="195"/>
    <n v="308.05"/>
    <n v="45.02"/>
    <n v="2.2599999999999998"/>
    <n v="10.75"/>
    <n v="5.01"/>
    <n v="14.86"/>
    <n v="50.57"/>
    <n v="13.22"/>
    <n v="33.75"/>
    <n v="38.82"/>
    <n v="1.36"/>
    <n v="0.01"/>
    <n v="3.8"/>
    <s v="Fairly Valued"/>
    <s v="Average"/>
    <x v="1"/>
    <s v="High"/>
    <x v="0"/>
    <x v="1"/>
  </r>
  <r>
    <x v="196"/>
    <x v="0"/>
    <x v="196"/>
    <n v="58.1"/>
    <n v="187.44"/>
    <n v="-2.4500000000000002"/>
    <n v="10.3"/>
    <n v="-27.95"/>
    <n v="-7.34"/>
    <n v="14.52"/>
    <n v="6.06"/>
    <n v="3.29"/>
    <n v="10.87"/>
    <s v="-"/>
    <n v="0.54"/>
    <n v="3.72"/>
    <s v="Overvalued"/>
    <s v="Negative"/>
    <x v="1"/>
    <s v="Low"/>
    <x v="0"/>
    <x v="1"/>
  </r>
  <r>
    <x v="197"/>
    <x v="0"/>
    <x v="197"/>
    <n v="372.1"/>
    <n v="43.32"/>
    <n v="-1.42"/>
    <n v="10.01"/>
    <n v="-14.95"/>
    <n v="15.61"/>
    <n v="45.53"/>
    <n v="7.01"/>
    <s v="-"/>
    <n v="18.190000000000001"/>
    <n v="0.03"/>
    <n v="0.63"/>
    <n v="2.97"/>
    <s v="Fairly Valued"/>
    <s v="Average"/>
    <x v="2"/>
    <s v="High"/>
    <x v="0"/>
    <x v="1"/>
  </r>
  <r>
    <x v="198"/>
    <x v="1"/>
    <x v="198"/>
    <n v="6.46"/>
    <n v="52.89"/>
    <n v="-4.8600000000000003"/>
    <n v="-7.49"/>
    <n v="-50.42"/>
    <n v="-35.659999999999997"/>
    <n v="101.7"/>
    <n v="0.34"/>
    <n v="0.64"/>
    <n v="0.74"/>
    <s v="-"/>
    <n v="0"/>
    <n v="4.01"/>
    <s v="Overvalued"/>
    <s v="Negative"/>
    <x v="1"/>
    <s v="Low"/>
    <x v="2"/>
    <x v="1"/>
  </r>
  <r>
    <x v="199"/>
    <x v="0"/>
    <x v="199"/>
    <n v="477.75"/>
    <n v="28.59"/>
    <n v="3.82"/>
    <n v="0.68"/>
    <n v="-10.26"/>
    <n v="17.899999999999999"/>
    <n v="24.19"/>
    <n v="3.59"/>
    <n v="13.38"/>
    <n v="19.12"/>
    <n v="0.31"/>
    <n v="0.41"/>
    <n v="2.83"/>
    <s v="Fairly Valued"/>
    <s v="Average"/>
    <x v="2"/>
    <s v="Moderate"/>
    <x v="0"/>
    <x v="2"/>
  </r>
  <r>
    <x v="200"/>
    <x v="0"/>
    <x v="200"/>
    <n v="93.97"/>
    <n v="12.77"/>
    <n v="2.2999999999999998"/>
    <n v="-0.15"/>
    <n v="-19.82"/>
    <n v="-0.88"/>
    <n v="11.49"/>
    <n v="1.82"/>
    <n v="15.31"/>
    <n v="22.45"/>
    <s v="-"/>
    <n v="1.48"/>
    <n v="3.16"/>
    <s v="Fairly Valued"/>
    <s v="Negative"/>
    <x v="1"/>
    <s v="Moderate"/>
    <x v="1"/>
    <x v="1"/>
  </r>
  <r>
    <x v="201"/>
    <x v="2"/>
    <x v="201"/>
    <n v="22"/>
    <n v="121.58"/>
    <n v="0"/>
    <n v="2.37"/>
    <n v="-33.229999999999997"/>
    <n v="-45.01"/>
    <s v="-"/>
    <n v="0.89"/>
    <n v="-4.88"/>
    <n v="1.26"/>
    <s v="-"/>
    <n v="0.49"/>
    <n v="4.67"/>
    <s v="Overvalued"/>
    <s v="Negative"/>
    <x v="1"/>
    <s v="Low"/>
    <x v="0"/>
    <x v="1"/>
  </r>
  <r>
    <x v="202"/>
    <x v="2"/>
    <x v="202"/>
    <n v="1241.5999999999999"/>
    <n v="92.4"/>
    <n v="1.18"/>
    <n v="-4.58"/>
    <n v="20.25"/>
    <n v="-10.59"/>
    <n v="65.72"/>
    <n v="11.71"/>
    <n v="13.52"/>
    <n v="16.73"/>
    <s v="-"/>
    <n v="0.09"/>
    <n v="2.37"/>
    <s v="Overvalued"/>
    <s v="Negative"/>
    <x v="2"/>
    <s v="Moderate"/>
    <x v="0"/>
    <x v="0"/>
  </r>
  <r>
    <x v="203"/>
    <x v="0"/>
    <x v="203"/>
    <n v="1417.4"/>
    <n v="-26.64"/>
    <n v="2.58"/>
    <n v="-0.02"/>
    <n v="-7.93"/>
    <n v="37.19"/>
    <n v="-227.5"/>
    <n v="5.0999999999999996"/>
    <n v="-16.98"/>
    <n v="11.12"/>
    <n v="0.18"/>
    <n v="0.16"/>
    <n v="2"/>
    <s v="Negative PE"/>
    <s v="Good"/>
    <x v="0"/>
    <s v="Low"/>
    <x v="0"/>
    <x v="0"/>
  </r>
  <r>
    <x v="204"/>
    <x v="0"/>
    <x v="204"/>
    <n v="2788.7"/>
    <n v="50.93"/>
    <n v="2.4700000000000002"/>
    <n v="-2.4300000000000002"/>
    <n v="13.7"/>
    <n v="39.479999999999997"/>
    <n v="50.93"/>
    <n v="26.58"/>
    <n v="33.53"/>
    <n v="62.08"/>
    <n v="2.8"/>
    <n v="0.01"/>
    <n v="2.77"/>
    <s v="Overvalued"/>
    <s v="Good"/>
    <x v="2"/>
    <s v="High"/>
    <x v="0"/>
    <x v="0"/>
  </r>
  <r>
    <x v="205"/>
    <x v="0"/>
    <x v="205"/>
    <n v="1433.2"/>
    <n v="30.57"/>
    <n v="0.22"/>
    <n v="1.43"/>
    <n v="-15.86"/>
    <n v="-18.77"/>
    <n v="33.520000000000003"/>
    <n v="2.71"/>
    <n v="9.26"/>
    <n v="12.58"/>
    <n v="1.4"/>
    <n v="0.04"/>
    <n v="2.08"/>
    <s v="Fairly Valued"/>
    <s v="Negative"/>
    <x v="2"/>
    <s v="Low"/>
    <x v="0"/>
    <x v="0"/>
  </r>
  <r>
    <x v="206"/>
    <x v="3"/>
    <x v="206"/>
    <n v="16.3"/>
    <n v="4.05"/>
    <n v="1.43"/>
    <n v="-3.37"/>
    <n v="-20.68"/>
    <n v="-17.84"/>
    <n v="4.33"/>
    <n v="0.87"/>
    <n v="24.19"/>
    <n v="27.88"/>
    <s v="-"/>
    <n v="0.25"/>
    <n v="3.64"/>
    <s v="Fairly Valued"/>
    <s v="Negative"/>
    <x v="1"/>
    <s v="High"/>
    <x v="0"/>
    <x v="1"/>
  </r>
  <r>
    <x v="207"/>
    <x v="1"/>
    <x v="207"/>
    <n v="58"/>
    <n v="885.8"/>
    <n v="-0.12"/>
    <n v="-4.17"/>
    <n v="-40.479999999999997"/>
    <n v="87.7"/>
    <n v="44.29"/>
    <n v="5"/>
    <n v="0.56999999999999995"/>
    <n v="0.56000000000000005"/>
    <s v="-"/>
    <n v="0"/>
    <n v="2.98"/>
    <s v="Overvalued"/>
    <s v="Excellent"/>
    <x v="2"/>
    <s v="Low"/>
    <x v="2"/>
    <x v="1"/>
  </r>
  <r>
    <x v="208"/>
    <x v="0"/>
    <x v="208"/>
    <n v="13.05"/>
    <n v="22.54"/>
    <n v="-0.53"/>
    <n v="-2.02"/>
    <n v="-32.07"/>
    <n v="-9.3699999999999992"/>
    <n v="15.93"/>
    <n v="1.68"/>
    <n v="10.02"/>
    <n v="10.32"/>
    <s v="-"/>
    <n v="0.03"/>
    <n v="3.72"/>
    <s v="Fairly Valued"/>
    <s v="Negative"/>
    <x v="1"/>
    <s v="Moderate"/>
    <x v="0"/>
    <x v="1"/>
  </r>
  <r>
    <x v="209"/>
    <x v="0"/>
    <x v="209"/>
    <n v="13.51"/>
    <n v="130.68"/>
    <n v="0"/>
    <n v="9.93"/>
    <n v="-9.93"/>
    <n v="-42.51"/>
    <s v="-"/>
    <n v="0.93"/>
    <n v="0.8"/>
    <n v="3.36"/>
    <s v="-"/>
    <n v="0.19"/>
    <n v="4.74"/>
    <s v="Overvalued"/>
    <s v="Negative"/>
    <x v="1"/>
    <s v="Low"/>
    <x v="0"/>
    <x v="1"/>
  </r>
  <r>
    <x v="210"/>
    <x v="2"/>
    <x v="210"/>
    <n v="156.88"/>
    <n v="26.95"/>
    <n v="0.87"/>
    <n v="-8.2100000000000009"/>
    <n v="-4.07"/>
    <n v="2"/>
    <n v="25.81"/>
    <n v="5.89"/>
    <n v="24.89"/>
    <n v="28.01"/>
    <n v="2.23"/>
    <n v="0.14000000000000001"/>
    <n v="2.6"/>
    <s v="Fairly Valued"/>
    <s v="Average"/>
    <x v="2"/>
    <s v="High"/>
    <x v="0"/>
    <x v="1"/>
  </r>
  <r>
    <x v="211"/>
    <x v="3"/>
    <x v="211"/>
    <n v="69.8"/>
    <n v="-12.52"/>
    <n v="-0.11"/>
    <n v="1.45"/>
    <n v="-29.95"/>
    <n v="-31.8"/>
    <n v="-7.96"/>
    <n v="0.55000000000000004"/>
    <n v="-4.2699999999999996"/>
    <n v="-1.27"/>
    <s v="-"/>
    <n v="0.18"/>
    <n v="3.08"/>
    <s v="Negative PE"/>
    <s v="Negative"/>
    <x v="1"/>
    <s v="Low"/>
    <x v="0"/>
    <x v="1"/>
  </r>
  <r>
    <x v="212"/>
    <x v="0"/>
    <x v="212"/>
    <n v="674.05"/>
    <n v="20.36"/>
    <n v="-3.66"/>
    <n v="4.47"/>
    <n v="-2.29"/>
    <n v="-17.059999999999999"/>
    <n v="16.93"/>
    <n v="2.62"/>
    <n v="14.35"/>
    <n v="24.94"/>
    <n v="0.1"/>
    <n v="0.87"/>
    <n v="2.4900000000000002"/>
    <s v="Fairly Valued"/>
    <s v="Negative"/>
    <x v="2"/>
    <s v="Moderate"/>
    <x v="0"/>
    <x v="1"/>
  </r>
  <r>
    <x v="213"/>
    <x v="2"/>
    <x v="213"/>
    <n v="76.33"/>
    <n v="3.16"/>
    <n v="1.33"/>
    <n v="-14.4"/>
    <n v="46.25"/>
    <n v="-1.27"/>
    <n v="2.64"/>
    <n v="1.31"/>
    <n v="52.22"/>
    <n v="49.62"/>
    <n v="55.77"/>
    <n v="0"/>
    <n v="2.58"/>
    <s v="Fairly Valued"/>
    <s v="Negative"/>
    <x v="2"/>
    <s v="High"/>
    <x v="2"/>
    <x v="1"/>
  </r>
  <r>
    <x v="214"/>
    <x v="2"/>
    <x v="214"/>
    <n v="666.2"/>
    <n v="83.98"/>
    <n v="-1.54"/>
    <n v="2.41"/>
    <n v="7.38"/>
    <n v="49.27"/>
    <n v="65.400000000000006"/>
    <n v="5.88"/>
    <n v="7.19"/>
    <n v="10.09"/>
    <n v="0.15"/>
    <n v="0.13"/>
    <n v="2.16"/>
    <s v="Overvalued"/>
    <s v="Good"/>
    <x v="2"/>
    <s v="Low"/>
    <x v="0"/>
    <x v="0"/>
  </r>
  <r>
    <x v="215"/>
    <x v="0"/>
    <x v="215"/>
    <n v="266.39999999999998"/>
    <n v="-33.700000000000003"/>
    <n v="-0.28000000000000003"/>
    <n v="-0.32"/>
    <n v="-16.87"/>
    <n v="67.86"/>
    <n v="21.88"/>
    <n v="2.73"/>
    <n v="-7.72"/>
    <n v="2.02"/>
    <n v="0.47"/>
    <n v="0.49"/>
    <n v="4"/>
    <s v="Negative PE"/>
    <s v="Excellent"/>
    <x v="1"/>
    <s v="Low"/>
    <x v="0"/>
    <x v="1"/>
  </r>
  <r>
    <x v="216"/>
    <x v="2"/>
    <x v="216"/>
    <n v="4.3600000000000003"/>
    <n v="1.88"/>
    <n v="2.59"/>
    <n v="-10.34"/>
    <n v="-36.72"/>
    <n v="-41.72"/>
    <n v="-0.64"/>
    <n v="0.4"/>
    <n v="24.08"/>
    <n v="14.46"/>
    <s v="-"/>
    <n v="0.06"/>
    <n v="3.02"/>
    <s v="Fairly Valued"/>
    <s v="Negative"/>
    <x v="1"/>
    <s v="High"/>
    <x v="0"/>
    <x v="1"/>
  </r>
  <r>
    <x v="217"/>
    <x v="0"/>
    <x v="217"/>
    <n v="25.95"/>
    <n v="136.24"/>
    <n v="0"/>
    <n v="-2.08"/>
    <n v="-11.73"/>
    <n v="3.59"/>
    <s v="-"/>
    <n v="1.32"/>
    <n v="0.97"/>
    <n v="1.65"/>
    <s v="-"/>
    <n v="0.31"/>
    <n v="4"/>
    <s v="Overvalued"/>
    <s v="Average"/>
    <x v="1"/>
    <s v="Low"/>
    <x v="0"/>
    <x v="1"/>
  </r>
  <r>
    <x v="218"/>
    <x v="0"/>
    <x v="218"/>
    <n v="436.9"/>
    <n v="23.31"/>
    <n v="0.4"/>
    <n v="2.85"/>
    <n v="-11.86"/>
    <n v="-0.05"/>
    <n v="25.92"/>
    <n v="3.39"/>
    <n v="14.97"/>
    <n v="18.55"/>
    <s v="-"/>
    <n v="0.01"/>
    <n v="2.09"/>
    <s v="Fairly Valued"/>
    <s v="Negative"/>
    <x v="2"/>
    <s v="Moderate"/>
    <x v="0"/>
    <x v="2"/>
  </r>
  <r>
    <x v="219"/>
    <x v="0"/>
    <x v="219"/>
    <n v="387.05"/>
    <n v="2684.61"/>
    <n v="-4.87"/>
    <n v="34.450000000000003"/>
    <n v="238.77"/>
    <n v="211.89"/>
    <n v="-91"/>
    <n v="8.1999999999999993"/>
    <n v="0.3"/>
    <n v="9.1300000000000008"/>
    <s v="-"/>
    <n v="1.26"/>
    <n v="3.96"/>
    <s v="Overvalued"/>
    <s v="Excellent"/>
    <x v="1"/>
    <s v="Low"/>
    <x v="1"/>
    <x v="1"/>
  </r>
  <r>
    <x v="220"/>
    <x v="0"/>
    <x v="220"/>
    <n v="1444.8"/>
    <n v="50.2"/>
    <n v="2.84"/>
    <n v="-1.68"/>
    <n v="8.6999999999999993"/>
    <n v="69.97"/>
    <n v="59.74"/>
    <n v="6.11"/>
    <n v="14.4"/>
    <n v="12.26"/>
    <s v="-"/>
    <n v="0.86"/>
    <n v="2.2799999999999998"/>
    <s v="Overvalued"/>
    <s v="Excellent"/>
    <x v="2"/>
    <s v="Moderate"/>
    <x v="0"/>
    <x v="2"/>
  </r>
  <r>
    <x v="221"/>
    <x v="0"/>
    <x v="221"/>
    <n v="1454.4"/>
    <n v="161.79"/>
    <n v="4.9400000000000004"/>
    <n v="18.25"/>
    <n v="6.09"/>
    <n v="40.98"/>
    <n v="70.22"/>
    <n v="3.86"/>
    <n v="3.49"/>
    <n v="5.81"/>
    <s v="-"/>
    <n v="0.21"/>
    <n v="2.5"/>
    <s v="Overvalued"/>
    <s v="Good"/>
    <x v="2"/>
    <s v="Low"/>
    <x v="0"/>
    <x v="2"/>
  </r>
  <r>
    <x v="222"/>
    <x v="0"/>
    <x v="222"/>
    <n v="33.25"/>
    <n v="51.91"/>
    <n v="-6.89"/>
    <n v="11.8"/>
    <n v="-32.869999999999997"/>
    <n v="-16.62"/>
    <n v="50.34"/>
    <n v="2.2400000000000002"/>
    <n v="10.65"/>
    <n v="11.68"/>
    <s v="-"/>
    <n v="0.01"/>
    <n v="4.71"/>
    <s v="Overvalued"/>
    <s v="Negative"/>
    <x v="1"/>
    <s v="Moderate"/>
    <x v="0"/>
    <x v="1"/>
  </r>
  <r>
    <x v="223"/>
    <x v="0"/>
    <x v="223"/>
    <n v="1035.0999999999999"/>
    <n v="39.369999999999997"/>
    <n v="-0.2"/>
    <n v="11.28"/>
    <n v="-22.37"/>
    <n v="-23.84"/>
    <n v="32.28"/>
    <n v="6.28"/>
    <n v="17.260000000000002"/>
    <n v="21.44"/>
    <n v="0.18"/>
    <n v="0.75"/>
    <n v="2.5"/>
    <s v="Fairly Valued"/>
    <s v="Negative"/>
    <x v="2"/>
    <s v="Moderate"/>
    <x v="0"/>
    <x v="2"/>
  </r>
  <r>
    <x v="224"/>
    <x v="0"/>
    <x v="224"/>
    <n v="36.630000000000003"/>
    <n v="91.09"/>
    <n v="1.75"/>
    <n v="-6.59"/>
    <n v="-34"/>
    <n v="-6.05"/>
    <n v="39.24"/>
    <n v="7.75"/>
    <n v="8.8699999999999992"/>
    <n v="8.81"/>
    <s v="-"/>
    <n v="0"/>
    <n v="3.89"/>
    <s v="Overvalued"/>
    <s v="Negative"/>
    <x v="1"/>
    <s v="Low"/>
    <x v="2"/>
    <x v="1"/>
  </r>
  <r>
    <x v="225"/>
    <x v="0"/>
    <x v="225"/>
    <n v="3.49"/>
    <n v="96.56"/>
    <n v="0"/>
    <n v="19.93"/>
    <n v="-55.77"/>
    <n v="-66.599999999999994"/>
    <s v="-"/>
    <n v="0.34"/>
    <n v="1.8"/>
    <n v="0.52"/>
    <s v="-"/>
    <n v="0.17"/>
    <n v="4.17"/>
    <s v="Overvalued"/>
    <s v="Negative"/>
    <x v="1"/>
    <s v="Low"/>
    <x v="0"/>
    <x v="1"/>
  </r>
  <r>
    <x v="226"/>
    <x v="2"/>
    <x v="226"/>
    <n v="2779.8"/>
    <n v="47.58"/>
    <n v="-0.97"/>
    <n v="2.82"/>
    <n v="-6"/>
    <n v="11.45"/>
    <n v="47.58"/>
    <n v="12.29"/>
    <n v="19.96"/>
    <n v="32.54"/>
    <n v="0.86"/>
    <n v="0.13"/>
    <n v="1.75"/>
    <s v="Fairly Valued"/>
    <s v="Average"/>
    <x v="0"/>
    <s v="Moderate"/>
    <x v="0"/>
    <x v="0"/>
  </r>
  <r>
    <x v="227"/>
    <x v="2"/>
    <x v="227"/>
    <n v="370.65"/>
    <n v="141.05000000000001"/>
    <n v="0.71"/>
    <n v="-12.05"/>
    <n v="-7.72"/>
    <n v="-7.72"/>
    <n v="130.65"/>
    <n v="8.49"/>
    <n v="8.15"/>
    <n v="10.25"/>
    <s v="-"/>
    <n v="0.7"/>
    <n v="2.2200000000000002"/>
    <s v="Overvalued"/>
    <s v="Negative"/>
    <x v="2"/>
    <s v="Low"/>
    <x v="0"/>
    <x v="2"/>
  </r>
  <r>
    <x v="228"/>
    <x v="0"/>
    <x v="228"/>
    <n v="1207.0999999999999"/>
    <n v="17.760000000000002"/>
    <n v="0.96"/>
    <n v="5.19"/>
    <n v="-3.04"/>
    <n v="2.15"/>
    <n v="17.760000000000002"/>
    <n v="3.55"/>
    <n v="21.64"/>
    <n v="27.28"/>
    <n v="0.66"/>
    <n v="7.0000000000000007E-2"/>
    <n v="1.39"/>
    <s v="Fairly Valued"/>
    <s v="Average"/>
    <x v="0"/>
    <s v="High"/>
    <x v="0"/>
    <x v="0"/>
  </r>
  <r>
    <x v="229"/>
    <x v="2"/>
    <x v="229"/>
    <n v="12.88"/>
    <n v="13.61"/>
    <n v="0"/>
    <n v="6.98"/>
    <n v="-24.9"/>
    <n v="-38.67"/>
    <s v="-"/>
    <n v="0.59"/>
    <n v="6.83"/>
    <n v="4.92"/>
    <s v="-"/>
    <n v="0.36"/>
    <n v="5.49"/>
    <s v="Fairly Valued"/>
    <s v="Negative"/>
    <x v="1"/>
    <s v="Low"/>
    <x v="0"/>
    <x v="1"/>
  </r>
  <r>
    <x v="230"/>
    <x v="2"/>
    <x v="230"/>
    <n v="4111.8500000000004"/>
    <n v="41.69"/>
    <n v="1.58"/>
    <n v="-0.06"/>
    <n v="-13.91"/>
    <n v="19.010000000000002"/>
    <n v="37.56"/>
    <n v="12.3"/>
    <n v="34.28"/>
    <n v="17"/>
    <n v="0.06"/>
    <n v="1.71"/>
    <n v="3.02"/>
    <s v="Fairly Valued"/>
    <s v="Average"/>
    <x v="1"/>
    <s v="High"/>
    <x v="1"/>
    <x v="1"/>
  </r>
  <r>
    <x v="231"/>
    <x v="4"/>
    <x v="231"/>
    <n v="6076.5"/>
    <n v="100.82"/>
    <n v="2.2599999999999998"/>
    <n v="5.64"/>
    <n v="5.31"/>
    <n v="55.35"/>
    <n v="78.040000000000006"/>
    <n v="11.89"/>
    <n v="12.15"/>
    <n v="15.28"/>
    <n v="0.49"/>
    <n v="0"/>
    <n v="1.84"/>
    <s v="Overvalued"/>
    <s v="Excellent"/>
    <x v="0"/>
    <s v="Moderate"/>
    <x v="2"/>
    <x v="0"/>
  </r>
  <r>
    <x v="232"/>
    <x v="4"/>
    <x v="232"/>
    <n v="208.65"/>
    <n v="-21.32"/>
    <n v="6.82"/>
    <n v="-5.19"/>
    <n v="16.64"/>
    <n v="4.8"/>
    <n v="-29.8"/>
    <n v="0.57999999999999996"/>
    <n v="-2.68"/>
    <n v="-0.03"/>
    <s v="-"/>
    <n v="0.41"/>
    <n v="3.99"/>
    <s v="Negative PE"/>
    <s v="Average"/>
    <x v="1"/>
    <s v="Low"/>
    <x v="0"/>
    <x v="1"/>
  </r>
  <r>
    <x v="233"/>
    <x v="0"/>
    <x v="233"/>
    <n v="23.02"/>
    <n v="51.25"/>
    <n v="1.99"/>
    <n v="36.369999999999997"/>
    <n v="241.54"/>
    <n v="172.1"/>
    <s v="-"/>
    <n v="1.48"/>
    <n v="3.49"/>
    <n v="6.85"/>
    <s v="-"/>
    <n v="0.52"/>
    <n v="3.92"/>
    <s v="Overvalued"/>
    <s v="Excellent"/>
    <x v="1"/>
    <s v="Low"/>
    <x v="0"/>
    <x v="1"/>
  </r>
  <r>
    <x v="234"/>
    <x v="2"/>
    <x v="234"/>
    <n v="19.41"/>
    <n v="53.03"/>
    <n v="0"/>
    <n v="2.16"/>
    <n v="-2.02"/>
    <n v="-4.1500000000000004"/>
    <n v="20.399999999999999"/>
    <n v="0.84"/>
    <n v="1.6"/>
    <n v="2.2400000000000002"/>
    <s v="-"/>
    <n v="0"/>
    <n v="4.4800000000000004"/>
    <s v="Overvalued"/>
    <s v="Negative"/>
    <x v="1"/>
    <s v="Low"/>
    <x v="2"/>
    <x v="1"/>
  </r>
  <r>
    <x v="235"/>
    <x v="4"/>
    <x v="235"/>
    <n v="156.25"/>
    <n v="26.43"/>
    <n v="-4.99"/>
    <n v="-41.78"/>
    <n v="45.08"/>
    <n v="146.65"/>
    <n v="9.9600000000000009"/>
    <n v="1.06"/>
    <n v="4.76"/>
    <n v="4.8"/>
    <s v="-"/>
    <n v="0"/>
    <n v="3.73"/>
    <s v="Fairly Valued"/>
    <s v="Excellent"/>
    <x v="1"/>
    <s v="Low"/>
    <x v="2"/>
    <x v="1"/>
  </r>
  <r>
    <x v="236"/>
    <x v="2"/>
    <x v="236"/>
    <n v="62.25"/>
    <n v="55.11"/>
    <n v="0"/>
    <n v="-10.69"/>
    <n v="-23.15"/>
    <n v="-49.06"/>
    <s v="-"/>
    <n v="2.86"/>
    <n v="6"/>
    <n v="7.23"/>
    <s v="-"/>
    <n v="0.04"/>
    <n v="3.88"/>
    <s v="Overvalued"/>
    <s v="Negative"/>
    <x v="1"/>
    <s v="Low"/>
    <x v="0"/>
    <x v="1"/>
  </r>
  <r>
    <x v="237"/>
    <x v="0"/>
    <x v="237"/>
    <n v="39.9"/>
    <n v="42.16"/>
    <n v="1.99"/>
    <n v="51.39"/>
    <n v="178.44"/>
    <n v="447.33"/>
    <n v="34.06"/>
    <n v="1.87"/>
    <n v="4.51"/>
    <n v="7.06"/>
    <s v="-"/>
    <n v="0.28999999999999998"/>
    <n v="2.5"/>
    <s v="Fairly Valued"/>
    <s v="Excellent"/>
    <x v="2"/>
    <s v="Low"/>
    <x v="0"/>
    <x v="1"/>
  </r>
  <r>
    <x v="238"/>
    <x v="0"/>
    <x v="238"/>
    <n v="99.85"/>
    <n v="12.44"/>
    <n v="-0.89"/>
    <n v="6.39"/>
    <n v="-32.83"/>
    <n v="-49.72"/>
    <n v="13.72"/>
    <n v="1.72"/>
    <n v="14.6"/>
    <n v="19.07"/>
    <n v="2.5"/>
    <n v="0.01"/>
    <n v="3.32"/>
    <s v="Fairly Valued"/>
    <s v="Negative"/>
    <x v="1"/>
    <s v="Moderate"/>
    <x v="0"/>
    <x v="1"/>
  </r>
  <r>
    <x v="239"/>
    <x v="0"/>
    <x v="239"/>
    <n v="11.83"/>
    <n v="-7.15"/>
    <n v="4.88"/>
    <n v="-6.08"/>
    <n v="-24.55"/>
    <n v="-23.1"/>
    <n v="54.31"/>
    <n v="0.55000000000000004"/>
    <n v="-7.41"/>
    <n v="-4.4400000000000004"/>
    <s v="-"/>
    <n v="0"/>
    <n v="2.95"/>
    <s v="Negative PE"/>
    <s v="Negative"/>
    <x v="2"/>
    <s v="Low"/>
    <x v="2"/>
    <x v="1"/>
  </r>
  <r>
    <x v="240"/>
    <x v="0"/>
    <x v="240"/>
    <n v="693.2"/>
    <n v="15.69"/>
    <n v="2.08"/>
    <n v="5.32"/>
    <n v="-17.989999999999998"/>
    <n v="84.29"/>
    <n v="9.1300000000000008"/>
    <n v="1.4"/>
    <n v="9.5"/>
    <n v="11.46"/>
    <s v="-"/>
    <n v="0"/>
    <n v="3.3"/>
    <s v="Fairly Valued"/>
    <s v="Excellent"/>
    <x v="1"/>
    <s v="Low"/>
    <x v="2"/>
    <x v="1"/>
  </r>
  <r>
    <x v="241"/>
    <x v="0"/>
    <x v="241"/>
    <n v="30.94"/>
    <n v="68.760000000000005"/>
    <n v="-2.8"/>
    <n v="5.75"/>
    <n v="-10.99"/>
    <n v="-15.19"/>
    <n v="-515.66999999999996"/>
    <n v="0.91"/>
    <n v="1.37"/>
    <n v="6.62"/>
    <s v="-"/>
    <n v="0.52"/>
    <n v="3.26"/>
    <s v="Overvalued"/>
    <s v="Negative"/>
    <x v="1"/>
    <s v="Low"/>
    <x v="0"/>
    <x v="1"/>
  </r>
  <r>
    <x v="242"/>
    <x v="0"/>
    <x v="242"/>
    <n v="1505.7"/>
    <n v="51.12"/>
    <n v="-0.36"/>
    <n v="-11.04"/>
    <n v="-18.78"/>
    <n v="-0.1"/>
    <n v="48.28"/>
    <n v="10.32"/>
    <n v="21.88"/>
    <n v="26.68"/>
    <n v="0.57999999999999996"/>
    <n v="0.01"/>
    <n v="3.26"/>
    <s v="Overvalued"/>
    <s v="Negative"/>
    <x v="1"/>
    <s v="High"/>
    <x v="0"/>
    <x v="2"/>
  </r>
  <r>
    <x v="243"/>
    <x v="0"/>
    <x v="243"/>
    <n v="56.3"/>
    <n v="28.94"/>
    <n v="4.67"/>
    <n v="11.88"/>
    <n v="-9.4600000000000009"/>
    <n v="35.4"/>
    <n v="29.55"/>
    <n v="1.58"/>
    <n v="5.73"/>
    <n v="7.63"/>
    <s v="-"/>
    <n v="0.06"/>
    <n v="4.3499999999999996"/>
    <s v="Fairly Valued"/>
    <s v="Good"/>
    <x v="1"/>
    <s v="Low"/>
    <x v="0"/>
    <x v="1"/>
  </r>
  <r>
    <x v="244"/>
    <x v="0"/>
    <x v="244"/>
    <n v="1081.8"/>
    <n v="137.83000000000001"/>
    <n v="1.74"/>
    <n v="-8.83"/>
    <n v="-14.3"/>
    <n v="60.38"/>
    <n v="148.22"/>
    <n v="20.18"/>
    <n v="15.86"/>
    <n v="19.239999999999998"/>
    <s v="-"/>
    <n v="0.03"/>
    <n v="2.5099999999999998"/>
    <s v="Overvalued"/>
    <s v="Excellent"/>
    <x v="2"/>
    <s v="Moderate"/>
    <x v="0"/>
    <x v="0"/>
  </r>
  <r>
    <x v="245"/>
    <x v="3"/>
    <x v="245"/>
    <n v="44.94"/>
    <n v="26.99"/>
    <n v="0"/>
    <n v="10.96"/>
    <n v="-39.270000000000003"/>
    <n v="-62.78"/>
    <s v="-"/>
    <n v="2.89"/>
    <n v="12.82"/>
    <n v="15.15"/>
    <s v="-"/>
    <n v="0.25"/>
    <n v="5.45"/>
    <s v="Fairly Valued"/>
    <s v="Negative"/>
    <x v="1"/>
    <s v="Moderate"/>
    <x v="0"/>
    <x v="1"/>
  </r>
  <r>
    <x v="246"/>
    <x v="0"/>
    <x v="246"/>
    <n v="1520.1"/>
    <n v="23.28"/>
    <n v="0.56000000000000005"/>
    <n v="2.4500000000000002"/>
    <n v="0.96"/>
    <n v="7.45"/>
    <n v="23.28"/>
    <n v="4.58"/>
    <n v="16.32"/>
    <n v="25.22"/>
    <n v="1.05"/>
    <n v="0.02"/>
    <n v="1.53"/>
    <s v="Fairly Valued"/>
    <s v="Average"/>
    <x v="0"/>
    <s v="Moderate"/>
    <x v="0"/>
    <x v="0"/>
  </r>
  <r>
    <x v="247"/>
    <x v="0"/>
    <x v="247"/>
    <n v="3.61"/>
    <n v="36.090000000000003"/>
    <n v="1.98"/>
    <n v="13.46"/>
    <n v="-27.66"/>
    <n v="-82.96"/>
    <s v="-"/>
    <n v="0.16"/>
    <n v="0.43"/>
    <n v="6.36"/>
    <s v="-"/>
    <n v="0.96"/>
    <n v="2.79"/>
    <s v="Fairly Valued"/>
    <s v="Negative"/>
    <x v="2"/>
    <s v="Low"/>
    <x v="0"/>
    <x v="1"/>
  </r>
  <r>
    <x v="248"/>
    <x v="4"/>
    <x v="248"/>
    <n v="120"/>
    <n v="74.63"/>
    <n v="1.22"/>
    <n v="15.66"/>
    <n v="82.62"/>
    <n v="103.39"/>
    <n v="64.790000000000006"/>
    <n v="3.76"/>
    <n v="5.17"/>
    <n v="10.97"/>
    <s v="-"/>
    <n v="1.39"/>
    <n v="4.17"/>
    <s v="Overvalued"/>
    <s v="Excellent"/>
    <x v="1"/>
    <s v="Low"/>
    <x v="1"/>
    <x v="1"/>
  </r>
  <r>
    <x v="249"/>
    <x v="3"/>
    <x v="249"/>
    <n v="77.900000000000006"/>
    <n v="-67.510000000000005"/>
    <n v="4.1399999999999997"/>
    <n v="4.18"/>
    <n v="10.039999999999999"/>
    <n v="13.72"/>
    <n v="18.41"/>
    <n v="2.02"/>
    <n v="-2.94"/>
    <n v="-6.16"/>
    <s v="-"/>
    <n v="0"/>
    <n v="3.79"/>
    <s v="Negative PE"/>
    <s v="Average"/>
    <x v="1"/>
    <s v="Low"/>
    <x v="2"/>
    <x v="1"/>
  </r>
  <r>
    <x v="250"/>
    <x v="2"/>
    <x v="250"/>
    <n v="31.4"/>
    <n v="-53.3"/>
    <n v="0.54"/>
    <n v="-2.41"/>
    <n v="-19.07"/>
    <n v="-7.62"/>
    <n v="-10.91"/>
    <n v="-71.069999999999993"/>
    <s v="-"/>
    <n v="8.33"/>
    <s v="-"/>
    <s v="-"/>
    <n v="3.83"/>
    <s v="Negative PE"/>
    <s v="Negative"/>
    <x v="1"/>
    <s v="High"/>
    <x v="1"/>
    <x v="1"/>
  </r>
  <r>
    <x v="251"/>
    <x v="0"/>
    <x v="251"/>
    <n v="124.45"/>
    <n v="15.43"/>
    <n v="-4.96"/>
    <n v="3.56"/>
    <n v="63.26"/>
    <n v="54.25"/>
    <n v="45.53"/>
    <n v="1.46"/>
    <n v="9.92"/>
    <n v="12.86"/>
    <s v="-"/>
    <n v="0"/>
    <n v="4.38"/>
    <s v="Fairly Valued"/>
    <s v="Excellent"/>
    <x v="1"/>
    <s v="Low"/>
    <x v="2"/>
    <x v="1"/>
  </r>
  <r>
    <x v="252"/>
    <x v="0"/>
    <x v="252"/>
    <n v="56"/>
    <n v="27.98"/>
    <n v="0"/>
    <n v="-6.67"/>
    <n v="-18.84"/>
    <n v="-54.93"/>
    <s v="-"/>
    <n v="1.46"/>
    <n v="5.35"/>
    <n v="11.84"/>
    <s v="-"/>
    <n v="0.56999999999999995"/>
    <n v="4.76"/>
    <s v="Fairly Valued"/>
    <s v="Negative"/>
    <x v="1"/>
    <s v="Low"/>
    <x v="0"/>
    <x v="1"/>
  </r>
  <r>
    <x v="253"/>
    <x v="0"/>
    <x v="253"/>
    <n v="182.2"/>
    <n v="27.38"/>
    <n v="-1.51"/>
    <n v="-13.21"/>
    <n v="5.1100000000000003"/>
    <n v="5.1100000000000003"/>
    <s v="-"/>
    <n v="10.14"/>
    <n v="43.98"/>
    <n v="39.979999999999997"/>
    <s v="-"/>
    <n v="0.96"/>
    <n v="3.97"/>
    <s v="Fairly Valued"/>
    <s v="Average"/>
    <x v="1"/>
    <s v="High"/>
    <x v="0"/>
    <x v="1"/>
  </r>
  <r>
    <x v="254"/>
    <x v="3"/>
    <x v="254"/>
    <n v="125"/>
    <n v="40.36"/>
    <n v="0.04"/>
    <n v="9.51"/>
    <n v="-7.41"/>
    <n v="-1.6"/>
    <n v="-182.41"/>
    <n v="1.42"/>
    <n v="3.57"/>
    <n v="8.4"/>
    <s v="-"/>
    <n v="0.72"/>
    <n v="4.9400000000000004"/>
    <s v="Fairly Valued"/>
    <s v="Negative"/>
    <x v="1"/>
    <s v="Low"/>
    <x v="0"/>
    <x v="1"/>
  </r>
  <r>
    <x v="255"/>
    <x v="0"/>
    <x v="255"/>
    <n v="2003.5"/>
    <n v="33.32"/>
    <n v="3.04"/>
    <n v="1.64"/>
    <n v="2.5299999999999998"/>
    <n v="53.44"/>
    <n v="29.55"/>
    <n v="6.49"/>
    <n v="21.49"/>
    <n v="23.88"/>
    <n v="0.25"/>
    <n v="0"/>
    <n v="3.17"/>
    <s v="Fairly Valued"/>
    <s v="Excellent"/>
    <x v="1"/>
    <s v="High"/>
    <x v="2"/>
    <x v="2"/>
  </r>
  <r>
    <x v="256"/>
    <x v="4"/>
    <x v="256"/>
    <n v="135.22"/>
    <n v="-20.34"/>
    <n v="2.84"/>
    <n v="-3.45"/>
    <n v="1.1100000000000001"/>
    <n v="37.700000000000003"/>
    <n v="-19.39"/>
    <n v="6.07"/>
    <n v="-28.06"/>
    <n v="-27.76"/>
    <s v="-"/>
    <n v="0.09"/>
    <n v="3.64"/>
    <s v="Negative PE"/>
    <s v="Good"/>
    <x v="1"/>
    <s v="Low"/>
    <x v="0"/>
    <x v="1"/>
  </r>
  <r>
    <x v="257"/>
    <x v="2"/>
    <x v="257"/>
    <n v="19.989999999999998"/>
    <n v="17.34"/>
    <n v="0"/>
    <n v="5.21"/>
    <n v="-18.14"/>
    <n v="-59.92"/>
    <s v="-"/>
    <n v="2.2200000000000002"/>
    <s v="-"/>
    <n v="17.09"/>
    <s v="-"/>
    <n v="0"/>
    <n v="6.21"/>
    <s v="Fairly Valued"/>
    <s v="Negative"/>
    <x v="1"/>
    <s v="High"/>
    <x v="2"/>
    <x v="1"/>
  </r>
  <r>
    <x v="258"/>
    <x v="0"/>
    <x v="258"/>
    <n v="16.48"/>
    <n v="-3.96"/>
    <n v="4.97"/>
    <n v="-13.97"/>
    <n v="-24.89"/>
    <n v="-40.01"/>
    <n v="-3"/>
    <n v="0.98"/>
    <n v="-21.99"/>
    <n v="-18.440000000000001"/>
    <s v="-"/>
    <n v="0"/>
    <n v="3.71"/>
    <s v="Negative PE"/>
    <s v="Negative"/>
    <x v="1"/>
    <s v="Low"/>
    <x v="2"/>
    <x v="1"/>
  </r>
  <r>
    <x v="259"/>
    <x v="3"/>
    <x v="259"/>
    <n v="135.27000000000001"/>
    <n v="51.08"/>
    <n v="4.32"/>
    <n v="1.89"/>
    <n v="-24.15"/>
    <n v="-13.68"/>
    <n v="43.92"/>
    <n v="3.2"/>
    <s v="-"/>
    <n v="8.82"/>
    <s v="-"/>
    <n v="0.05"/>
    <n v="2.95"/>
    <s v="Overvalued"/>
    <s v="Negative"/>
    <x v="2"/>
    <s v="High"/>
    <x v="0"/>
    <x v="1"/>
  </r>
  <r>
    <x v="260"/>
    <x v="0"/>
    <x v="260"/>
    <n v="769"/>
    <n v="81.459999999999994"/>
    <n v="4.68"/>
    <n v="3.55"/>
    <n v="48.37"/>
    <n v="108.03"/>
    <n v="56.83"/>
    <n v="15.78"/>
    <n v="21.45"/>
    <n v="25.82"/>
    <n v="0.13"/>
    <n v="0"/>
    <n v="3.19"/>
    <s v="Overvalued"/>
    <s v="Excellent"/>
    <x v="1"/>
    <s v="High"/>
    <x v="2"/>
    <x v="2"/>
  </r>
  <r>
    <x v="261"/>
    <x v="0"/>
    <x v="261"/>
    <n v="118.55"/>
    <n v="14.82"/>
    <n v="-0.19"/>
    <n v="-2.65"/>
    <n v="1.81"/>
    <n v="7.82"/>
    <n v="14.82"/>
    <n v="1.25"/>
    <n v="7.86"/>
    <n v="12.69"/>
    <n v="0.42"/>
    <n v="0.1"/>
    <n v="3.46"/>
    <s v="Fairly Valued"/>
    <s v="Average"/>
    <x v="1"/>
    <s v="Low"/>
    <x v="0"/>
    <x v="1"/>
  </r>
  <r>
    <x v="262"/>
    <x v="1"/>
    <x v="262"/>
    <n v="0.91"/>
    <n v="30.77"/>
    <n v="1.1100000000000001"/>
    <n v="-5.26"/>
    <n v="-24.17"/>
    <n v="-18.75"/>
    <n v="-83.64"/>
    <n v="1.05"/>
    <n v="3.47"/>
    <n v="3.41"/>
    <s v="-"/>
    <n v="0"/>
    <n v="3.19"/>
    <s v="Fairly Valued"/>
    <s v="Negative"/>
    <x v="1"/>
    <s v="Low"/>
    <x v="2"/>
    <x v="1"/>
  </r>
  <r>
    <x v="263"/>
    <x v="0"/>
    <x v="263"/>
    <n v="43.59"/>
    <n v="98.52"/>
    <n v="-0.41"/>
    <n v="0.21"/>
    <n v="-29.69"/>
    <n v="-34.700000000000003"/>
    <n v="122.31"/>
    <n v="3.9"/>
    <n v="4.0599999999999996"/>
    <n v="4.9000000000000004"/>
    <s v="-"/>
    <n v="0.02"/>
    <n v="3.29"/>
    <s v="Overvalued"/>
    <s v="Negative"/>
    <x v="1"/>
    <s v="Low"/>
    <x v="0"/>
    <x v="1"/>
  </r>
  <r>
    <x v="264"/>
    <x v="1"/>
    <x v="264"/>
    <n v="329.85"/>
    <n v="39"/>
    <n v="0.52"/>
    <n v="2.5299999999999998"/>
    <n v="-0.51"/>
    <n v="9.35"/>
    <n v="39"/>
    <n v="1.56"/>
    <n v="4.28"/>
    <n v="6.89"/>
    <n v="0.38"/>
    <n v="0.64"/>
    <n v="2.44"/>
    <s v="Fairly Valued"/>
    <s v="Average"/>
    <x v="2"/>
    <s v="Low"/>
    <x v="0"/>
    <x v="0"/>
  </r>
  <r>
    <x v="265"/>
    <x v="4"/>
    <x v="265"/>
    <n v="71.489999999999995"/>
    <n v="-5.0599999999999996"/>
    <n v="-1.62"/>
    <n v="-23.75"/>
    <n v="29.32"/>
    <n v="15.31"/>
    <n v="-4.16"/>
    <n v="0.26"/>
    <n v="-4.92"/>
    <n v="0.83"/>
    <s v="-"/>
    <n v="1.17"/>
    <n v="3.55"/>
    <s v="Negative PE"/>
    <s v="Average"/>
    <x v="1"/>
    <s v="Low"/>
    <x v="1"/>
    <x v="1"/>
  </r>
  <r>
    <x v="266"/>
    <x v="0"/>
    <x v="266"/>
    <n v="23"/>
    <n v="-57.5"/>
    <n v="0"/>
    <s v="-"/>
    <s v="-"/>
    <n v="0"/>
    <n v="34.5"/>
    <n v="2.04"/>
    <n v="-3.48"/>
    <n v="-3.18"/>
    <s v="-"/>
    <n v="0.02"/>
    <n v="0"/>
    <s v="Negative PE"/>
    <s v="Negative"/>
    <x v="0"/>
    <s v="Low"/>
    <x v="0"/>
    <x v="1"/>
  </r>
  <r>
    <x v="267"/>
    <x v="0"/>
    <x v="267"/>
    <n v="1046.2"/>
    <n v="-57.09"/>
    <n v="-2"/>
    <n v="4.82"/>
    <n v="-28.79"/>
    <n v="-32.42"/>
    <n v="-57.13"/>
    <n v="3.03"/>
    <n v="6.36"/>
    <n v="-6.7"/>
    <n v="0.08"/>
    <n v="0.66"/>
    <n v="2.68"/>
    <s v="Negative PE"/>
    <s v="Negative"/>
    <x v="2"/>
    <s v="Low"/>
    <x v="0"/>
    <x v="1"/>
  </r>
  <r>
    <x v="268"/>
    <x v="0"/>
    <x v="268"/>
    <n v="22.62"/>
    <n v="-5.72"/>
    <n v="1.8"/>
    <n v="-0.09"/>
    <n v="-3.79"/>
    <n v="-24.46"/>
    <n v="-5.41"/>
    <n v="1.1100000000000001"/>
    <n v="-17.68"/>
    <n v="-16.78"/>
    <s v="-"/>
    <n v="0.8"/>
    <n v="3.33"/>
    <s v="Negative PE"/>
    <s v="Negative"/>
    <x v="1"/>
    <s v="Low"/>
    <x v="0"/>
    <x v="1"/>
  </r>
  <r>
    <x v="269"/>
    <x v="0"/>
    <x v="269"/>
    <n v="1823.5"/>
    <n v="50.53"/>
    <n v="1.82"/>
    <n v="-5.24"/>
    <n v="-4.96"/>
    <n v="45.42"/>
    <s v="-"/>
    <n v="11.72"/>
    <n v="26.02"/>
    <n v="30.44"/>
    <s v="-"/>
    <n v="0.09"/>
    <n v="3.34"/>
    <s v="Overvalued"/>
    <s v="Good"/>
    <x v="1"/>
    <s v="High"/>
    <x v="0"/>
    <x v="1"/>
  </r>
  <r>
    <x v="270"/>
    <x v="0"/>
    <x v="270"/>
    <n v="19.05"/>
    <n v="12.39"/>
    <n v="3.81"/>
    <n v="-22.21"/>
    <n v="-45.8"/>
    <n v="-43.02"/>
    <n v="96.62"/>
    <n v="1.08"/>
    <n v="9.19"/>
    <n v="13.4"/>
    <s v="-"/>
    <n v="0.56999999999999995"/>
    <n v="4.28"/>
    <s v="Fairly Valued"/>
    <s v="Negative"/>
    <x v="1"/>
    <s v="Low"/>
    <x v="0"/>
    <x v="1"/>
  </r>
  <r>
    <x v="271"/>
    <x v="3"/>
    <x v="271"/>
    <n v="55.98"/>
    <n v="-128.77000000000001"/>
    <n v="0.09"/>
    <n v="-17.260000000000002"/>
    <n v="-25.17"/>
    <n v="-54.87"/>
    <n v="11.29"/>
    <n v="1.53"/>
    <n v="-1.25"/>
    <n v="2.34"/>
    <s v="-"/>
    <n v="0.1"/>
    <n v="3.63"/>
    <s v="Negative PE"/>
    <s v="Negative"/>
    <x v="1"/>
    <s v="Low"/>
    <x v="0"/>
    <x v="1"/>
  </r>
  <r>
    <x v="272"/>
    <x v="0"/>
    <x v="272"/>
    <n v="100.85"/>
    <n v="21.76"/>
    <n v="2.48"/>
    <n v="-8.74"/>
    <n v="-12.16"/>
    <n v="1.97"/>
    <n v="22.12"/>
    <n v="2.3199999999999998"/>
    <n v="11.1"/>
    <n v="21.46"/>
    <n v="1.18"/>
    <n v="2.02"/>
    <n v="3.6"/>
    <s v="Fairly Valued"/>
    <s v="Average"/>
    <x v="1"/>
    <s v="Moderate"/>
    <x v="1"/>
    <x v="1"/>
  </r>
  <r>
    <x v="273"/>
    <x v="0"/>
    <x v="273"/>
    <n v="553.79999999999995"/>
    <n v="-20.87"/>
    <n v="0.31"/>
    <n v="-7.19"/>
    <n v="52.81"/>
    <n v="84.2"/>
    <n v="-1086.3900000000001"/>
    <n v="6.28"/>
    <n v="-25.94"/>
    <n v="-15.53"/>
    <n v="0.16"/>
    <n v="1.2"/>
    <n v="4.0199999999999996"/>
    <s v="Negative PE"/>
    <s v="Excellent"/>
    <x v="1"/>
    <s v="Low"/>
    <x v="1"/>
    <x v="1"/>
  </r>
  <r>
    <x v="274"/>
    <x v="0"/>
    <x v="274"/>
    <n v="74.78"/>
    <n v="24.07"/>
    <n v="3"/>
    <n v="-1.89"/>
    <n v="-5.4"/>
    <n v="-24.92"/>
    <n v="41.24"/>
    <n v="2.19"/>
    <n v="9.5299999999999994"/>
    <n v="10.3"/>
    <s v="-"/>
    <n v="0.3"/>
    <n v="2.44"/>
    <s v="Fairly Valued"/>
    <s v="Negative"/>
    <x v="2"/>
    <s v="Low"/>
    <x v="0"/>
    <x v="1"/>
  </r>
  <r>
    <x v="275"/>
    <x v="0"/>
    <x v="275"/>
    <n v="40.57"/>
    <n v="-398.26"/>
    <n v="0"/>
    <n v="-11.32"/>
    <n v="-13.94"/>
    <n v="77.86"/>
    <n v="66.38"/>
    <n v="19.59"/>
    <n v="-5.17"/>
    <n v="-4.96"/>
    <s v="-"/>
    <n v="0.08"/>
    <n v="2.93"/>
    <s v="Negative PE"/>
    <s v="Excellent"/>
    <x v="2"/>
    <s v="Low"/>
    <x v="0"/>
    <x v="1"/>
  </r>
  <r>
    <x v="276"/>
    <x v="0"/>
    <x v="276"/>
    <n v="265.25"/>
    <n v="15.46"/>
    <n v="-1.83"/>
    <n v="0.82"/>
    <n v="-12.75"/>
    <n v="-20.13"/>
    <n v="15.68"/>
    <n v="2.46"/>
    <n v="16.91"/>
    <n v="21.42"/>
    <n v="1.7"/>
    <n v="0.14000000000000001"/>
    <n v="3.27"/>
    <s v="Fairly Valued"/>
    <s v="Negative"/>
    <x v="1"/>
    <s v="Moderate"/>
    <x v="0"/>
    <x v="1"/>
  </r>
  <r>
    <x v="277"/>
    <x v="0"/>
    <x v="277"/>
    <n v="1223.8"/>
    <n v="22.4"/>
    <n v="1.48"/>
    <n v="8.7799999999999994"/>
    <n v="-2.0499999999999998"/>
    <n v="3.92"/>
    <n v="20.36"/>
    <n v="2.38"/>
    <n v="11.19"/>
    <n v="14.36"/>
    <n v="0.37"/>
    <n v="0.22"/>
    <n v="1.9"/>
    <s v="Fairly Valued"/>
    <s v="Average"/>
    <x v="0"/>
    <s v="Moderate"/>
    <x v="0"/>
    <x v="0"/>
  </r>
  <r>
    <x v="278"/>
    <x v="0"/>
    <x v="278"/>
    <n v="256.89999999999998"/>
    <n v="20.55"/>
    <n v="5.07"/>
    <n v="-5.94"/>
    <n v="23.51"/>
    <n v="6.51"/>
    <n v="46.01"/>
    <n v="3.82"/>
    <n v="20.46"/>
    <n v="17.93"/>
    <s v="-"/>
    <n v="0.63"/>
    <n v="3.33"/>
    <s v="Fairly Valued"/>
    <s v="Average"/>
    <x v="1"/>
    <s v="High"/>
    <x v="0"/>
    <x v="1"/>
  </r>
  <r>
    <x v="279"/>
    <x v="0"/>
    <x v="279"/>
    <n v="8189.5"/>
    <n v="126.76"/>
    <n v="0.86"/>
    <n v="-4.75"/>
    <n v="14.88"/>
    <n v="54.15"/>
    <n v="211.13"/>
    <n v="28.76"/>
    <n v="24.84"/>
    <n v="30.62"/>
    <n v="0.28999999999999998"/>
    <n v="0.01"/>
    <n v="2.91"/>
    <s v="Overvalued"/>
    <s v="Excellent"/>
    <x v="2"/>
    <s v="High"/>
    <x v="0"/>
    <x v="0"/>
  </r>
  <r>
    <x v="280"/>
    <x v="2"/>
    <x v="280"/>
    <n v="550.1"/>
    <n v="211.99"/>
    <n v="0.25"/>
    <n v="9.5"/>
    <n v="27.25"/>
    <n v="61.08"/>
    <n v="5.2"/>
    <n v="5.45"/>
    <n v="2.61"/>
    <n v="5.78"/>
    <n v="0.36"/>
    <n v="0.28000000000000003"/>
    <n v="2.0499999999999998"/>
    <s v="Overvalued"/>
    <s v="Excellent"/>
    <x v="2"/>
    <s v="Low"/>
    <x v="0"/>
    <x v="0"/>
  </r>
  <r>
    <x v="281"/>
    <x v="0"/>
    <x v="281"/>
    <n v="77.260000000000005"/>
    <n v="96.14"/>
    <n v="-1.33"/>
    <n v="-12.99"/>
    <n v="-14.58"/>
    <n v="80.010000000000005"/>
    <n v="11.27"/>
    <n v="3.25"/>
    <n v="5.54"/>
    <n v="4.66"/>
    <s v="-"/>
    <n v="0.01"/>
    <n v="3.25"/>
    <s v="Overvalued"/>
    <s v="Excellent"/>
    <x v="1"/>
    <s v="Low"/>
    <x v="0"/>
    <x v="1"/>
  </r>
  <r>
    <x v="282"/>
    <x v="2"/>
    <x v="282"/>
    <n v="59.5"/>
    <n v="-22.85"/>
    <n v="-3.64"/>
    <n v="2.92"/>
    <n v="-6.17"/>
    <n v="110.17"/>
    <n v="73.790000000000006"/>
    <n v="5.46"/>
    <n v="-21.5"/>
    <n v="-18.28"/>
    <s v="-"/>
    <n v="0.15"/>
    <n v="4.01"/>
    <s v="Negative PE"/>
    <s v="Excellent"/>
    <x v="1"/>
    <s v="Low"/>
    <x v="0"/>
    <x v="1"/>
  </r>
  <r>
    <x v="283"/>
    <x v="2"/>
    <x v="283"/>
    <n v="94.48"/>
    <n v="17.57"/>
    <n v="-2.89"/>
    <n v="18.649999999999999"/>
    <n v="7.73"/>
    <n v="25.97"/>
    <n v="30.88"/>
    <n v="2.64"/>
    <s v="-"/>
    <n v="16.329999999999998"/>
    <s v="-"/>
    <n v="0.45"/>
    <n v="3.38"/>
    <s v="Fairly Valued"/>
    <s v="Good"/>
    <x v="1"/>
    <s v="High"/>
    <x v="0"/>
    <x v="1"/>
  </r>
  <r>
    <x v="284"/>
    <x v="3"/>
    <x v="284"/>
    <n v="136.05000000000001"/>
    <n v="16.059999999999999"/>
    <n v="2.83"/>
    <n v="31.64"/>
    <n v="109.31"/>
    <n v="79.959999999999994"/>
    <s v="-"/>
    <n v="11.08"/>
    <n v="15.99"/>
    <n v="69.349999999999994"/>
    <s v="-"/>
    <n v="1.8"/>
    <n v="3.69"/>
    <s v="Fairly Valued"/>
    <s v="Excellent"/>
    <x v="1"/>
    <s v="Moderate"/>
    <x v="1"/>
    <x v="1"/>
  </r>
  <r>
    <x v="285"/>
    <x v="2"/>
    <x v="285"/>
    <n v="6917.5"/>
    <n v="110.69"/>
    <n v="-0.12"/>
    <n v="-0.35"/>
    <n v="0.86"/>
    <n v="18.649999999999999"/>
    <n v="75.92"/>
    <n v="13.59"/>
    <n v="12.97"/>
    <n v="15"/>
    <n v="0.23"/>
    <n v="0.73"/>
    <n v="1.41"/>
    <s v="Overvalued"/>
    <s v="Average"/>
    <x v="0"/>
    <s v="Moderate"/>
    <x v="0"/>
    <x v="0"/>
  </r>
  <r>
    <x v="286"/>
    <x v="0"/>
    <x v="286"/>
    <n v="173.69"/>
    <n v="18.510000000000002"/>
    <n v="1.97"/>
    <n v="-3.29"/>
    <n v="-8.17"/>
    <n v="-24.71"/>
    <n v="22.12"/>
    <n v="3.82"/>
    <n v="22.56"/>
    <n v="27.06"/>
    <n v="1.1299999999999999"/>
    <n v="0.01"/>
    <n v="2.58"/>
    <s v="Fairly Valued"/>
    <s v="Negative"/>
    <x v="2"/>
    <s v="High"/>
    <x v="0"/>
    <x v="1"/>
  </r>
  <r>
    <x v="287"/>
    <x v="3"/>
    <x v="287"/>
    <n v="90.48"/>
    <n v="14.43"/>
    <n v="4.72"/>
    <n v="17.309999999999999"/>
    <n v="-2.97"/>
    <n v="-2.97"/>
    <s v="-"/>
    <n v="10.55"/>
    <n v="115.26"/>
    <n v="96.1"/>
    <s v="-"/>
    <n v="0"/>
    <n v="3.67"/>
    <s v="Fairly Valued"/>
    <s v="Negative"/>
    <x v="1"/>
    <s v="High"/>
    <x v="2"/>
    <x v="1"/>
  </r>
  <r>
    <x v="288"/>
    <x v="0"/>
    <x v="288"/>
    <n v="709.9"/>
    <n v="45.61"/>
    <n v="0.6"/>
    <n v="11.06"/>
    <n v="3.65"/>
    <n v="-3.45"/>
    <n v="41.6"/>
    <n v="7.11"/>
    <n v="15.53"/>
    <n v="20.95"/>
    <n v="0.65"/>
    <n v="0.01"/>
    <n v="2.1"/>
    <s v="Fairly Valued"/>
    <s v="Negative"/>
    <x v="2"/>
    <s v="Moderate"/>
    <x v="0"/>
    <x v="1"/>
  </r>
  <r>
    <x v="289"/>
    <x v="3"/>
    <x v="289"/>
    <n v="46"/>
    <n v="15.14"/>
    <n v="0"/>
    <n v="2.2400000000000002"/>
    <n v="-19.3"/>
    <n v="-59.97"/>
    <s v="-"/>
    <n v="3.98"/>
    <n v="30.26"/>
    <n v="35.39"/>
    <s v="-"/>
    <n v="0.55000000000000004"/>
    <n v="4.16"/>
    <s v="Fairly Valued"/>
    <s v="Negative"/>
    <x v="1"/>
    <s v="High"/>
    <x v="0"/>
    <x v="1"/>
  </r>
  <r>
    <x v="290"/>
    <x v="0"/>
    <x v="290"/>
    <n v="1173.4000000000001"/>
    <n v="60.53"/>
    <n v="-0.9"/>
    <n v="2"/>
    <n v="18.86"/>
    <n v="90.64"/>
    <n v="60.53"/>
    <n v="14.07"/>
    <n v="6.7"/>
    <n v="27.43"/>
    <n v="0.12"/>
    <n v="0.32"/>
    <n v="3.39"/>
    <s v="Overvalued"/>
    <s v="Excellent"/>
    <x v="1"/>
    <s v="Low"/>
    <x v="0"/>
    <x v="2"/>
  </r>
  <r>
    <x v="291"/>
    <x v="0"/>
    <x v="291"/>
    <n v="37.020000000000003"/>
    <n v="49.95"/>
    <n v="0.73"/>
    <n v="-4.5199999999999996"/>
    <n v="-33.369999999999997"/>
    <n v="-18.21"/>
    <n v="19.96"/>
    <n v="2.0699999999999998"/>
    <n v="4.24"/>
    <n v="8.6199999999999992"/>
    <s v="-"/>
    <n v="0.34"/>
    <n v="3.79"/>
    <s v="Fairly Valued"/>
    <s v="Negative"/>
    <x v="1"/>
    <s v="Low"/>
    <x v="0"/>
    <x v="1"/>
  </r>
  <r>
    <x v="292"/>
    <x v="0"/>
    <x v="292"/>
    <n v="105.19"/>
    <n v="13.19"/>
    <n v="0.24"/>
    <n v="-2.82"/>
    <n v="-2.72"/>
    <n v="17.93"/>
    <n v="8.77"/>
    <n v="1.46"/>
    <n v="11.71"/>
    <n v="13.64"/>
    <s v="-"/>
    <n v="0.03"/>
    <n v="3.26"/>
    <s v="Fairly Valued"/>
    <s v="Average"/>
    <x v="1"/>
    <s v="Moderate"/>
    <x v="0"/>
    <x v="1"/>
  </r>
  <r>
    <x v="293"/>
    <x v="0"/>
    <x v="293"/>
    <n v="5126.5"/>
    <n v="34.130000000000003"/>
    <n v="2.11"/>
    <n v="2.9"/>
    <n v="-7.98"/>
    <n v="-1.61"/>
    <n v="28.47"/>
    <n v="5.72"/>
    <n v="17.82"/>
    <n v="18.440000000000001"/>
    <n v="0.78"/>
    <n v="0.13"/>
    <n v="1.64"/>
    <s v="Fairly Valued"/>
    <s v="Negative"/>
    <x v="0"/>
    <s v="Moderate"/>
    <x v="0"/>
    <x v="0"/>
  </r>
  <r>
    <x v="294"/>
    <x v="0"/>
    <x v="294"/>
    <n v="1137.3"/>
    <n v="29.62"/>
    <n v="3.38"/>
    <n v="13.62"/>
    <n v="7.32"/>
    <n v="40.01"/>
    <n v="31.57"/>
    <n v="5.98"/>
    <n v="21.07"/>
    <n v="26.24"/>
    <n v="1.98"/>
    <n v="0.01"/>
    <n v="2.84"/>
    <s v="Fairly Valued"/>
    <s v="Good"/>
    <x v="2"/>
    <s v="High"/>
    <x v="0"/>
    <x v="2"/>
  </r>
  <r>
    <x v="295"/>
    <x v="0"/>
    <x v="295"/>
    <n v="895.75"/>
    <n v="30.18"/>
    <n v="1.84"/>
    <n v="3.75"/>
    <n v="-12.14"/>
    <n v="-6.04"/>
    <n v="30.18"/>
    <n v="3.65"/>
    <n v="13.4"/>
    <n v="15.75"/>
    <n v="1.23"/>
    <n v="0.11"/>
    <n v="2.5499999999999998"/>
    <s v="Fairly Valued"/>
    <s v="Negative"/>
    <x v="2"/>
    <s v="Moderate"/>
    <x v="0"/>
    <x v="2"/>
  </r>
  <r>
    <x v="296"/>
    <x v="0"/>
    <x v="296"/>
    <n v="104.24"/>
    <n v="8.6199999999999992"/>
    <n v="0.06"/>
    <n v="4.9000000000000004"/>
    <n v="-17.850000000000001"/>
    <n v="18.93"/>
    <n v="8.6199999999999992"/>
    <n v="1.22"/>
    <n v="12.6"/>
    <n v="7.06"/>
    <n v="2.2999999999999998"/>
    <n v="0"/>
    <n v="2.99"/>
    <s v="Fairly Valued"/>
    <s v="Average"/>
    <x v="2"/>
    <s v="Moderate"/>
    <x v="2"/>
    <x v="1"/>
  </r>
  <r>
    <x v="297"/>
    <x v="0"/>
    <x v="297"/>
    <n v="884"/>
    <n v="6.69"/>
    <n v="-1.69"/>
    <n v="12.02"/>
    <n v="-33.799999999999997"/>
    <n v="-26.45"/>
    <n v="12.48"/>
    <n v="1.32"/>
    <n v="21.71"/>
    <n v="24.49"/>
    <n v="1.3"/>
    <n v="0.01"/>
    <n v="3.08"/>
    <s v="Fairly Valued"/>
    <s v="Negative"/>
    <x v="1"/>
    <s v="High"/>
    <x v="0"/>
    <x v="1"/>
  </r>
  <r>
    <x v="298"/>
    <x v="0"/>
    <x v="298"/>
    <n v="513.15"/>
    <n v="-1949.49"/>
    <n v="1.21"/>
    <n v="15.77"/>
    <n v="-16.25"/>
    <n v="-35.549999999999997"/>
    <n v="52.65"/>
    <n v="10.9"/>
    <n v="-0.56000000000000005"/>
    <n v="0.23"/>
    <s v="-"/>
    <n v="0.78"/>
    <n v="3.32"/>
    <s v="Negative PE"/>
    <s v="Negative"/>
    <x v="1"/>
    <s v="Low"/>
    <x v="0"/>
    <x v="2"/>
  </r>
  <r>
    <x v="299"/>
    <x v="0"/>
    <x v="299"/>
    <n v="5.82"/>
    <n v="46.63"/>
    <n v="-1.02"/>
    <n v="-4.3899999999999997"/>
    <n v="-20.92"/>
    <n v="-11.15"/>
    <n v="36.86"/>
    <n v="2.35"/>
    <n v="5.0999999999999996"/>
    <n v="7.98"/>
    <s v="-"/>
    <n v="0.05"/>
    <n v="3.25"/>
    <s v="Fairly Valued"/>
    <s v="Negative"/>
    <x v="1"/>
    <s v="Low"/>
    <x v="0"/>
    <x v="1"/>
  </r>
  <r>
    <x v="300"/>
    <x v="0"/>
    <x v="300"/>
    <n v="2592.6999999999998"/>
    <n v="35.19"/>
    <n v="4.45"/>
    <n v="-5.72"/>
    <n v="-8.2200000000000006"/>
    <n v="8.93"/>
    <n v="35.19"/>
    <n v="9.08"/>
    <n v="23.47"/>
    <n v="33.29"/>
    <n v="1.1000000000000001"/>
    <n v="0.01"/>
    <n v="2.44"/>
    <s v="Fairly Valued"/>
    <s v="Average"/>
    <x v="2"/>
    <s v="High"/>
    <x v="0"/>
    <x v="0"/>
  </r>
  <r>
    <x v="301"/>
    <x v="0"/>
    <x v="234"/>
    <n v="13.59"/>
    <n v="-61.15"/>
    <n v="1.95"/>
    <n v="35.06"/>
    <n v="-42.78"/>
    <n v="-38.869999999999997"/>
    <n v="-66.25"/>
    <n v="-4.6500000000000004"/>
    <s v="-"/>
    <n v="4.83"/>
    <s v="-"/>
    <s v="-"/>
    <n v="3.42"/>
    <s v="Negative PE"/>
    <s v="Negative"/>
    <x v="1"/>
    <s v="High"/>
    <x v="1"/>
    <x v="1"/>
  </r>
  <r>
    <x v="302"/>
    <x v="3"/>
    <x v="301"/>
    <n v="15"/>
    <n v="10.88"/>
    <n v="0"/>
    <n v="0"/>
    <n v="-35.479999999999997"/>
    <n v="-45.85"/>
    <s v="-"/>
    <n v="0.62"/>
    <n v="5.87"/>
    <n v="12.94"/>
    <s v="-"/>
    <n v="0.4"/>
    <n v="5.52"/>
    <s v="Fairly Valued"/>
    <s v="Negative"/>
    <x v="1"/>
    <s v="Low"/>
    <x v="0"/>
    <x v="1"/>
  </r>
  <r>
    <x v="303"/>
    <x v="0"/>
    <x v="302"/>
    <n v="3.4"/>
    <n v="138.09"/>
    <n v="0"/>
    <n v="7.94"/>
    <n v="-26.77"/>
    <n v="1.28"/>
    <s v="-"/>
    <n v="2.6"/>
    <n v="2.56"/>
    <n v="2.44"/>
    <s v="-"/>
    <n v="0"/>
    <n v="4.7"/>
    <s v="Overvalued"/>
    <s v="Average"/>
    <x v="1"/>
    <s v="Low"/>
    <x v="2"/>
    <x v="1"/>
  </r>
  <r>
    <x v="304"/>
    <x v="0"/>
    <x v="303"/>
    <n v="211.3"/>
    <n v="13.45"/>
    <n v="-0.02"/>
    <n v="5.67"/>
    <n v="-13.03"/>
    <n v="-29.15"/>
    <s v="-"/>
    <n v="2.71"/>
    <n v="28.16"/>
    <n v="26.42"/>
    <s v="-"/>
    <n v="0.08"/>
    <n v="2.91"/>
    <s v="Fairly Valued"/>
    <s v="Negative"/>
    <x v="2"/>
    <s v="High"/>
    <x v="0"/>
    <x v="1"/>
  </r>
  <r>
    <x v="305"/>
    <x v="0"/>
    <x v="304"/>
    <n v="30390"/>
    <n v="53.76"/>
    <n v="1.08"/>
    <n v="1.57"/>
    <n v="9.99"/>
    <n v="12.22"/>
    <n v="48.39"/>
    <n v="17.46"/>
    <n v="34.880000000000003"/>
    <n v="42.33"/>
    <n v="1.35"/>
    <n v="0.02"/>
    <n v="1.55"/>
    <s v="Overvalued"/>
    <s v="Average"/>
    <x v="0"/>
    <s v="High"/>
    <x v="0"/>
    <x v="0"/>
  </r>
  <r>
    <x v="306"/>
    <x v="2"/>
    <x v="305"/>
    <n v="20.149999999999999"/>
    <n v="51.17"/>
    <n v="0"/>
    <n v="22.12"/>
    <n v="-23.09"/>
    <n v="-45.76"/>
    <s v="-"/>
    <n v="0.92"/>
    <n v="2.8"/>
    <n v="5.04"/>
    <n v="0.25"/>
    <n v="0.11"/>
    <n v="3.97"/>
    <s v="Overvalued"/>
    <s v="Negative"/>
    <x v="1"/>
    <s v="Low"/>
    <x v="0"/>
    <x v="1"/>
  </r>
  <r>
    <x v="307"/>
    <x v="3"/>
    <x v="306"/>
    <n v="104"/>
    <n v="103.56"/>
    <n v="0"/>
    <n v="-1.89"/>
    <n v="-1.52"/>
    <n v="55.27"/>
    <s v="-"/>
    <n v="2.5299999999999998"/>
    <n v="2.4700000000000002"/>
    <n v="5.57"/>
    <s v="-"/>
    <n v="0.21"/>
    <n v="3.02"/>
    <s v="Overvalued"/>
    <s v="Excellent"/>
    <x v="1"/>
    <s v="Low"/>
    <x v="0"/>
    <x v="1"/>
  </r>
  <r>
    <x v="308"/>
    <x v="4"/>
    <x v="307"/>
    <n v="780.55"/>
    <n v="25.97"/>
    <n v="-2.36"/>
    <n v="13.55"/>
    <n v="20.309999999999999"/>
    <n v="50.09"/>
    <n v="25.97"/>
    <n v="4.03"/>
    <n v="13.08"/>
    <n v="20.53"/>
    <n v="0.32"/>
    <n v="0.16"/>
    <n v="3.03"/>
    <s v="Fairly Valued"/>
    <s v="Excellent"/>
    <x v="1"/>
    <s v="Moderate"/>
    <x v="0"/>
    <x v="2"/>
  </r>
  <r>
    <x v="309"/>
    <x v="0"/>
    <x v="308"/>
    <n v="453.5"/>
    <n v="24.61"/>
    <n v="5.86"/>
    <n v="29.11"/>
    <n v="-2.97"/>
    <n v="-3.87"/>
    <n v="24.61"/>
    <n v="3.23"/>
    <n v="13.86"/>
    <n v="15.13"/>
    <n v="0.22"/>
    <n v="0.44"/>
    <n v="2.56"/>
    <s v="Fairly Valued"/>
    <s v="Negative"/>
    <x v="2"/>
    <s v="Moderate"/>
    <x v="0"/>
    <x v="1"/>
  </r>
  <r>
    <x v="310"/>
    <x v="0"/>
    <x v="309"/>
    <n v="54.25"/>
    <n v="32.94"/>
    <n v="1.57"/>
    <n v="5.35"/>
    <n v="-5.91"/>
    <n v="11.63"/>
    <n v="26.94"/>
    <n v="1.1599999999999999"/>
    <n v="3.73"/>
    <n v="7.1"/>
    <s v="-"/>
    <n v="0.24"/>
    <n v="3.08"/>
    <s v="Fairly Valued"/>
    <s v="Average"/>
    <x v="1"/>
    <s v="Low"/>
    <x v="0"/>
    <x v="1"/>
  </r>
  <r>
    <x v="311"/>
    <x v="0"/>
    <x v="310"/>
    <n v="26.98"/>
    <n v="-3.47"/>
    <n v="3.33"/>
    <n v="-9.34"/>
    <n v="-39.94"/>
    <n v="-50.77"/>
    <n v="-2.52"/>
    <n v="0.46"/>
    <n v="-12.49"/>
    <n v="0.71"/>
    <s v="-"/>
    <n v="0.95"/>
    <n v="2.78"/>
    <s v="Negative PE"/>
    <s v="Negative"/>
    <x v="2"/>
    <s v="Low"/>
    <x v="0"/>
    <x v="1"/>
  </r>
  <r>
    <x v="312"/>
    <x v="1"/>
    <x v="311"/>
    <n v="1738.45"/>
    <n v="46.48"/>
    <n v="-0.33"/>
    <n v="-3.1"/>
    <n v="8.9"/>
    <n v="118.54"/>
    <n v="31.05"/>
    <n v="6.62"/>
    <n v="15.24"/>
    <n v="19.28"/>
    <n v="0.17"/>
    <n v="0"/>
    <n v="3.89"/>
    <s v="Fairly Valued"/>
    <s v="Excellent"/>
    <x v="1"/>
    <s v="Moderate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9DABD-0D0B-46F3-B826-0B80E62B250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ub Category">
  <location ref="R6:S12" firstHeaderRow="1" firstDataRow="1" firstDataCol="1"/>
  <pivotFields count="22"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numFmtId="2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 ROE(%)" fld="11" subtotal="average" baseField="1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72988-ED6D-4F16-B857-2D0FB7E0A5D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91:C102" firstHeaderRow="1" firstDataRow="1" firstDataCol="1"/>
  <pivotFields count="22">
    <pivotField axis="axisRow" showAll="0" measureFilter="1" sortType="descending">
      <items count="314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7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83"/>
        <item x="84"/>
        <item x="64"/>
        <item x="65"/>
        <item x="66"/>
        <item x="67"/>
        <item x="68"/>
        <item x="69"/>
        <item x="70"/>
        <item x="71"/>
        <item x="72"/>
        <item x="74"/>
        <item x="73"/>
        <item x="75"/>
        <item x="76"/>
        <item x="77"/>
        <item x="78"/>
        <item x="79"/>
        <item x="80"/>
        <item x="81"/>
        <item x="82"/>
        <item x="90"/>
        <item x="85"/>
        <item x="86"/>
        <item x="87"/>
        <item x="88"/>
        <item x="89"/>
        <item x="91"/>
        <item x="92"/>
        <item x="93"/>
        <item x="94"/>
        <item x="108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7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6"/>
        <item x="167"/>
        <item x="168"/>
        <item x="169"/>
        <item x="162"/>
        <item x="163"/>
        <item x="164"/>
        <item x="165"/>
        <item x="170"/>
        <item x="171"/>
        <item x="172"/>
        <item x="177"/>
        <item x="173"/>
        <item x="174"/>
        <item x="175"/>
        <item x="176"/>
        <item x="178"/>
        <item x="179"/>
        <item x="185"/>
        <item x="180"/>
        <item x="181"/>
        <item x="182"/>
        <item x="183"/>
        <item x="184"/>
        <item x="186"/>
        <item x="194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10"/>
        <item x="200"/>
        <item x="201"/>
        <item x="202"/>
        <item x="203"/>
        <item x="204"/>
        <item x="205"/>
        <item x="211"/>
        <item x="206"/>
        <item x="207"/>
        <item x="208"/>
        <item x="209"/>
        <item x="212"/>
        <item x="213"/>
        <item x="214"/>
        <item x="215"/>
        <item x="216"/>
        <item x="217"/>
        <item x="218"/>
        <item x="225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6"/>
        <item x="271"/>
        <item x="272"/>
        <item x="273"/>
        <item x="274"/>
        <item x="275"/>
        <item x="277"/>
        <item x="278"/>
        <item x="279"/>
        <item x="280"/>
        <item x="281"/>
        <item x="282"/>
        <item x="283"/>
        <item x="284"/>
        <item x="285"/>
        <item x="286"/>
        <item x="311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88"/>
    </i>
    <i>
      <x v="288"/>
    </i>
    <i>
      <x v="152"/>
    </i>
    <i>
      <x v="79"/>
    </i>
    <i>
      <x v="114"/>
    </i>
    <i>
      <x v="213"/>
    </i>
    <i>
      <x v="186"/>
    </i>
    <i>
      <x v="122"/>
    </i>
    <i>
      <x v="80"/>
    </i>
    <i>
      <x v="91"/>
    </i>
    <i t="grand">
      <x/>
    </i>
  </rowItems>
  <colItems count="1">
    <i/>
  </colItems>
  <dataFields count="1">
    <dataField name="Average of Return on Equity" fld="11" subtotal="average" baseField="0" baseItem="22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DD9CE-C31B-4E4A-B1FD-EC91AA7059D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3">
  <location ref="B64:C68" firstHeaderRow="1" firstDataRow="1" firstDataCol="1"/>
  <pivotFields count="22">
    <pivotField dataField="1" showAll="0"/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BCE06-0374-4BC9-B702-668148CE80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119:K130" firstHeaderRow="1" firstDataRow="1" firstDataCol="1"/>
  <pivotFields count="22">
    <pivotField axis="axisRow" showAll="0" measureFilter="1" sortType="descending">
      <items count="314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7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83"/>
        <item x="84"/>
        <item x="64"/>
        <item x="65"/>
        <item x="66"/>
        <item x="67"/>
        <item x="68"/>
        <item x="69"/>
        <item x="70"/>
        <item x="71"/>
        <item x="72"/>
        <item x="74"/>
        <item x="73"/>
        <item x="75"/>
        <item x="76"/>
        <item x="77"/>
        <item x="78"/>
        <item x="79"/>
        <item x="80"/>
        <item x="81"/>
        <item x="82"/>
        <item x="90"/>
        <item x="85"/>
        <item x="86"/>
        <item x="87"/>
        <item x="88"/>
        <item x="89"/>
        <item x="91"/>
        <item x="92"/>
        <item x="93"/>
        <item x="94"/>
        <item x="108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7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6"/>
        <item x="167"/>
        <item x="168"/>
        <item x="169"/>
        <item x="162"/>
        <item x="163"/>
        <item x="164"/>
        <item x="165"/>
        <item x="170"/>
        <item x="171"/>
        <item x="172"/>
        <item x="177"/>
        <item x="173"/>
        <item x="174"/>
        <item x="175"/>
        <item x="176"/>
        <item x="178"/>
        <item x="179"/>
        <item x="185"/>
        <item x="180"/>
        <item x="181"/>
        <item x="182"/>
        <item x="183"/>
        <item x="184"/>
        <item x="186"/>
        <item x="194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10"/>
        <item x="200"/>
        <item x="201"/>
        <item x="202"/>
        <item x="203"/>
        <item x="204"/>
        <item x="205"/>
        <item x="211"/>
        <item x="206"/>
        <item x="207"/>
        <item x="208"/>
        <item x="209"/>
        <item x="212"/>
        <item x="213"/>
        <item x="214"/>
        <item x="215"/>
        <item x="216"/>
        <item x="217"/>
        <item x="218"/>
        <item x="225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6"/>
        <item x="271"/>
        <item x="272"/>
        <item x="273"/>
        <item x="274"/>
        <item x="275"/>
        <item x="277"/>
        <item x="278"/>
        <item x="279"/>
        <item x="280"/>
        <item x="281"/>
        <item x="282"/>
        <item x="283"/>
        <item x="284"/>
        <item x="285"/>
        <item x="286"/>
        <item x="311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t="default"/>
      </items>
    </pivotField>
    <pivotField showAll="0"/>
    <pivotField dataField="1" showAll="0">
      <items count="313">
        <item x="12"/>
        <item x="190"/>
        <item x="165"/>
        <item x="149"/>
        <item x="258"/>
        <item x="217"/>
        <item x="229"/>
        <item x="209"/>
        <item x="166"/>
        <item x="266"/>
        <item x="234"/>
        <item x="187"/>
        <item x="15"/>
        <item x="150"/>
        <item x="38"/>
        <item x="120"/>
        <item x="225"/>
        <item x="110"/>
        <item x="247"/>
        <item x="42"/>
        <item x="270"/>
        <item x="245"/>
        <item x="144"/>
        <item x="239"/>
        <item x="257"/>
        <item x="28"/>
        <item x="198"/>
        <item x="24"/>
        <item x="243"/>
        <item x="100"/>
        <item x="75"/>
        <item x="222"/>
        <item x="102"/>
        <item x="206"/>
        <item x="117"/>
        <item x="237"/>
        <item x="207"/>
        <item x="251"/>
        <item x="193"/>
        <item x="98"/>
        <item x="3"/>
        <item x="301"/>
        <item x="179"/>
        <item x="201"/>
        <item x="250"/>
        <item x="216"/>
        <item x="275"/>
        <item x="25"/>
        <item x="54"/>
        <item x="4"/>
        <item x="70"/>
        <item x="224"/>
        <item x="66"/>
        <item x="118"/>
        <item x="39"/>
        <item x="169"/>
        <item x="249"/>
        <item x="241"/>
        <item x="135"/>
        <item x="80"/>
        <item x="62"/>
        <item x="105"/>
        <item x="103"/>
        <item x="211"/>
        <item x="310"/>
        <item x="16"/>
        <item x="134"/>
        <item x="19"/>
        <item x="132"/>
        <item x="289"/>
        <item x="167"/>
        <item x="252"/>
        <item x="196"/>
        <item x="45"/>
        <item x="305"/>
        <item x="254"/>
        <item x="69"/>
        <item x="172"/>
        <item x="71"/>
        <item x="40"/>
        <item x="127"/>
        <item x="137"/>
        <item x="233"/>
        <item x="262"/>
        <item x="282"/>
        <item x="177"/>
        <item x="17"/>
        <item x="174"/>
        <item x="200"/>
        <item x="263"/>
        <item x="14"/>
        <item x="55"/>
        <item x="184"/>
        <item x="236"/>
        <item x="26"/>
        <item x="281"/>
        <item x="235"/>
        <item x="302"/>
        <item x="143"/>
        <item x="248"/>
        <item x="154"/>
        <item x="112"/>
        <item x="79"/>
        <item x="268"/>
        <item x="299"/>
        <item x="21"/>
        <item x="60"/>
        <item x="131"/>
        <item x="85"/>
        <item x="89"/>
        <item x="101"/>
        <item x="191"/>
        <item x="129"/>
        <item x="155"/>
        <item x="142"/>
        <item x="104"/>
        <item x="11"/>
        <item x="30"/>
        <item x="64"/>
        <item x="61"/>
        <item x="238"/>
        <item x="5"/>
        <item x="213"/>
        <item x="31"/>
        <item x="35"/>
        <item x="87"/>
        <item x="276"/>
        <item x="309"/>
        <item x="93"/>
        <item x="148"/>
        <item x="278"/>
        <item x="272"/>
        <item x="159"/>
        <item x="265"/>
        <item x="194"/>
        <item x="114"/>
        <item x="91"/>
        <item x="274"/>
        <item x="48"/>
        <item x="162"/>
        <item x="287"/>
        <item x="283"/>
        <item x="106"/>
        <item x="145"/>
        <item x="8"/>
        <item x="124"/>
        <item x="292"/>
        <item x="97"/>
        <item x="122"/>
        <item x="33"/>
        <item x="115"/>
        <item x="306"/>
        <item x="240"/>
        <item x="284"/>
        <item x="78"/>
        <item x="291"/>
        <item x="92"/>
        <item x="208"/>
        <item x="271"/>
        <item x="109"/>
        <item x="212"/>
        <item x="37"/>
        <item x="2"/>
        <item x="219"/>
        <item x="146"/>
        <item x="256"/>
        <item x="6"/>
        <item x="23"/>
        <item x="29"/>
        <item x="84"/>
        <item x="303"/>
        <item x="253"/>
        <item x="186"/>
        <item x="133"/>
        <item x="173"/>
        <item x="32"/>
        <item x="164"/>
        <item x="297"/>
        <item x="123"/>
        <item x="20"/>
        <item x="65"/>
        <item x="108"/>
        <item x="136"/>
        <item x="163"/>
        <item x="81"/>
        <item x="119"/>
        <item x="58"/>
        <item x="267"/>
        <item x="215"/>
        <item x="156"/>
        <item x="13"/>
        <item x="161"/>
        <item x="67"/>
        <item x="138"/>
        <item x="27"/>
        <item x="286"/>
        <item x="168"/>
        <item x="86"/>
        <item x="151"/>
        <item x="259"/>
        <item x="44"/>
        <item x="261"/>
        <item x="210"/>
        <item x="176"/>
        <item x="311"/>
        <item x="189"/>
        <item x="50"/>
        <item x="52"/>
        <item x="47"/>
        <item x="273"/>
        <item x="269"/>
        <item x="230"/>
        <item x="72"/>
        <item x="288"/>
        <item x="46"/>
        <item x="116"/>
        <item x="10"/>
        <item x="157"/>
        <item x="152"/>
        <item x="83"/>
        <item x="18"/>
        <item x="183"/>
        <item x="73"/>
        <item x="195"/>
        <item x="296"/>
        <item x="1"/>
        <item x="63"/>
        <item x="232"/>
        <item x="128"/>
        <item x="107"/>
        <item x="90"/>
        <item x="197"/>
        <item x="51"/>
        <item x="182"/>
        <item x="111"/>
        <item x="34"/>
        <item x="308"/>
        <item x="74"/>
        <item x="7"/>
        <item x="57"/>
        <item x="188"/>
        <item x="181"/>
        <item x="43"/>
        <item x="53"/>
        <item x="175"/>
        <item x="59"/>
        <item x="160"/>
        <item x="221"/>
        <item x="68"/>
        <item x="307"/>
        <item x="218"/>
        <item x="298"/>
        <item x="192"/>
        <item x="94"/>
        <item x="130"/>
        <item x="170"/>
        <item x="290"/>
        <item x="22"/>
        <item x="140"/>
        <item x="77"/>
        <item x="199"/>
        <item x="227"/>
        <item x="260"/>
        <item x="76"/>
        <item x="88"/>
        <item x="294"/>
        <item x="171"/>
        <item x="125"/>
        <item x="82"/>
        <item x="255"/>
        <item x="242"/>
        <item x="121"/>
        <item x="295"/>
        <item x="113"/>
        <item x="223"/>
        <item x="220"/>
        <item x="99"/>
        <item x="279"/>
        <item x="9"/>
        <item x="226"/>
        <item x="205"/>
        <item x="95"/>
        <item x="178"/>
        <item x="49"/>
        <item x="158"/>
        <item x="280"/>
        <item x="180"/>
        <item x="96"/>
        <item x="153"/>
        <item x="300"/>
        <item x="202"/>
        <item x="185"/>
        <item x="126"/>
        <item x="264"/>
        <item x="203"/>
        <item x="244"/>
        <item x="204"/>
        <item x="214"/>
        <item x="293"/>
        <item x="304"/>
        <item x="277"/>
        <item x="0"/>
        <item x="147"/>
        <item x="285"/>
        <item x="36"/>
        <item x="228"/>
        <item x="141"/>
        <item x="41"/>
        <item x="139"/>
        <item x="246"/>
        <item x="231"/>
        <item x="56"/>
        <item t="default"/>
      </items>
    </pivotField>
    <pivotField numFmtId="164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47"/>
    </i>
    <i>
      <x v="204"/>
    </i>
    <i>
      <x v="205"/>
    </i>
    <i>
      <x v="214"/>
    </i>
    <i>
      <x v="244"/>
    </i>
    <i>
      <x v="277"/>
    </i>
    <i>
      <x v="285"/>
    </i>
    <i>
      <x v="294"/>
    </i>
    <i>
      <x v="306"/>
    </i>
    <i t="grand">
      <x/>
    </i>
  </rowItems>
  <colItems count="1">
    <i/>
  </colItems>
  <dataFields count="1">
    <dataField name="Average of Market Cap (in cr)" fld="2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94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5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7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1098-403C-46FD-9DD1-90D105590850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 rowHeaderCaption="Top 10 by 1 Yr Return(%)">
  <location ref="B32:C42" firstHeaderRow="1" firstDataRow="1" firstDataCol="1"/>
  <pivotFields count="22">
    <pivotField axis="axisRow" showAll="0" measureFilter="1" sortType="descending">
      <items count="314"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311"/>
        <item x="286"/>
        <item x="285"/>
        <item x="284"/>
        <item x="283"/>
        <item x="282"/>
        <item x="281"/>
        <item x="280"/>
        <item x="279"/>
        <item x="278"/>
        <item x="277"/>
        <item x="275"/>
        <item x="274"/>
        <item x="273"/>
        <item x="272"/>
        <item x="271"/>
        <item x="276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4"/>
        <item x="223"/>
        <item x="222"/>
        <item x="221"/>
        <item x="220"/>
        <item x="219"/>
        <item x="225"/>
        <item x="218"/>
        <item x="217"/>
        <item x="216"/>
        <item x="215"/>
        <item x="214"/>
        <item x="213"/>
        <item x="212"/>
        <item x="209"/>
        <item x="208"/>
        <item x="207"/>
        <item x="206"/>
        <item x="211"/>
        <item x="205"/>
        <item x="204"/>
        <item x="203"/>
        <item x="202"/>
        <item x="201"/>
        <item x="200"/>
        <item x="210"/>
        <item x="199"/>
        <item x="198"/>
        <item x="197"/>
        <item x="196"/>
        <item x="195"/>
        <item x="193"/>
        <item x="192"/>
        <item x="191"/>
        <item x="190"/>
        <item x="189"/>
        <item x="188"/>
        <item x="187"/>
        <item x="194"/>
        <item x="186"/>
        <item x="184"/>
        <item x="183"/>
        <item x="182"/>
        <item x="181"/>
        <item x="180"/>
        <item x="185"/>
        <item x="179"/>
        <item x="178"/>
        <item x="176"/>
        <item x="175"/>
        <item x="174"/>
        <item x="173"/>
        <item x="177"/>
        <item x="172"/>
        <item x="171"/>
        <item x="170"/>
        <item x="165"/>
        <item x="164"/>
        <item x="163"/>
        <item x="162"/>
        <item x="169"/>
        <item x="168"/>
        <item x="167"/>
        <item x="166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6"/>
        <item x="135"/>
        <item x="137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108"/>
        <item x="94"/>
        <item x="93"/>
        <item x="92"/>
        <item x="91"/>
        <item x="89"/>
        <item x="88"/>
        <item x="87"/>
        <item x="86"/>
        <item x="85"/>
        <item x="90"/>
        <item x="82"/>
        <item x="81"/>
        <item x="80"/>
        <item x="79"/>
        <item x="78"/>
        <item x="77"/>
        <item x="76"/>
        <item x="75"/>
        <item x="73"/>
        <item x="74"/>
        <item x="72"/>
        <item x="71"/>
        <item x="70"/>
        <item x="69"/>
        <item x="68"/>
        <item x="67"/>
        <item x="66"/>
        <item x="65"/>
        <item x="64"/>
        <item x="84"/>
        <item x="83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6"/>
        <item x="45"/>
        <item x="44"/>
        <item x="43"/>
        <item x="42"/>
        <item x="41"/>
        <item x="40"/>
        <item x="39"/>
        <item x="38"/>
        <item x="37"/>
        <item x="36"/>
        <item x="47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2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75"/>
    </i>
    <i>
      <x v="254"/>
    </i>
    <i>
      <x v="288"/>
    </i>
    <i>
      <x v="204"/>
    </i>
    <i>
      <x v="240"/>
    </i>
    <i>
      <x v="269"/>
    </i>
    <i>
      <x v="92"/>
    </i>
    <i>
      <x v="250"/>
    </i>
    <i>
      <x v="79"/>
    </i>
    <i>
      <x v="203"/>
    </i>
  </rowItems>
  <colItems count="1">
    <i/>
  </colItems>
  <dataFields count="1">
    <dataField name=" 1Y Return(in %)" fld="8" baseField="0" baseItem="0" numFmtId="2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3933D-A9B6-4D5D-B7AA-1F293B5E79FC}" name="PivotTable10" cacheId="0" applyNumberFormats="0" applyBorderFormats="0" applyFontFormats="0" applyPatternFormats="0" applyAlignmentFormats="0" applyWidthHeightFormats="1" dataCaption="Values" grandTotalCaption="Overall Average " updatedVersion="8" minRefreshableVersion="3" useAutoFormatting="1" itemPrintTitles="1" createdVersion="8" indent="0" outline="1" outlineData="1" multipleFieldFilters="0" chartFormat="6">
  <location ref="B25:C31" firstHeaderRow="1" firstDataRow="1" firstDataCol="1"/>
  <pivotFields count="22"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numFmtId="2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1Y Return(in %)" fld="8" subtotal="average" baseField="1" baseItem="0" numFmtId="2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7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CA98A-9B4F-45EB-A824-DE0BDD2629FC}" name="HealthData" displayName="HealthData" ref="A1:V314" totalsRowShown="0" headerRowDxfId="30" dataDxfId="29">
  <autoFilter ref="A1:V314" xr:uid="{645CA98A-9B4F-45EB-A824-DE0BDD2629FC}"/>
  <sortState xmlns:xlrd2="http://schemas.microsoft.com/office/spreadsheetml/2017/richdata2" ref="A2:V314">
    <sortCondition descending="1" ref="I1:I314"/>
  </sortState>
  <tableColumns count="22">
    <tableColumn id="1" xr3:uid="{98623391-23F5-48B0-8F93-9337843698D8}" name="NAME" dataDxfId="28"/>
    <tableColumn id="2" xr3:uid="{C60DA24B-2663-4BA8-9500-568D61A0E46C}" name="SUB SECTOR" dataDxfId="27"/>
    <tableColumn id="3" xr3:uid="{430E926C-485C-40C3-A13C-911D7E2C0A37}" name="Market Cap (in cr)" dataDxfId="26"/>
    <tableColumn id="4" xr3:uid="{59FFD90C-0919-4B0D-BEBB-F6AC88572E5B}" name="Close Price" dataDxfId="25"/>
    <tableColumn id="5" xr3:uid="{86F9175C-24D7-4AFC-A100-BF78F470EC60}" name="PE Ratio" dataDxfId="24"/>
    <tableColumn id="6" xr3:uid="{565B6DB7-315A-4C0B-8619-26893DD045C8}" name="1D Return" dataDxfId="23"/>
    <tableColumn id="7" xr3:uid="{563FAA56-7328-42DD-AC70-943AB2A1C62E}" name="1M Return" dataDxfId="22"/>
    <tableColumn id="8" xr3:uid="{033CB88A-CAE7-42A5-A148-BC5DA445A3EF}" name="6M Return" dataDxfId="21"/>
    <tableColumn id="9" xr3:uid="{A214D420-AF1F-473A-9ECC-43B356518925}" name="1Y Return" dataDxfId="20"/>
    <tableColumn id="10" xr3:uid="{58167ABF-F36E-4FA3-A785-6B765BBFC8BF}" name="TTM PE Ratio" dataDxfId="19"/>
    <tableColumn id="11" xr3:uid="{C73F9EFD-67F7-4E9F-A293-24DEBB0D02A2}" name="PB Ratio" dataDxfId="18"/>
    <tableColumn id="12" xr3:uid="{9730566E-5C01-4439-97B2-353F2F836885}" name="Return on Equity" dataDxfId="17"/>
    <tableColumn id="13" xr3:uid="{E81274E1-1C71-4FB3-AC09-2D3D7363FDB8}" name="ROCE" dataDxfId="16"/>
    <tableColumn id="14" xr3:uid="{9556CD90-767F-49BB-8B05-E021474FB0D5}" name="Dividend Yield" dataDxfId="15"/>
    <tableColumn id="15" xr3:uid="{04A89162-245F-42E3-8BCD-F569F928F55E}" name="Debt to Equity" dataDxfId="14"/>
    <tableColumn id="16" xr3:uid="{093C592B-9F22-4AEA-82AF-E215F0F42C90}" name="Volatility vs Nifty" dataDxfId="13"/>
    <tableColumn id="17" xr3:uid="{ED0E1D53-3890-4B8F-8DA9-6D3022EAE03E}" name="Valuation Category " dataDxfId="12">
      <calculatedColumnFormula>IF(HealthData[[#This Row],[PE Ratio]]&gt;50,"Overvalued",IF(HealthData[[#This Row],[PE Ratio]]&lt;0,"Negative PE","Fairly Valued"))</calculatedColumnFormula>
    </tableColumn>
    <tableColumn id="18" xr3:uid="{199AA75A-2990-461D-894E-1A8DBE1CADBA}" name="1Y Return Category " dataDxfId="11">
      <calculatedColumnFormula>IF(HealthData[[#This Row],[1Y Return]]&gt;50,"Excellent",IF(HealthData[[#This Row],[1Y Return]]&gt;20,"Good",IF(HealthData[[#This Row],[1Y Return]]&gt;0,"Average","Negative")))</calculatedColumnFormula>
    </tableColumn>
    <tableColumn id="19" xr3:uid="{0517214C-B3F7-42B1-89A9-6376583F64E0}" name="Risk Level " dataDxfId="10">
      <calculatedColumnFormula>IF(HealthData[[#This Row],[Volatility vs Nifty]]&gt;3,"High Risk",IF(HealthData[[#This Row],[Volatility vs Nifty]]&gt;2,"Moderate Risk","Low Risk"))</calculatedColumnFormula>
    </tableColumn>
    <tableColumn id="20" xr3:uid="{7E9B6F4C-99CF-4A70-BF07-F3E8726301DA}" name="ROE Grade " dataDxfId="9">
      <calculatedColumnFormula>IF(HealthData[[#This Row],[Return on Equity]]&gt;20,"High",IF(HealthData[[#This Row],[Return on Equity]]&gt;10,"Moderate","Low"))</calculatedColumnFormula>
    </tableColumn>
    <tableColumn id="21" xr3:uid="{FEFD4116-9167-4BF6-B253-DBE3D164FAF8}" name="Debt Alert " dataDxfId="8">
      <calculatedColumnFormula>IF(HealthData[[#This Row],[Debt to Equity]]&gt;1,"High Debt",IF(HealthData[[#This Row],[Debt to Equity]]=0,"Debt Free","Low Debt"))</calculatedColumnFormula>
    </tableColumn>
    <tableColumn id="22" xr3:uid="{F28ABD9A-CAE5-4A82-93F8-490B94535856}" name="Market Cap Category " dataDxfId="7">
      <calculatedColumnFormula>IF(HealthData[[#This Row],[Market Cap (in cr)]]&lt;5000,"Small Cap",IF(HealthData[[#This Row],[Market Cap (in cr)]]&lt;=20000,"Mid Cap","Large Cap"))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F8FECC-28EF-437E-8E6D-5AC0C82FB0B5}" name="HealthData34" displayName="HealthData34" ref="N91:R95" totalsRowShown="0" headerRowDxfId="6" dataDxfId="5">
  <sortState xmlns:xlrd2="http://schemas.microsoft.com/office/spreadsheetml/2017/richdata2" ref="N92:R95">
    <sortCondition ref="P1:P5"/>
  </sortState>
  <tableColumns count="5">
    <tableColumn id="1" xr3:uid="{0270D231-BEFF-4536-9E40-88F4FED134A5}" name="NAME" dataDxfId="4"/>
    <tableColumn id="3" xr3:uid="{D773E128-6343-45F5-863C-F5AAB3D92E4D}" name="Market Cap (in cr)" dataDxfId="3"/>
    <tableColumn id="9" xr3:uid="{E14146BA-5687-4403-9BBC-4D17BF8719D5}" name="1Y Return(%)" dataDxfId="2"/>
    <tableColumn id="15" xr3:uid="{6F088A6D-A941-4199-8AF9-BDCEAB0D2EDF}" name="Debt to Equity Ratio" dataDxfId="1"/>
    <tableColumn id="16" xr3:uid="{E55C5BFE-59E8-4353-8F3B-862B3463221F}" name="Volatility vs Nifty Rati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ickertape.in/stocks/novartis-india-NOVAR" TargetMode="External"/><Relationship Id="rId299" Type="http://schemas.openxmlformats.org/officeDocument/2006/relationships/hyperlink" Target="https://www.tickertape.in/stocks/akums-drugs-and-pharmaceuticals-AKU" TargetMode="External"/><Relationship Id="rId21" Type="http://schemas.openxmlformats.org/officeDocument/2006/relationships/hyperlink" Target="https://www.tickertape.in/stocks/vikram-thermo-india-VIKR" TargetMode="External"/><Relationship Id="rId63" Type="http://schemas.openxmlformats.org/officeDocument/2006/relationships/hyperlink" Target="https://www.tickertape.in/stocks/soni-medicare-SMM" TargetMode="External"/><Relationship Id="rId159" Type="http://schemas.openxmlformats.org/officeDocument/2006/relationships/hyperlink" Target="https://www.tickertape.in/stocks/krishna-institute-of-medical-sciences-KIMS" TargetMode="External"/><Relationship Id="rId170" Type="http://schemas.openxmlformats.org/officeDocument/2006/relationships/hyperlink" Target="https://www.tickertape.in/stocks/kk-shah-hospitals-KKS" TargetMode="External"/><Relationship Id="rId226" Type="http://schemas.openxmlformats.org/officeDocument/2006/relationships/hyperlink" Target="https://www.tickertape.in/stocks/evoq-remedies-EVO" TargetMode="External"/><Relationship Id="rId268" Type="http://schemas.openxmlformats.org/officeDocument/2006/relationships/hyperlink" Target="https://www.tickertape.in/stocks/bharat-parenterals-BPLP" TargetMode="External"/><Relationship Id="rId32" Type="http://schemas.openxmlformats.org/officeDocument/2006/relationships/hyperlink" Target="https://www.tickertape.in/stocks/vaidya-sane-ayurved-laboratories-MADHA" TargetMode="External"/><Relationship Id="rId74" Type="http://schemas.openxmlformats.org/officeDocument/2006/relationships/hyperlink" Target="https://www.tickertape.in/stocks/senores-pharmaceuticals-SENO" TargetMode="External"/><Relationship Id="rId128" Type="http://schemas.openxmlformats.org/officeDocument/2006/relationships/hyperlink" Target="https://www.tickertape.in/stocks/n-g-industries-NGIN" TargetMode="External"/><Relationship Id="rId5" Type="http://schemas.openxmlformats.org/officeDocument/2006/relationships/hyperlink" Target="https://www.tickertape.in/stocks/zenith-health-care-ZENI" TargetMode="External"/><Relationship Id="rId181" Type="http://schemas.openxmlformats.org/officeDocument/2006/relationships/hyperlink" Target="https://www.tickertape.in/stocks/inventurus-knowledge-solutions-IKS" TargetMode="External"/><Relationship Id="rId237" Type="http://schemas.openxmlformats.org/officeDocument/2006/relationships/hyperlink" Target="https://www.tickertape.in/stocks/dev-labtech-venture-DEVL" TargetMode="External"/><Relationship Id="rId279" Type="http://schemas.openxmlformats.org/officeDocument/2006/relationships/hyperlink" Target="https://www.tickertape.in/stocks/auro-laboratories-AURO" TargetMode="External"/><Relationship Id="rId43" Type="http://schemas.openxmlformats.org/officeDocument/2006/relationships/hyperlink" Target="https://www.tickertape.in/stocks/tiaan-ayurvedic-and-herbs-TAH" TargetMode="External"/><Relationship Id="rId139" Type="http://schemas.openxmlformats.org/officeDocument/2006/relationships/hyperlink" Target="https://www.tickertape.in/stocks/max-india-MAII" TargetMode="External"/><Relationship Id="rId290" Type="http://schemas.openxmlformats.org/officeDocument/2006/relationships/hyperlink" Target="https://www.tickertape.in/stocks/amkay-products-AMK" TargetMode="External"/><Relationship Id="rId304" Type="http://schemas.openxmlformats.org/officeDocument/2006/relationships/hyperlink" Target="https://www.tickertape.in/stocks/achyut-healthcare-ACHY" TargetMode="External"/><Relationship Id="rId85" Type="http://schemas.openxmlformats.org/officeDocument/2006/relationships/hyperlink" Target="https://www.tickertape.in/stocks/sms-lifesciences-india-SMSL" TargetMode="External"/><Relationship Id="rId150" Type="http://schemas.openxmlformats.org/officeDocument/2006/relationships/hyperlink" Target="https://www.tickertape.in/stocks/looks-health-services-LOO" TargetMode="External"/><Relationship Id="rId192" Type="http://schemas.openxmlformats.org/officeDocument/2006/relationships/hyperlink" Target="https://www.tickertape.in/stocks/hemant-surgical-industries-HSI" TargetMode="External"/><Relationship Id="rId206" Type="http://schemas.openxmlformats.org/officeDocument/2006/relationships/hyperlink" Target="https://www.tickertape.in/stocks/gland-pharma-GLAN" TargetMode="External"/><Relationship Id="rId248" Type="http://schemas.openxmlformats.org/officeDocument/2006/relationships/hyperlink" Target="https://www.tickertape.in/stocks/cian-healthcare-CHC" TargetMode="External"/><Relationship Id="rId12" Type="http://schemas.openxmlformats.org/officeDocument/2006/relationships/hyperlink" Target="https://www.tickertape.in/stocks/welcure-drugs-and-pharmaceuticals-WELCU" TargetMode="External"/><Relationship Id="rId108" Type="http://schemas.openxmlformats.org/officeDocument/2006/relationships/hyperlink" Target="https://www.tickertape.in/stocks/panacea-biotec-PNCA" TargetMode="External"/><Relationship Id="rId54" Type="http://schemas.openxmlformats.org/officeDocument/2006/relationships/hyperlink" Target="https://www.tickertape.in/stocks/supriya-lifescience-SUPRI" TargetMode="External"/><Relationship Id="rId96" Type="http://schemas.openxmlformats.org/officeDocument/2006/relationships/hyperlink" Target="https://www.tickertape.in/stocks/poly-medicure-PLMD" TargetMode="External"/><Relationship Id="rId161" Type="http://schemas.openxmlformats.org/officeDocument/2006/relationships/hyperlink" Target="https://www.tickertape.in/stocks/kovai-medical-center-and-hospital-KOV" TargetMode="External"/><Relationship Id="rId217" Type="http://schemas.openxmlformats.org/officeDocument/2006/relationships/hyperlink" Target="https://www.tickertape.in/stocks/scandent-imaging-SCAN" TargetMode="External"/><Relationship Id="rId259" Type="http://schemas.openxmlformats.org/officeDocument/2006/relationships/hyperlink" Target="https://www.tickertape.in/stocks/brawn-biotech-BRAW" TargetMode="External"/><Relationship Id="rId23" Type="http://schemas.openxmlformats.org/officeDocument/2006/relationships/hyperlink" Target="https://www.tickertape.in/stocks/vijaya-diagnostic-centre-VIJAY" TargetMode="External"/><Relationship Id="rId119" Type="http://schemas.openxmlformats.org/officeDocument/2006/relationships/hyperlink" Target="https://www.tickertape.in/stocks/nidan-laboratories-and-healthcare-NIDA" TargetMode="External"/><Relationship Id="rId270" Type="http://schemas.openxmlformats.org/officeDocument/2006/relationships/hyperlink" Target="https://www.tickertape.in/stocks/beta-drugs-BTAD" TargetMode="External"/><Relationship Id="rId65" Type="http://schemas.openxmlformats.org/officeDocument/2006/relationships/hyperlink" Target="https://www.tickertape.in/stocks/smruthi-organics-SMR" TargetMode="External"/><Relationship Id="rId130" Type="http://schemas.openxmlformats.org/officeDocument/2006/relationships/hyperlink" Target="https://www.tickertape.in/stocks/mohini-health-and-hygiene-MOHH" TargetMode="External"/><Relationship Id="rId172" Type="http://schemas.openxmlformats.org/officeDocument/2006/relationships/hyperlink" Target="https://www.tickertape.in/stocks/jubilant-life-sciences-JULS" TargetMode="External"/><Relationship Id="rId193" Type="http://schemas.openxmlformats.org/officeDocument/2006/relationships/hyperlink" Target="https://www.tickertape.in/stocks/healthcare-global-enterprises-HEAC" TargetMode="External"/><Relationship Id="rId207" Type="http://schemas.openxmlformats.org/officeDocument/2006/relationships/hyperlink" Target="https://www.tickertape.in/stocks/gian-lifecare-GIA" TargetMode="External"/><Relationship Id="rId228" Type="http://schemas.openxmlformats.org/officeDocument/2006/relationships/hyperlink" Target="https://www.tickertape.in/stocks/dr-agarwals-health-care-AGARW" TargetMode="External"/><Relationship Id="rId249" Type="http://schemas.openxmlformats.org/officeDocument/2006/relationships/hyperlink" Target="https://www.tickertape.in/stocks/choksi-laboratories-CHOKS" TargetMode="External"/><Relationship Id="rId13" Type="http://schemas.openxmlformats.org/officeDocument/2006/relationships/hyperlink" Target="https://www.tickertape.in/stocks/ayoki-merchantile-AYO" TargetMode="External"/><Relationship Id="rId109" Type="http://schemas.openxmlformats.org/officeDocument/2006/relationships/hyperlink" Target="https://www.tickertape.in/stocks/prevest-denpro-PREV" TargetMode="External"/><Relationship Id="rId260" Type="http://schemas.openxmlformats.org/officeDocument/2006/relationships/hyperlink" Target="https://www.tickertape.in/stocks/borosil-scientific-BOR" TargetMode="External"/><Relationship Id="rId281" Type="http://schemas.openxmlformats.org/officeDocument/2006/relationships/hyperlink" Target="https://www.tickertape.in/stocks/aster-dm-healthcare-ATRD" TargetMode="External"/><Relationship Id="rId34" Type="http://schemas.openxmlformats.org/officeDocument/2006/relationships/hyperlink" Target="https://www.tickertape.in/stocks/unihealth-consultancy-UNIHE" TargetMode="External"/><Relationship Id="rId55" Type="http://schemas.openxmlformats.org/officeDocument/2006/relationships/hyperlink" Target="https://www.tickertape.in/stocks/sunrest-lifescience-SUNRE" TargetMode="External"/><Relationship Id="rId76" Type="http://schemas.openxmlformats.org/officeDocument/2006/relationships/hyperlink" Target="https://www.tickertape.in/stocks/saroja-pharma-industries-india-SARO" TargetMode="External"/><Relationship Id="rId97" Type="http://schemas.openxmlformats.org/officeDocument/2006/relationships/hyperlink" Target="https://www.tickertape.in/stocks/piramal-pharma-PPL" TargetMode="External"/><Relationship Id="rId120" Type="http://schemas.openxmlformats.org/officeDocument/2006/relationships/hyperlink" Target="https://www.tickertape.in/stocks/ngl-fine-chem-NGL" TargetMode="External"/><Relationship Id="rId141" Type="http://schemas.openxmlformats.org/officeDocument/2006/relationships/hyperlink" Target="https://www.tickertape.in/stocks/marksans-pharma-MARK" TargetMode="External"/><Relationship Id="rId7" Type="http://schemas.openxmlformats.org/officeDocument/2006/relationships/hyperlink" Target="https://www.tickertape.in/stocks/zim-laboratories-ZIM" TargetMode="External"/><Relationship Id="rId162" Type="http://schemas.openxmlformats.org/officeDocument/2006/relationships/hyperlink" Target="https://www.tickertape.in/stocks/kopran-KPRN" TargetMode="External"/><Relationship Id="rId183" Type="http://schemas.openxmlformats.org/officeDocument/2006/relationships/hyperlink" Target="https://www.tickertape.in/stocks/indraprastha-medical-corporation-IMCL" TargetMode="External"/><Relationship Id="rId218" Type="http://schemas.openxmlformats.org/officeDocument/2006/relationships/hyperlink" Target="https://www.tickertape.in/stocks/fabino-life-sciences-FABI" TargetMode="External"/><Relationship Id="rId239" Type="http://schemas.openxmlformats.org/officeDocument/2006/relationships/hyperlink" Target="https://www.tickertape.in/stocks/denis-chem-lab-DEN" TargetMode="External"/><Relationship Id="rId250" Type="http://schemas.openxmlformats.org/officeDocument/2006/relationships/hyperlink" Target="https://www.tickertape.in/stocks/choksi-imaging-CHOK" TargetMode="External"/><Relationship Id="rId271" Type="http://schemas.openxmlformats.org/officeDocument/2006/relationships/hyperlink" Target="https://www.tickertape.in/stocks/beryl-drugs-BERL" TargetMode="External"/><Relationship Id="rId292" Type="http://schemas.openxmlformats.org/officeDocument/2006/relationships/hyperlink" Target="https://www.tickertape.in/stocks/ambalal-sarabhai-enterprises-AMBAS" TargetMode="External"/><Relationship Id="rId306" Type="http://schemas.openxmlformats.org/officeDocument/2006/relationships/hyperlink" Target="https://www.tickertape.in/stocks/abbott-india-ABOT" TargetMode="External"/><Relationship Id="rId24" Type="http://schemas.openxmlformats.org/officeDocument/2006/relationships/hyperlink" Target="https://www.tickertape.in/stocks/venus-remedies-VENR" TargetMode="External"/><Relationship Id="rId45" Type="http://schemas.openxmlformats.org/officeDocument/2006/relationships/hyperlink" Target="https://www.tickertape.in/stocks/themis-medicare-THEM" TargetMode="External"/><Relationship Id="rId66" Type="http://schemas.openxmlformats.org/officeDocument/2006/relationships/hyperlink" Target="https://www.tickertape.in/stocks/shukra-pharmaceuticals-SHUK" TargetMode="External"/><Relationship Id="rId87" Type="http://schemas.openxmlformats.org/officeDocument/2006/relationships/hyperlink" Target="https://www.tickertape.in/stocks/remus-pharmaceuticals-REMU" TargetMode="External"/><Relationship Id="rId110" Type="http://schemas.openxmlformats.org/officeDocument/2006/relationships/hyperlink" Target="https://www.tickertape.in/stocks/s-s-organics-SSO" TargetMode="External"/><Relationship Id="rId131" Type="http://schemas.openxmlformats.org/officeDocument/2006/relationships/hyperlink" Target="https://www.tickertape.in/stocks/metropolis-healthcare-METP" TargetMode="External"/><Relationship Id="rId152" Type="http://schemas.openxmlformats.org/officeDocument/2006/relationships/hyperlink" Target="https://www.tickertape.in/stocks/lincoln-pharmaceuticals-LINP" TargetMode="External"/><Relationship Id="rId173" Type="http://schemas.openxmlformats.org/officeDocument/2006/relationships/hyperlink" Target="https://www.tickertape.in/stocks/sun-and-shine-worldwide-SUNS" TargetMode="External"/><Relationship Id="rId194" Type="http://schemas.openxmlformats.org/officeDocument/2006/relationships/hyperlink" Target="https://www.tickertape.in/stocks/hamps-bio-HAM" TargetMode="External"/><Relationship Id="rId208" Type="http://schemas.openxmlformats.org/officeDocument/2006/relationships/hyperlink" Target="https://www.tickertape.in/stocks/genomic-valley-biotech-GVB" TargetMode="External"/><Relationship Id="rId229" Type="http://schemas.openxmlformats.org/officeDocument/2006/relationships/hyperlink" Target="https://www.tickertape.in/stocks/drreddys-laboratories-REDY" TargetMode="External"/><Relationship Id="rId240" Type="http://schemas.openxmlformats.org/officeDocument/2006/relationships/hyperlink" Target="https://www.tickertape.in/stocks/decipher-labs-DECI" TargetMode="External"/><Relationship Id="rId261" Type="http://schemas.openxmlformats.org/officeDocument/2006/relationships/hyperlink" Target="https://www.tickertape.in/stocks/blue-jet-healthcare-BLUEJ" TargetMode="External"/><Relationship Id="rId14" Type="http://schemas.openxmlformats.org/officeDocument/2006/relationships/hyperlink" Target="https://www.tickertape.in/stocks/wanbury-WANB" TargetMode="External"/><Relationship Id="rId35" Type="http://schemas.openxmlformats.org/officeDocument/2006/relationships/hyperlink" Target="https://www.tickertape.in/stocks/unichem-laboratories-UNLB" TargetMode="External"/><Relationship Id="rId56" Type="http://schemas.openxmlformats.org/officeDocument/2006/relationships/hyperlink" Target="https://www.tickertape.in/stocks/sunil-healthcare-SUNL" TargetMode="External"/><Relationship Id="rId77" Type="http://schemas.openxmlformats.org/officeDocument/2006/relationships/hyperlink" Target="https://www.tickertape.in/stocks/sanofi-india-SANO" TargetMode="External"/><Relationship Id="rId100" Type="http://schemas.openxmlformats.org/officeDocument/2006/relationships/hyperlink" Target="https://www.tickertape.in/stocks/pfizer-PFIZ" TargetMode="External"/><Relationship Id="rId282" Type="http://schemas.openxmlformats.org/officeDocument/2006/relationships/hyperlink" Target="https://www.tickertape.in/stocks/macro-international-MACI" TargetMode="External"/><Relationship Id="rId8" Type="http://schemas.openxmlformats.org/officeDocument/2006/relationships/hyperlink" Target="https://www.tickertape.in/stocks/yatharth-hospital-and-trauma-care-services-YAT" TargetMode="External"/><Relationship Id="rId98" Type="http://schemas.openxmlformats.org/officeDocument/2006/relationships/hyperlink" Target="https://www.tickertape.in/stocks/pharmaids-pharmaceuticals-PHA" TargetMode="External"/><Relationship Id="rId121" Type="http://schemas.openxmlformats.org/officeDocument/2006/relationships/hyperlink" Target="https://www.tickertape.in/stocks/nexus-commodities-and-technologies-NEX" TargetMode="External"/><Relationship Id="rId142" Type="http://schemas.openxmlformats.org/officeDocument/2006/relationships/hyperlink" Target="https://www.tickertape.in/stocks/mankind-pharma-MANKI" TargetMode="External"/><Relationship Id="rId163" Type="http://schemas.openxmlformats.org/officeDocument/2006/relationships/hyperlink" Target="https://www.tickertape.in/stocks/kimia-biosciences-KIM" TargetMode="External"/><Relationship Id="rId184" Type="http://schemas.openxmlformats.org/officeDocument/2006/relationships/hyperlink" Target="https://www.tickertape.in/stocks/indoco-remedies-INRM" TargetMode="External"/><Relationship Id="rId219" Type="http://schemas.openxmlformats.org/officeDocument/2006/relationships/hyperlink" Target="https://www.tickertape.in/stocks/f-d-c-FDC" TargetMode="External"/><Relationship Id="rId230" Type="http://schemas.openxmlformats.org/officeDocument/2006/relationships/hyperlink" Target="https://www.tickertape.in/stocks/dr-lalchandani-labs-DLC" TargetMode="External"/><Relationship Id="rId251" Type="http://schemas.openxmlformats.org/officeDocument/2006/relationships/hyperlink" Target="https://www.tickertape.in/stocks/chennai-meenakshi-multispeciality-hospital-CMM" TargetMode="External"/><Relationship Id="rId25" Type="http://schemas.openxmlformats.org/officeDocument/2006/relationships/hyperlink" Target="https://www.tickertape.in/stocks/venmax-drugs-and-pharmaceuticals-VEN" TargetMode="External"/><Relationship Id="rId46" Type="http://schemas.openxmlformats.org/officeDocument/2006/relationships/hyperlink" Target="https://www.tickertape.in/stocks/tejnaksh-healthcare-TEJ" TargetMode="External"/><Relationship Id="rId67" Type="http://schemas.openxmlformats.org/officeDocument/2006/relationships/hyperlink" Target="https://www.tickertape.in/stocks/shree-pacetronix-SHREP" TargetMode="External"/><Relationship Id="rId272" Type="http://schemas.openxmlformats.org/officeDocument/2006/relationships/hyperlink" Target="https://www.tickertape.in/stocks/balaxi-pharmaceuticals-BALX" TargetMode="External"/><Relationship Id="rId293" Type="http://schemas.openxmlformats.org/officeDocument/2006/relationships/hyperlink" Target="https://www.tickertape.in/stocks/alpa-laboratories-ALPA" TargetMode="External"/><Relationship Id="rId307" Type="http://schemas.openxmlformats.org/officeDocument/2006/relationships/hyperlink" Target="https://www.tickertape.in/stocks/aatmaj-healthcare-AAT" TargetMode="External"/><Relationship Id="rId88" Type="http://schemas.openxmlformats.org/officeDocument/2006/relationships/hyperlink" Target="https://www.tickertape.in/stocks/roxy-exports-ROX" TargetMode="External"/><Relationship Id="rId111" Type="http://schemas.openxmlformats.org/officeDocument/2006/relationships/hyperlink" Target="https://www.tickertape.in/stocks/ortin-laboratories-ORTN" TargetMode="External"/><Relationship Id="rId132" Type="http://schemas.openxmlformats.org/officeDocument/2006/relationships/hyperlink" Target="https://www.tickertape.in/stocks/mercury-laboratories-MERC" TargetMode="External"/><Relationship Id="rId153" Type="http://schemas.openxmlformats.org/officeDocument/2006/relationships/hyperlink" Target="https://www.tickertape.in/stocks/laxmi-dental-LAX" TargetMode="External"/><Relationship Id="rId174" Type="http://schemas.openxmlformats.org/officeDocument/2006/relationships/hyperlink" Target="https://www.tickertape.in/stocks/jenburkt-pharmaceuticals-JEN" TargetMode="External"/><Relationship Id="rId195" Type="http://schemas.openxmlformats.org/officeDocument/2006/relationships/hyperlink" Target="https://www.tickertape.in/stocks/hvax-technologies-HVA" TargetMode="External"/><Relationship Id="rId209" Type="http://schemas.openxmlformats.org/officeDocument/2006/relationships/hyperlink" Target="https://www.tickertape.in/stocks/gennex-laboratories-GENN" TargetMode="External"/><Relationship Id="rId220" Type="http://schemas.openxmlformats.org/officeDocument/2006/relationships/hyperlink" Target="https://www.tickertape.in/stocks/everest-organics-EVE" TargetMode="External"/><Relationship Id="rId241" Type="http://schemas.openxmlformats.org/officeDocument/2006/relationships/hyperlink" Target="https://www.tickertape.in/stocks/coral-laboratories-CORA" TargetMode="External"/><Relationship Id="rId15" Type="http://schemas.openxmlformats.org/officeDocument/2006/relationships/hyperlink" Target="https://www.tickertape.in/stocks/vivo-bio-tech-VIVO" TargetMode="External"/><Relationship Id="rId36" Type="http://schemas.openxmlformats.org/officeDocument/2006/relationships/hyperlink" Target="https://www.tickertape.in/stocks/tyche-industries-TYC" TargetMode="External"/><Relationship Id="rId57" Type="http://schemas.openxmlformats.org/officeDocument/2006/relationships/hyperlink" Target="https://www.tickertape.in/stocks/sun-pharmaceutical-industries-SUN" TargetMode="External"/><Relationship Id="rId262" Type="http://schemas.openxmlformats.org/officeDocument/2006/relationships/hyperlink" Target="https://www.tickertape.in/stocks/bliss-gvs-pharma-BLIS" TargetMode="External"/><Relationship Id="rId283" Type="http://schemas.openxmlformats.org/officeDocument/2006/relationships/hyperlink" Target="https://www.tickertape.in/stocks/aspira-pathlab-and-diagnostics-ASP" TargetMode="External"/><Relationship Id="rId78" Type="http://schemas.openxmlformats.org/officeDocument/2006/relationships/hyperlink" Target="https://www.tickertape.in/stocks/sanofi-consumer-healthcare-india-SANOF" TargetMode="External"/><Relationship Id="rId99" Type="http://schemas.openxmlformats.org/officeDocument/2006/relationships/hyperlink" Target="https://www.tickertape.in/stocks/phaarmasia-PHR" TargetMode="External"/><Relationship Id="rId101" Type="http://schemas.openxmlformats.org/officeDocument/2006/relationships/hyperlink" Target="https://www.tickertape.in/stocks/patron-exim-PATR" TargetMode="External"/><Relationship Id="rId122" Type="http://schemas.openxmlformats.org/officeDocument/2006/relationships/hyperlink" Target="https://www.tickertape.in/stocks/neuland-laboratories-NEUL" TargetMode="External"/><Relationship Id="rId143" Type="http://schemas.openxmlformats.org/officeDocument/2006/relationships/hyperlink" Target="https://www.tickertape.in/stocks/mangalam-drugs-and-organics-MADR" TargetMode="External"/><Relationship Id="rId164" Type="http://schemas.openxmlformats.org/officeDocument/2006/relationships/hyperlink" Target="https://www.tickertape.in/stocks/kilitch-drugs-india-KIDI" TargetMode="External"/><Relationship Id="rId185" Type="http://schemas.openxmlformats.org/officeDocument/2006/relationships/hyperlink" Target="https://www.tickertape.in/stocks/ind-swift-INSW" TargetMode="External"/><Relationship Id="rId9" Type="http://schemas.openxmlformats.org/officeDocument/2006/relationships/hyperlink" Target="https://www.tickertape.in/stocks/yash-optics-and-lens-YASHO" TargetMode="External"/><Relationship Id="rId210" Type="http://schemas.openxmlformats.org/officeDocument/2006/relationships/hyperlink" Target="https://www.tickertape.in/stocks/ganga-pharmaceuticals-GANGA" TargetMode="External"/><Relationship Id="rId26" Type="http://schemas.openxmlformats.org/officeDocument/2006/relationships/hyperlink" Target="https://www.tickertape.in/stocks/veerhealth-care-NIYA" TargetMode="External"/><Relationship Id="rId231" Type="http://schemas.openxmlformats.org/officeDocument/2006/relationships/hyperlink" Target="https://www.tickertape.in/stocks/dr-agarwals-eye-hospital-DRAG" TargetMode="External"/><Relationship Id="rId252" Type="http://schemas.openxmlformats.org/officeDocument/2006/relationships/hyperlink" Target="https://www.tickertape.in/stocks/chemo-pharma-laboratories-CHEMO" TargetMode="External"/><Relationship Id="rId273" Type="http://schemas.openxmlformats.org/officeDocument/2006/relationships/hyperlink" Target="https://www.tickertape.in/stocks/bal-pharma-BALP" TargetMode="External"/><Relationship Id="rId294" Type="http://schemas.openxmlformats.org/officeDocument/2006/relationships/hyperlink" Target="https://www.tickertape.in/stocks/alkem-laboratories-ALKE" TargetMode="External"/><Relationship Id="rId308" Type="http://schemas.openxmlformats.org/officeDocument/2006/relationships/hyperlink" Target="https://www.tickertape.in/stocks/aashka-hospitals-AAS" TargetMode="External"/><Relationship Id="rId47" Type="http://schemas.openxmlformats.org/officeDocument/2006/relationships/hyperlink" Target="https://www.tickertape.in/stocks/tarsons-products-TARS" TargetMode="External"/><Relationship Id="rId68" Type="http://schemas.openxmlformats.org/officeDocument/2006/relationships/hyperlink" Target="https://www.tickertape.in/stocks/shree-ganesh-remedies-SGR" TargetMode="External"/><Relationship Id="rId89" Type="http://schemas.openxmlformats.org/officeDocument/2006/relationships/hyperlink" Target="https://www.tickertape.in/stocks/rainbow-childrens-medicare-RAINB" TargetMode="External"/><Relationship Id="rId112" Type="http://schemas.openxmlformats.org/officeDocument/2006/relationships/hyperlink" Target="https://www.tickertape.in/stocks/orchid-pharma-ORCD" TargetMode="External"/><Relationship Id="rId133" Type="http://schemas.openxmlformats.org/officeDocument/2006/relationships/hyperlink" Target="https://www.tickertape.in/stocks/medinova-diagnostic-services-MEDIN" TargetMode="External"/><Relationship Id="rId154" Type="http://schemas.openxmlformats.org/officeDocument/2006/relationships/hyperlink" Target="https://www.tickertape.in/stocks/laurus-labs-LAUL" TargetMode="External"/><Relationship Id="rId175" Type="http://schemas.openxmlformats.org/officeDocument/2006/relationships/hyperlink" Target="https://www.tickertape.in/stocks/jeevan-scientific-technology-JST" TargetMode="External"/><Relationship Id="rId196" Type="http://schemas.openxmlformats.org/officeDocument/2006/relationships/hyperlink" Target="https://www.tickertape.in/stocks/gujarat-themis-biosyn-GUJTH" TargetMode="External"/><Relationship Id="rId200" Type="http://schemas.openxmlformats.org/officeDocument/2006/relationships/hyperlink" Target="https://www.tickertape.in/stocks/granules-india-GRAN" TargetMode="External"/><Relationship Id="rId16" Type="http://schemas.openxmlformats.org/officeDocument/2006/relationships/hyperlink" Target="https://www.tickertape.in/stocks/vivanza-biosciences-VIVAN" TargetMode="External"/><Relationship Id="rId221" Type="http://schemas.openxmlformats.org/officeDocument/2006/relationships/hyperlink" Target="https://www.tickertape.in/stocks/eris-lifesciences-ERIS" TargetMode="External"/><Relationship Id="rId242" Type="http://schemas.openxmlformats.org/officeDocument/2006/relationships/hyperlink" Target="https://www.tickertape.in/stocks/concord-drugs-CONC" TargetMode="External"/><Relationship Id="rId263" Type="http://schemas.openxmlformats.org/officeDocument/2006/relationships/hyperlink" Target="https://www.tickertape.in/stocks/sun-techno-overseas-SUNTE" TargetMode="External"/><Relationship Id="rId284" Type="http://schemas.openxmlformats.org/officeDocument/2006/relationships/hyperlink" Target="https://www.tickertape.in/stocks/asarfi-hospital-ASAR" TargetMode="External"/><Relationship Id="rId37" Type="http://schemas.openxmlformats.org/officeDocument/2006/relationships/hyperlink" Target="https://www.tickertape.in/stocks/triochem-products-TRIP" TargetMode="External"/><Relationship Id="rId58" Type="http://schemas.openxmlformats.org/officeDocument/2006/relationships/hyperlink" Target="https://www.tickertape.in/stocks/sun-pharma-advanced-research-co-SPRC" TargetMode="External"/><Relationship Id="rId79" Type="http://schemas.openxmlformats.org/officeDocument/2006/relationships/hyperlink" Target="https://www.tickertape.in/stocks/sanjivani-paranteral-SANJ" TargetMode="External"/><Relationship Id="rId102" Type="http://schemas.openxmlformats.org/officeDocument/2006/relationships/hyperlink" Target="https://www.tickertape.in/stocks/parnax-lab-PARN" TargetMode="External"/><Relationship Id="rId123" Type="http://schemas.openxmlformats.org/officeDocument/2006/relationships/hyperlink" Target="https://www.tickertape.in/stocks/nephro-care-india-NEPH" TargetMode="External"/><Relationship Id="rId144" Type="http://schemas.openxmlformats.org/officeDocument/2006/relationships/hyperlink" Target="https://www.tickertape.in/stocks/makers-laboratories-MAK" TargetMode="External"/><Relationship Id="rId90" Type="http://schemas.openxmlformats.org/officeDocument/2006/relationships/hyperlink" Target="https://www.tickertape.in/stocks/raaj-medisafe-india-RAA" TargetMode="External"/><Relationship Id="rId165" Type="http://schemas.openxmlformats.org/officeDocument/2006/relationships/hyperlink" Target="https://www.tickertape.in/stocks/kerala-ayurveda-KER" TargetMode="External"/><Relationship Id="rId186" Type="http://schemas.openxmlformats.org/officeDocument/2006/relationships/hyperlink" Target="https://www.tickertape.in/stocks/ipca-laboratories-IPCA" TargetMode="External"/><Relationship Id="rId211" Type="http://schemas.openxmlformats.org/officeDocument/2006/relationships/hyperlink" Target="https://www.tickertape.in/stocks/gpt-healthcare-GPT" TargetMode="External"/><Relationship Id="rId232" Type="http://schemas.openxmlformats.org/officeDocument/2006/relationships/hyperlink" Target="https://www.tickertape.in/stocks/divis-laboratories-DIVI" TargetMode="External"/><Relationship Id="rId253" Type="http://schemas.openxmlformats.org/officeDocument/2006/relationships/hyperlink" Target="https://www.tickertape.in/stocks/chandra-bhagat-pharma-CBP" TargetMode="External"/><Relationship Id="rId274" Type="http://schemas.openxmlformats.org/officeDocument/2006/relationships/hyperlink" Target="https://www.tickertape.in/stocks/bajaj-healthcare-BAJ" TargetMode="External"/><Relationship Id="rId295" Type="http://schemas.openxmlformats.org/officeDocument/2006/relationships/hyperlink" Target="https://www.tickertape.in/stocks/glenmark-life-sciences-GLS" TargetMode="External"/><Relationship Id="rId309" Type="http://schemas.openxmlformats.org/officeDocument/2006/relationships/hyperlink" Target="https://www.tickertape.in/stocks/aarti-pharmalabs-AART" TargetMode="External"/><Relationship Id="rId27" Type="http://schemas.openxmlformats.org/officeDocument/2006/relationships/hyperlink" Target="https://www.tickertape.in/stocks/vasundhara-rasayans-VRL" TargetMode="External"/><Relationship Id="rId48" Type="http://schemas.openxmlformats.org/officeDocument/2006/relationships/hyperlink" Target="https://www.tickertape.in/stocks/ttk-healthcare-TTKH" TargetMode="External"/><Relationship Id="rId69" Type="http://schemas.openxmlformats.org/officeDocument/2006/relationships/hyperlink" Target="https://www.tickertape.in/stocks/shilpa-medicare-SHME" TargetMode="External"/><Relationship Id="rId113" Type="http://schemas.openxmlformats.org/officeDocument/2006/relationships/hyperlink" Target="https://www.tickertape.in/stocks/onyx-biotec-ONY" TargetMode="External"/><Relationship Id="rId134" Type="http://schemas.openxmlformats.org/officeDocument/2006/relationships/hyperlink" Target="https://www.tickertape.in/stocks/medico-remedies-MED" TargetMode="External"/><Relationship Id="rId80" Type="http://schemas.openxmlformats.org/officeDocument/2006/relationships/hyperlink" Target="https://www.tickertape.in/stocks/sangani-hospitals-SANGA" TargetMode="External"/><Relationship Id="rId155" Type="http://schemas.openxmlformats.org/officeDocument/2006/relationships/hyperlink" Target="https://www.tickertape.in/stocks/lasa-supergenerics-LASA" TargetMode="External"/><Relationship Id="rId176" Type="http://schemas.openxmlformats.org/officeDocument/2006/relationships/hyperlink" Target="https://www.tickertape.in/stocks/jeena-sikho-lifecare-JSLL" TargetMode="External"/><Relationship Id="rId197" Type="http://schemas.openxmlformats.org/officeDocument/2006/relationships/hyperlink" Target="https://www.tickertape.in/stocks/gujarat-terce-laboratories-GUJT" TargetMode="External"/><Relationship Id="rId201" Type="http://schemas.openxmlformats.org/officeDocument/2006/relationships/hyperlink" Target="https://www.tickertape.in/stocks/godavari-drugs-GOD" TargetMode="External"/><Relationship Id="rId222" Type="http://schemas.openxmlformats.org/officeDocument/2006/relationships/hyperlink" Target="https://www.tickertape.in/stocks/entero-healthcare-solutions-ENTE" TargetMode="External"/><Relationship Id="rId243" Type="http://schemas.openxmlformats.org/officeDocument/2006/relationships/hyperlink" Target="https://www.tickertape.in/stocks/concord-biotech-CONCO" TargetMode="External"/><Relationship Id="rId264" Type="http://schemas.openxmlformats.org/officeDocument/2006/relationships/hyperlink" Target="https://www.tickertape.in/stocks/biofil-chemicals-and-pharmaceuticals-BIOF" TargetMode="External"/><Relationship Id="rId285" Type="http://schemas.openxmlformats.org/officeDocument/2006/relationships/hyperlink" Target="https://www.tickertape.in/stocks/aprameya-engineering-APR" TargetMode="External"/><Relationship Id="rId17" Type="http://schemas.openxmlformats.org/officeDocument/2006/relationships/hyperlink" Target="https://www.tickertape.in/stocks/vivanta-industries-VIVA" TargetMode="External"/><Relationship Id="rId38" Type="http://schemas.openxmlformats.org/officeDocument/2006/relationships/hyperlink" Target="https://www.tickertape.in/stocks/trident-lifeline-TLL" TargetMode="External"/><Relationship Id="rId59" Type="http://schemas.openxmlformats.org/officeDocument/2006/relationships/hyperlink" Target="https://www.tickertape.in/stocks/sudarshan-pharma-industries-SUDAR" TargetMode="External"/><Relationship Id="rId103" Type="http://schemas.openxmlformats.org/officeDocument/2006/relationships/hyperlink" Target="https://www.tickertape.in/stocks/parmax-pharma-PARMA" TargetMode="External"/><Relationship Id="rId124" Type="http://schemas.openxmlformats.org/officeDocument/2006/relationships/hyperlink" Target="https://www.tickertape.in/stocks/nectar-life-sciences-NECT" TargetMode="External"/><Relationship Id="rId310" Type="http://schemas.openxmlformats.org/officeDocument/2006/relationships/hyperlink" Target="https://www.tickertape.in/stocks/aarti-drugs-ADRG" TargetMode="External"/><Relationship Id="rId70" Type="http://schemas.openxmlformats.org/officeDocument/2006/relationships/hyperlink" Target="https://www.tickertape.in/stocks/shelter-pharma-SHEL" TargetMode="External"/><Relationship Id="rId91" Type="http://schemas.openxmlformats.org/officeDocument/2006/relationships/hyperlink" Target="https://www.tickertape.in/stocks/rpg-life-sciences-RPGL" TargetMode="External"/><Relationship Id="rId145" Type="http://schemas.openxmlformats.org/officeDocument/2006/relationships/hyperlink" Target="https://www.tickertape.in/stocks/maitri-enterprises-MAITR" TargetMode="External"/><Relationship Id="rId166" Type="http://schemas.openxmlformats.org/officeDocument/2006/relationships/hyperlink" Target="https://www.tickertape.in/stocks/kanungo-financiers-KAN" TargetMode="External"/><Relationship Id="rId187" Type="http://schemas.openxmlformats.org/officeDocument/2006/relationships/hyperlink" Target="https://www.tickertape.in/stocks/ind-swift-laboratories-ISLB" TargetMode="External"/><Relationship Id="rId1" Type="http://schemas.openxmlformats.org/officeDocument/2006/relationships/hyperlink" Target="https://www.tickertape.in/stocks/cadila-healthcare-CADI" TargetMode="External"/><Relationship Id="rId212" Type="http://schemas.openxmlformats.org/officeDocument/2006/relationships/hyperlink" Target="https://www.tickertape.in/stocks/gkb-ophthalmics-GKB" TargetMode="External"/><Relationship Id="rId233" Type="http://schemas.openxmlformats.org/officeDocument/2006/relationships/hyperlink" Target="https://www.tickertape.in/stocks/dishman-carbogen-amcis-DSHM" TargetMode="External"/><Relationship Id="rId254" Type="http://schemas.openxmlformats.org/officeDocument/2006/relationships/hyperlink" Target="https://www.tickertape.in/stocks/chandan-healthcare-CHANA" TargetMode="External"/><Relationship Id="rId28" Type="http://schemas.openxmlformats.org/officeDocument/2006/relationships/hyperlink" Target="https://www.tickertape.in/stocks/vasa-denticity-DENT" TargetMode="External"/><Relationship Id="rId49" Type="http://schemas.openxmlformats.org/officeDocument/2006/relationships/hyperlink" Target="https://www.tickertape.in/stocks/syschem-india-SYSC" TargetMode="External"/><Relationship Id="rId114" Type="http://schemas.openxmlformats.org/officeDocument/2006/relationships/hyperlink" Target="https://www.tickertape.in/stocks/onesource-specialty-pharma-ONE" TargetMode="External"/><Relationship Id="rId275" Type="http://schemas.openxmlformats.org/officeDocument/2006/relationships/hyperlink" Target="https://www.tickertape.in/stocks/bafna-pharmaceuticals-BAFP" TargetMode="External"/><Relationship Id="rId296" Type="http://schemas.openxmlformats.org/officeDocument/2006/relationships/hyperlink" Target="https://www.tickertape.in/stocks/alembic-pharmaceuticals-ALEM" TargetMode="External"/><Relationship Id="rId300" Type="http://schemas.openxmlformats.org/officeDocument/2006/relationships/hyperlink" Target="https://www.tickertape.in/stocks/ajooni-biotech-AJOO" TargetMode="External"/><Relationship Id="rId60" Type="http://schemas.openxmlformats.org/officeDocument/2006/relationships/hyperlink" Target="https://www.tickertape.in/stocks/strides-pharma-science-SRID" TargetMode="External"/><Relationship Id="rId81" Type="http://schemas.openxmlformats.org/officeDocument/2006/relationships/hyperlink" Target="https://www.tickertape.in/stocks/dr-habeebullah-life-sciences-DRH" TargetMode="External"/><Relationship Id="rId135" Type="http://schemas.openxmlformats.org/officeDocument/2006/relationships/hyperlink" Target="https://www.tickertape.in/stocks/medico-intercontinental-MIM" TargetMode="External"/><Relationship Id="rId156" Type="http://schemas.openxmlformats.org/officeDocument/2006/relationships/hyperlink" Target="https://www.tickertape.in/stocks/lactose-india-LAC" TargetMode="External"/><Relationship Id="rId177" Type="http://schemas.openxmlformats.org/officeDocument/2006/relationships/hyperlink" Target="https://www.tickertape.in/stocks/jagson-pal-pharmaceuticals-JGSN" TargetMode="External"/><Relationship Id="rId198" Type="http://schemas.openxmlformats.org/officeDocument/2006/relationships/hyperlink" Target="https://www.tickertape.in/stocks/gufic-biosciences-GUFI" TargetMode="External"/><Relationship Id="rId202" Type="http://schemas.openxmlformats.org/officeDocument/2006/relationships/hyperlink" Target="https://www.tickertape.in/stocks/global-longlife-hospital-and-research-GLH" TargetMode="External"/><Relationship Id="rId223" Type="http://schemas.openxmlformats.org/officeDocument/2006/relationships/hyperlink" Target="https://www.tickertape.in/stocks/emmessar-biotech-and-nutrition-EMME" TargetMode="External"/><Relationship Id="rId244" Type="http://schemas.openxmlformats.org/officeDocument/2006/relationships/hyperlink" Target="https://www.tickertape.in/stocks/colinz-laboratories-COLI" TargetMode="External"/><Relationship Id="rId18" Type="http://schemas.openxmlformats.org/officeDocument/2006/relationships/hyperlink" Target="https://www.tickertape.in/stocks/vista-pharmaceuticals-VISTA" TargetMode="External"/><Relationship Id="rId39" Type="http://schemas.openxmlformats.org/officeDocument/2006/relationships/hyperlink" Target="https://www.tickertape.in/stocks/transpact-enterprises-TRAN" TargetMode="External"/><Relationship Id="rId265" Type="http://schemas.openxmlformats.org/officeDocument/2006/relationships/hyperlink" Target="https://www.tickertape.in/stocks/biocon-BION" TargetMode="External"/><Relationship Id="rId286" Type="http://schemas.openxmlformats.org/officeDocument/2006/relationships/hyperlink" Target="https://www.tickertape.in/stocks/apollo-hospitals-enterprise-APLH" TargetMode="External"/><Relationship Id="rId50" Type="http://schemas.openxmlformats.org/officeDocument/2006/relationships/hyperlink" Target="https://www.tickertape.in/stocks/syngene-international-SYNN" TargetMode="External"/><Relationship Id="rId104" Type="http://schemas.openxmlformats.org/officeDocument/2006/relationships/hyperlink" Target="https://www.tickertape.in/stocks/parabolic-drugs-PARB" TargetMode="External"/><Relationship Id="rId125" Type="http://schemas.openxmlformats.org/officeDocument/2006/relationships/hyperlink" Target="https://www.tickertape.in/stocks/natural-capsules-NATC" TargetMode="External"/><Relationship Id="rId146" Type="http://schemas.openxmlformats.org/officeDocument/2006/relationships/hyperlink" Target="https://www.tickertape.in/stocks/maitreya-medicare-MAITE" TargetMode="External"/><Relationship Id="rId167" Type="http://schemas.openxmlformats.org/officeDocument/2006/relationships/hyperlink" Target="https://www.tickertape.in/stocks/avon-lifesciences-AVO" TargetMode="External"/><Relationship Id="rId188" Type="http://schemas.openxmlformats.org/officeDocument/2006/relationships/hyperlink" Target="https://www.tickertape.in/stocks/hindustan-bio-sciences-HIND" TargetMode="External"/><Relationship Id="rId311" Type="http://schemas.openxmlformats.org/officeDocument/2006/relationships/hyperlink" Target="https://www.tickertape.in/stocks/aarey-drugs-and-pharmaceuticals-AREY" TargetMode="External"/><Relationship Id="rId71" Type="http://schemas.openxmlformats.org/officeDocument/2006/relationships/hyperlink" Target="https://www.tickertape.in/stocks/sharma-east-india-hosp-and-medical-research-SHARM" TargetMode="External"/><Relationship Id="rId92" Type="http://schemas.openxmlformats.org/officeDocument/2006/relationships/hyperlink" Target="https://www.tickertape.in/stocks/quest-laboratories-QUEST" TargetMode="External"/><Relationship Id="rId213" Type="http://schemas.openxmlformats.org/officeDocument/2006/relationships/hyperlink" Target="https://www.tickertape.in/stocks/fredun-pharmaceuticals-FRE" TargetMode="External"/><Relationship Id="rId234" Type="http://schemas.openxmlformats.org/officeDocument/2006/relationships/hyperlink" Target="https://www.tickertape.in/stocks/dipna-pharmachem-DPL" TargetMode="External"/><Relationship Id="rId2" Type="http://schemas.openxmlformats.org/officeDocument/2006/relationships/hyperlink" Target="https://www.tickertape.in/stocks/zota-health-care-ZOTA" TargetMode="External"/><Relationship Id="rId29" Type="http://schemas.openxmlformats.org/officeDocument/2006/relationships/hyperlink" Target="https://www.tickertape.in/stocks/vanta-bioscience-VAN" TargetMode="External"/><Relationship Id="rId255" Type="http://schemas.openxmlformats.org/officeDocument/2006/relationships/hyperlink" Target="https://www.tickertape.in/stocks/centenial-surgical-suture-CSU" TargetMode="External"/><Relationship Id="rId276" Type="http://schemas.openxmlformats.org/officeDocument/2006/relationships/hyperlink" Target="https://www.tickertape.in/stocks/bacil-pharma-BAC" TargetMode="External"/><Relationship Id="rId297" Type="http://schemas.openxmlformats.org/officeDocument/2006/relationships/hyperlink" Target="https://www.tickertape.in/stocks/alembic-ALMC" TargetMode="External"/><Relationship Id="rId40" Type="http://schemas.openxmlformats.org/officeDocument/2006/relationships/hyperlink" Target="https://www.tickertape.in/stocks/transgene-biotek-TRAB" TargetMode="External"/><Relationship Id="rId115" Type="http://schemas.openxmlformats.org/officeDocument/2006/relationships/hyperlink" Target="https://www.tickertape.in/stocks/overseas-synthetics-OBR" TargetMode="External"/><Relationship Id="rId136" Type="http://schemas.openxmlformats.org/officeDocument/2006/relationships/hyperlink" Target="https://www.tickertape.in/stocks/medicamen-organics-MEDIO" TargetMode="External"/><Relationship Id="rId157" Type="http://schemas.openxmlformats.org/officeDocument/2006/relationships/hyperlink" Target="https://www.tickertape.in/stocks/kwality-pharmaceuticals-KPL" TargetMode="External"/><Relationship Id="rId178" Type="http://schemas.openxmlformats.org/officeDocument/2006/relationships/hyperlink" Target="https://www.tickertape.in/stocks/jfl-life-sciences-JFLL" TargetMode="External"/><Relationship Id="rId301" Type="http://schemas.openxmlformats.org/officeDocument/2006/relationships/hyperlink" Target="https://www.tickertape.in/stocks/ajanta-pharma-AJPH" TargetMode="External"/><Relationship Id="rId61" Type="http://schemas.openxmlformats.org/officeDocument/2006/relationships/hyperlink" Target="https://www.tickertape.in/stocks/source-natural-foods-and-herbal-supplements-SOUR" TargetMode="External"/><Relationship Id="rId82" Type="http://schemas.openxmlformats.org/officeDocument/2006/relationships/hyperlink" Target="https://www.tickertape.in/stocks/sakar-healthcare-SAKA" TargetMode="External"/><Relationship Id="rId199" Type="http://schemas.openxmlformats.org/officeDocument/2006/relationships/hyperlink" Target="https://www.tickertape.in/stocks/telesys-info-infra-i-TEL" TargetMode="External"/><Relationship Id="rId203" Type="http://schemas.openxmlformats.org/officeDocument/2006/relationships/hyperlink" Target="https://www.tickertape.in/stocks/global-health-MEDA" TargetMode="External"/><Relationship Id="rId19" Type="http://schemas.openxmlformats.org/officeDocument/2006/relationships/hyperlink" Target="https://www.tickertape.in/stocks/vimta-labs-VIML" TargetMode="External"/><Relationship Id="rId224" Type="http://schemas.openxmlformats.org/officeDocument/2006/relationships/hyperlink" Target="https://www.tickertape.in/stocks/emcure-pharmaceuticals-EMC" TargetMode="External"/><Relationship Id="rId245" Type="http://schemas.openxmlformats.org/officeDocument/2006/relationships/hyperlink" Target="https://www.tickertape.in/stocks/suven-pharmaceuticals-SUVH" TargetMode="External"/><Relationship Id="rId266" Type="http://schemas.openxmlformats.org/officeDocument/2006/relationships/hyperlink" Target="https://www.tickertape.in/stocks/bilcare-BI" TargetMode="External"/><Relationship Id="rId287" Type="http://schemas.openxmlformats.org/officeDocument/2006/relationships/hyperlink" Target="https://www.tickertape.in/stocks/anuh-pharma-ANUH" TargetMode="External"/><Relationship Id="rId30" Type="http://schemas.openxmlformats.org/officeDocument/2006/relationships/hyperlink" Target="https://www.tickertape.in/stocks/valiant-laboratories-VALIN" TargetMode="External"/><Relationship Id="rId105" Type="http://schemas.openxmlformats.org/officeDocument/2006/relationships/hyperlink" Target="https://www.tickertape.in/stocks/par-drugs-and-chemicals-PARR" TargetMode="External"/><Relationship Id="rId126" Type="http://schemas.openxmlformats.org/officeDocument/2006/relationships/hyperlink" Target="https://www.tickertape.in/stocks/natco-pharma-NATP" TargetMode="External"/><Relationship Id="rId147" Type="http://schemas.openxmlformats.org/officeDocument/2006/relationships/hyperlink" Target="https://www.tickertape.in/stocks/lyka-labs-LYKA" TargetMode="External"/><Relationship Id="rId168" Type="http://schemas.openxmlformats.org/officeDocument/2006/relationships/hyperlink" Target="https://www.tickertape.in/stocks/kms-medisurgi-KMSM" TargetMode="External"/><Relationship Id="rId312" Type="http://schemas.openxmlformats.org/officeDocument/2006/relationships/hyperlink" Target="https://www.tickertape.in/stocks/ang-lifesciences-india-ANA" TargetMode="External"/><Relationship Id="rId51" Type="http://schemas.openxmlformats.org/officeDocument/2006/relationships/hyperlink" Target="https://www.tickertape.in/stocks/syncom-formulations-india-SYN" TargetMode="External"/><Relationship Id="rId72" Type="http://schemas.openxmlformats.org/officeDocument/2006/relationships/hyperlink" Target="https://www.tickertape.in/stocks/shanmuga-hospital-SHANM" TargetMode="External"/><Relationship Id="rId93" Type="http://schemas.openxmlformats.org/officeDocument/2006/relationships/hyperlink" Target="https://www.tickertape.in/stocks/qualitek-labs-QLL" TargetMode="External"/><Relationship Id="rId189" Type="http://schemas.openxmlformats.org/officeDocument/2006/relationships/hyperlink" Target="https://www.tickertape.in/stocks/hikal-HIKA" TargetMode="External"/><Relationship Id="rId3" Type="http://schemas.openxmlformats.org/officeDocument/2006/relationships/hyperlink" Target="https://www.tickertape.in/stocks/zenotech-laboratories-ZEN" TargetMode="External"/><Relationship Id="rId214" Type="http://schemas.openxmlformats.org/officeDocument/2006/relationships/hyperlink" Target="https://www.tickertape.in/stocks/fortis-malar-hospitals-FORTI" TargetMode="External"/><Relationship Id="rId235" Type="http://schemas.openxmlformats.org/officeDocument/2006/relationships/hyperlink" Target="https://www.tickertape.in/stocks/dhanvantri-jeevan-rekha-ZDH" TargetMode="External"/><Relationship Id="rId256" Type="http://schemas.openxmlformats.org/officeDocument/2006/relationships/hyperlink" Target="https://www.tickertape.in/stocks/caplin-point-laboratories-CAPL" TargetMode="External"/><Relationship Id="rId277" Type="http://schemas.openxmlformats.org/officeDocument/2006/relationships/hyperlink" Target="https://www.tickertape.in/stocks/bdh-industries-BDH" TargetMode="External"/><Relationship Id="rId298" Type="http://schemas.openxmlformats.org/officeDocument/2006/relationships/hyperlink" Target="https://www.tickertape.in/stocks/albert-david-ALBD" TargetMode="External"/><Relationship Id="rId116" Type="http://schemas.openxmlformats.org/officeDocument/2006/relationships/hyperlink" Target="https://www.tickertape.in/stocks/nureca-NUR" TargetMode="External"/><Relationship Id="rId137" Type="http://schemas.openxmlformats.org/officeDocument/2006/relationships/hyperlink" Target="https://www.tickertape.in/stocks/medicamen-biotech-MEDI" TargetMode="External"/><Relationship Id="rId158" Type="http://schemas.openxmlformats.org/officeDocument/2006/relationships/hyperlink" Target="https://www.tickertape.in/stocks/krsnaa-diagnostics-KRS" TargetMode="External"/><Relationship Id="rId302" Type="http://schemas.openxmlformats.org/officeDocument/2006/relationships/hyperlink" Target="https://www.tickertape.in/stocks/kamron-laboratories-KAMR" TargetMode="External"/><Relationship Id="rId20" Type="http://schemas.openxmlformats.org/officeDocument/2006/relationships/hyperlink" Target="https://www.tickertape.in/stocks/vilin-bio-med-VIL" TargetMode="External"/><Relationship Id="rId41" Type="http://schemas.openxmlformats.org/officeDocument/2006/relationships/hyperlink" Target="https://www.tickertape.in/stocks/transchem-TRANC" TargetMode="External"/><Relationship Id="rId62" Type="http://schemas.openxmlformats.org/officeDocument/2006/relationships/hyperlink" Target="https://www.tickertape.in/stocks/sotac-pharmaceuticals-SOT" TargetMode="External"/><Relationship Id="rId83" Type="http://schemas.openxmlformats.org/officeDocument/2006/relationships/hyperlink" Target="https://www.tickertape.in/stocks/sai-life-sciences-SAILI" TargetMode="External"/><Relationship Id="rId179" Type="http://schemas.openxmlformats.org/officeDocument/2006/relationships/hyperlink" Target="https://www.tickertape.in/stocks/j-b-chemicals-and-pharmaceuticals-JBCH" TargetMode="External"/><Relationship Id="rId190" Type="http://schemas.openxmlformats.org/officeDocument/2006/relationships/hyperlink" Target="https://www.tickertape.in/stocks/hester-biosciences-HEST" TargetMode="External"/><Relationship Id="rId204" Type="http://schemas.openxmlformats.org/officeDocument/2006/relationships/hyperlink" Target="https://www.tickertape.in/stocks/glenmark-pharmaceuticals-GLEN" TargetMode="External"/><Relationship Id="rId225" Type="http://schemas.openxmlformats.org/officeDocument/2006/relationships/hyperlink" Target="https://www.tickertape.in/stocks/aryavan-enterprise-ARYAV" TargetMode="External"/><Relationship Id="rId246" Type="http://schemas.openxmlformats.org/officeDocument/2006/relationships/hyperlink" Target="https://www.tickertape.in/stocks/clinitech-laboratory-CTLL" TargetMode="External"/><Relationship Id="rId267" Type="http://schemas.openxmlformats.org/officeDocument/2006/relationships/hyperlink" Target="https://www.tickertape.in/stocks/bijoy-hans-BIJ" TargetMode="External"/><Relationship Id="rId288" Type="http://schemas.openxmlformats.org/officeDocument/2006/relationships/hyperlink" Target="https://www.tickertape.in/stocks/amwill-health-care-AMW" TargetMode="External"/><Relationship Id="rId106" Type="http://schemas.openxmlformats.org/officeDocument/2006/relationships/hyperlink" Target="https://www.tickertape.in/stocks/panjon-PANJ" TargetMode="External"/><Relationship Id="rId127" Type="http://schemas.openxmlformats.org/officeDocument/2006/relationships/hyperlink" Target="https://www.tickertape.in/stocks/narayana-hrudayalaya-NARY" TargetMode="External"/><Relationship Id="rId313" Type="http://schemas.openxmlformats.org/officeDocument/2006/relationships/hyperlink" Target="https://www.tickertape.in/stocks/kilpest-india-KIL" TargetMode="External"/><Relationship Id="rId10" Type="http://schemas.openxmlformats.org/officeDocument/2006/relationships/hyperlink" Target="https://www.tickertape.in/stocks/wockhardt-WCKH" TargetMode="External"/><Relationship Id="rId31" Type="http://schemas.openxmlformats.org/officeDocument/2006/relationships/hyperlink" Target="https://www.tickertape.in/stocks/vaishali-pharma-VAIH" TargetMode="External"/><Relationship Id="rId52" Type="http://schemas.openxmlformats.org/officeDocument/2006/relationships/hyperlink" Target="https://www.tickertape.in/stocks/suven-life-sciences-SUVP" TargetMode="External"/><Relationship Id="rId73" Type="http://schemas.openxmlformats.org/officeDocument/2006/relationships/hyperlink" Target="https://www.tickertape.in/stocks/shalby-SHAY" TargetMode="External"/><Relationship Id="rId94" Type="http://schemas.openxmlformats.org/officeDocument/2006/relationships/hyperlink" Target="https://www.tickertape.in/stocks/qms-medical-allied-services-QMS" TargetMode="External"/><Relationship Id="rId148" Type="http://schemas.openxmlformats.org/officeDocument/2006/relationships/hyperlink" Target="https://www.tickertape.in/stocks/lupin-LUPN" TargetMode="External"/><Relationship Id="rId169" Type="http://schemas.openxmlformats.org/officeDocument/2006/relationships/hyperlink" Target="https://www.tickertape.in/stocks/kmc-speciality-hospitals-india-KMC" TargetMode="External"/><Relationship Id="rId4" Type="http://schemas.openxmlformats.org/officeDocument/2006/relationships/hyperlink" Target="https://www.tickertape.in/stocks/zenlabs-ethica-ZENL" TargetMode="External"/><Relationship Id="rId180" Type="http://schemas.openxmlformats.org/officeDocument/2006/relationships/hyperlink" Target="https://www.tickertape.in/stocks/ishita-drugs-and-industries-ISHI" TargetMode="External"/><Relationship Id="rId215" Type="http://schemas.openxmlformats.org/officeDocument/2006/relationships/hyperlink" Target="https://www.tickertape.in/stocks/fortis-healthcare-FOHE" TargetMode="External"/><Relationship Id="rId236" Type="http://schemas.openxmlformats.org/officeDocument/2006/relationships/hyperlink" Target="https://www.tickertape.in/stocks/dhanlaxmi-cotex-DHANC" TargetMode="External"/><Relationship Id="rId257" Type="http://schemas.openxmlformats.org/officeDocument/2006/relationships/hyperlink" Target="https://www.tickertape.in/stocks/brooks-laboratories-BROO" TargetMode="External"/><Relationship Id="rId278" Type="http://schemas.openxmlformats.org/officeDocument/2006/relationships/hyperlink" Target="https://www.tickertape.in/stocks/aurobindo-pharma-ARBN" TargetMode="External"/><Relationship Id="rId303" Type="http://schemas.openxmlformats.org/officeDocument/2006/relationships/hyperlink" Target="https://www.tickertape.in/stocks/adeshwar-meditex-ADE" TargetMode="External"/><Relationship Id="rId42" Type="http://schemas.openxmlformats.org/officeDocument/2006/relationships/hyperlink" Target="https://www.tickertape.in/stocks/torrent-pharmaceuticals-TORP" TargetMode="External"/><Relationship Id="rId84" Type="http://schemas.openxmlformats.org/officeDocument/2006/relationships/hyperlink" Target="https://www.tickertape.in/stocks/sms-pharmaceuticals-SMSP" TargetMode="External"/><Relationship Id="rId138" Type="http://schemas.openxmlformats.org/officeDocument/2006/relationships/hyperlink" Target="https://www.tickertape.in/stocks/medi-caps-MEDIC" TargetMode="External"/><Relationship Id="rId191" Type="http://schemas.openxmlformats.org/officeDocument/2006/relationships/hyperlink" Target="https://www.tickertape.in/stocks/hemo-organic-HEMO" TargetMode="External"/><Relationship Id="rId205" Type="http://schemas.openxmlformats.org/officeDocument/2006/relationships/hyperlink" Target="https://www.tickertape.in/stocks/glaxosmithkline-pharmaceuticals-GLAX" TargetMode="External"/><Relationship Id="rId247" Type="http://schemas.openxmlformats.org/officeDocument/2006/relationships/hyperlink" Target="https://www.tickertape.in/stocks/cipla-CIPL" TargetMode="External"/><Relationship Id="rId107" Type="http://schemas.openxmlformats.org/officeDocument/2006/relationships/hyperlink" Target="https://www.tickertape.in/stocks/panchsheel-organics-PANC" TargetMode="External"/><Relationship Id="rId289" Type="http://schemas.openxmlformats.org/officeDocument/2006/relationships/hyperlink" Target="https://www.tickertape.in/stocks/amrutanjan-health-care-AJAN" TargetMode="External"/><Relationship Id="rId11" Type="http://schemas.openxmlformats.org/officeDocument/2006/relationships/hyperlink" Target="https://www.tickertape.in/stocks/windlas-biotech-WINDL" TargetMode="External"/><Relationship Id="rId53" Type="http://schemas.openxmlformats.org/officeDocument/2006/relationships/hyperlink" Target="https://www.tickertape.in/stocks/suraksha-diagnostic-SURAK" TargetMode="External"/><Relationship Id="rId149" Type="http://schemas.openxmlformats.org/officeDocument/2006/relationships/hyperlink" Target="https://www.tickertape.in/stocks/lotus-eye-hospital-and-institute-LOTS" TargetMode="External"/><Relationship Id="rId314" Type="http://schemas.openxmlformats.org/officeDocument/2006/relationships/table" Target="../tables/table1.xml"/><Relationship Id="rId95" Type="http://schemas.openxmlformats.org/officeDocument/2006/relationships/hyperlink" Target="https://www.tickertape.in/stocks/procter-and-gamble-health-PROR" TargetMode="External"/><Relationship Id="rId160" Type="http://schemas.openxmlformats.org/officeDocument/2006/relationships/hyperlink" Target="https://www.tickertape.in/stocks/krebs-biochemicals-and-industries-KREB" TargetMode="External"/><Relationship Id="rId216" Type="http://schemas.openxmlformats.org/officeDocument/2006/relationships/hyperlink" Target="https://www.tickertape.in/stocks/fermenta-biotech-FERM" TargetMode="External"/><Relationship Id="rId258" Type="http://schemas.openxmlformats.org/officeDocument/2006/relationships/hyperlink" Target="https://www.tickertape.in/stocks/broach-lifecare-hospital-BROA" TargetMode="External"/><Relationship Id="rId22" Type="http://schemas.openxmlformats.org/officeDocument/2006/relationships/hyperlink" Target="https://www.tickertape.in/stocks/vidli-restaurants-VID" TargetMode="External"/><Relationship Id="rId64" Type="http://schemas.openxmlformats.org/officeDocument/2006/relationships/hyperlink" Target="https://www.tickertape.in/stocks/solara-active-pharma-sciences-SOLA" TargetMode="External"/><Relationship Id="rId118" Type="http://schemas.openxmlformats.org/officeDocument/2006/relationships/hyperlink" Target="https://www.tickertape.in/stocks/norris-medicines-NORR" TargetMode="External"/><Relationship Id="rId171" Type="http://schemas.openxmlformats.org/officeDocument/2006/relationships/hyperlink" Target="https://www.tickertape.in/stocks/jupiter-life-line-hospitals-JLH" TargetMode="External"/><Relationship Id="rId227" Type="http://schemas.openxmlformats.org/officeDocument/2006/relationships/hyperlink" Target="https://www.tickertape.in/stocks/dr-lal-pathlabs-DLPA" TargetMode="External"/><Relationship Id="rId269" Type="http://schemas.openxmlformats.org/officeDocument/2006/relationships/hyperlink" Target="https://www.tickertape.in/stocks/bharat-immunological-and-biological-corporation-BIB" TargetMode="External"/><Relationship Id="rId33" Type="http://schemas.openxmlformats.org/officeDocument/2006/relationships/hyperlink" Target="https://www.tickertape.in/stocks/universus-photo-imagings-UNIH" TargetMode="External"/><Relationship Id="rId129" Type="http://schemas.openxmlformats.org/officeDocument/2006/relationships/hyperlink" Target="https://www.tickertape.in/stocks/morepen-laboratories-MORL" TargetMode="External"/><Relationship Id="rId280" Type="http://schemas.openxmlformats.org/officeDocument/2006/relationships/hyperlink" Target="https://www.tickertape.in/stocks/astrazeneca-pharma-india-ASTR" TargetMode="External"/><Relationship Id="rId75" Type="http://schemas.openxmlformats.org/officeDocument/2006/relationships/hyperlink" Target="https://www.tickertape.in/stocks/sequent-scientific-SEQU" TargetMode="External"/><Relationship Id="rId140" Type="http://schemas.openxmlformats.org/officeDocument/2006/relationships/hyperlink" Target="https://www.tickertape.in/stocks/max-healthcare-institute-MAXE" TargetMode="External"/><Relationship Id="rId182" Type="http://schemas.openxmlformats.org/officeDocument/2006/relationships/hyperlink" Target="https://www.tickertape.in/stocks/innova-captab-INNOP" TargetMode="External"/><Relationship Id="rId6" Type="http://schemas.openxmlformats.org/officeDocument/2006/relationships/hyperlink" Target="https://www.tickertape.in/stocks/zenith-drugs-ZENIH" TargetMode="External"/><Relationship Id="rId238" Type="http://schemas.openxmlformats.org/officeDocument/2006/relationships/hyperlink" Target="https://www.tickertape.in/stocks/desh-rakshak-aushdhalaya-DES" TargetMode="External"/><Relationship Id="rId291" Type="http://schemas.openxmlformats.org/officeDocument/2006/relationships/hyperlink" Target="https://www.tickertape.in/stocks/ami-organics-AMIO" TargetMode="External"/><Relationship Id="rId305" Type="http://schemas.openxmlformats.org/officeDocument/2006/relationships/hyperlink" Target="https://www.tickertape.in/stocks/accent-microcell-ACCEN" TargetMode="External"/><Relationship Id="rId44" Type="http://schemas.openxmlformats.org/officeDocument/2006/relationships/hyperlink" Target="https://www.tickertape.in/stocks/thyrocare-technologies-THYO" TargetMode="External"/><Relationship Id="rId86" Type="http://schemas.openxmlformats.org/officeDocument/2006/relationships/hyperlink" Target="https://www.tickertape.in/stocks/royal-sense-ROYAL" TargetMode="External"/><Relationship Id="rId151" Type="http://schemas.openxmlformats.org/officeDocument/2006/relationships/hyperlink" Target="https://www.tickertape.in/stocks/confidence-finance-and-trading-CONF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ckertape.in/stocks/senores-pharmaceuticals-SENO" TargetMode="External"/><Relationship Id="rId13" Type="http://schemas.openxmlformats.org/officeDocument/2006/relationships/hyperlink" Target="https://www.tickertape.in/stocks/glenmark-life-sciences-GLS" TargetMode="External"/><Relationship Id="rId18" Type="http://schemas.openxmlformats.org/officeDocument/2006/relationships/hyperlink" Target="https://www.tickertape.in/stocks/glenmark-life-sciences-GLS" TargetMode="External"/><Relationship Id="rId3" Type="http://schemas.openxmlformats.org/officeDocument/2006/relationships/pivotTable" Target="../pivotTables/pivotTable3.xml"/><Relationship Id="rId21" Type="http://schemas.openxmlformats.org/officeDocument/2006/relationships/hyperlink" Target="https://www.tickertape.in/stocks/sanjivani-paranteral-SANJ" TargetMode="External"/><Relationship Id="rId7" Type="http://schemas.openxmlformats.org/officeDocument/2006/relationships/hyperlink" Target="https://www.tickertape.in/stocks/inventurus-knowledge-solutions-IKS" TargetMode="External"/><Relationship Id="rId12" Type="http://schemas.openxmlformats.org/officeDocument/2006/relationships/hyperlink" Target="https://www.tickertape.in/stocks/kovai-medical-center-and-hospital-KOV" TargetMode="External"/><Relationship Id="rId17" Type="http://schemas.openxmlformats.org/officeDocument/2006/relationships/hyperlink" Target="https://www.tickertape.in/stocks/kovai-medical-center-and-hospital-KOV" TargetMode="External"/><Relationship Id="rId2" Type="http://schemas.openxmlformats.org/officeDocument/2006/relationships/pivotTable" Target="../pivotTables/pivotTable2.xml"/><Relationship Id="rId16" Type="http://schemas.openxmlformats.org/officeDocument/2006/relationships/hyperlink" Target="https://www.tickertape.in/stocks/sanjivani-paranteral-SANJ" TargetMode="External"/><Relationship Id="rId20" Type="http://schemas.openxmlformats.org/officeDocument/2006/relationships/hyperlink" Target="https://www.tickertape.in/stocks/unihealth-consultancy-UNIHE" TargetMode="Externa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hyperlink" Target="https://www.tickertape.in/stocks/inventurus-knowledge-solutions-IKS" TargetMode="External"/><Relationship Id="rId24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5" Type="http://schemas.openxmlformats.org/officeDocument/2006/relationships/hyperlink" Target="https://www.tickertape.in/stocks/unihealth-consultancy-UNIHE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tickertape.in/stocks/laxmi-dental-LAX" TargetMode="External"/><Relationship Id="rId19" Type="http://schemas.openxmlformats.org/officeDocument/2006/relationships/hyperlink" Target="https://www.tickertape.in/stocks/jenburkt-pharmaceuticals-JEN" TargetMode="External"/><Relationship Id="rId4" Type="http://schemas.openxmlformats.org/officeDocument/2006/relationships/pivotTable" Target="../pivotTables/pivotTable4.xml"/><Relationship Id="rId9" Type="http://schemas.openxmlformats.org/officeDocument/2006/relationships/hyperlink" Target="https://www.tickertape.in/stocks/onesource-specialty-pharma-ONE" TargetMode="External"/><Relationship Id="rId14" Type="http://schemas.openxmlformats.org/officeDocument/2006/relationships/hyperlink" Target="https://www.tickertape.in/stocks/jenburkt-pharmaceuticals-JEN" TargetMode="Externa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4"/>
  <sheetViews>
    <sheetView zoomScale="89" zoomScaleNormal="115" workbookViewId="0">
      <pane ySplit="1" topLeftCell="A2" activePane="bottomLeft" state="frozen"/>
      <selection pane="bottomLeft" activeCell="I3" sqref="I3"/>
    </sheetView>
  </sheetViews>
  <sheetFormatPr defaultColWidth="12.6640625" defaultRowHeight="15.75" customHeight="1"/>
  <cols>
    <col min="1" max="1" width="45.109375" customWidth="1"/>
    <col min="2" max="2" width="27.21875" customWidth="1"/>
    <col min="3" max="3" width="19.109375" style="12" customWidth="1"/>
    <col min="4" max="4" width="13.109375" style="12" customWidth="1"/>
    <col min="5" max="6" width="12.6640625" style="9"/>
    <col min="10" max="10" width="15.109375" customWidth="1"/>
    <col min="12" max="12" width="19.109375" customWidth="1"/>
    <col min="14" max="14" width="19" customWidth="1"/>
    <col min="15" max="15" width="15.33203125" customWidth="1"/>
    <col min="16" max="16" width="17.6640625" customWidth="1"/>
    <col min="17" max="17" width="18.5546875" customWidth="1"/>
    <col min="18" max="18" width="16.77734375" customWidth="1"/>
  </cols>
  <sheetData>
    <row r="1" spans="1:22" ht="13.2">
      <c r="A1" s="1" t="s">
        <v>0</v>
      </c>
      <c r="B1" s="2" t="s">
        <v>1</v>
      </c>
      <c r="C1" s="10" t="s">
        <v>2</v>
      </c>
      <c r="D1" s="10" t="s">
        <v>3</v>
      </c>
      <c r="E1" s="7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342</v>
      </c>
      <c r="R1" s="18" t="s">
        <v>399</v>
      </c>
      <c r="S1" s="2" t="s">
        <v>343</v>
      </c>
      <c r="T1" s="2" t="s">
        <v>344</v>
      </c>
      <c r="U1" s="2" t="s">
        <v>345</v>
      </c>
      <c r="V1" s="18" t="s">
        <v>391</v>
      </c>
    </row>
    <row r="2" spans="1:22" ht="15.75" customHeight="1">
      <c r="A2" s="3" t="s">
        <v>58</v>
      </c>
      <c r="B2" s="4" t="s">
        <v>17</v>
      </c>
      <c r="C2" s="11" t="s">
        <v>21</v>
      </c>
      <c r="D2" s="11">
        <v>0</v>
      </c>
      <c r="E2" s="8">
        <v>0</v>
      </c>
      <c r="F2" s="8" t="s">
        <v>21</v>
      </c>
      <c r="G2" s="6" t="s">
        <v>21</v>
      </c>
      <c r="H2" s="6" t="s">
        <v>21</v>
      </c>
      <c r="I2" s="6" t="s">
        <v>21</v>
      </c>
      <c r="J2" s="6">
        <v>0</v>
      </c>
      <c r="K2" s="6">
        <v>0</v>
      </c>
      <c r="L2" s="6">
        <v>-7.7</v>
      </c>
      <c r="M2" s="6">
        <v>-9.1</v>
      </c>
      <c r="N2" s="6" t="s">
        <v>21</v>
      </c>
      <c r="O2" s="6">
        <v>0</v>
      </c>
      <c r="P2" s="6">
        <v>0</v>
      </c>
      <c r="Q2" s="6" t="str">
        <f>IF(HealthData[[#This Row],[PE Ratio]]&gt;50,"Overvalued",IF(HealthData[[#This Row],[PE Ratio]]&lt;0,"Negative PE","Fairly Valued"))</f>
        <v>Fairly Valued</v>
      </c>
      <c r="R2" s="6" t="str">
        <f>IF(HealthData[[#This Row],[1Y Return]]&gt;50,"Excellent",IF(HealthData[[#This Row],[1Y Return]]&gt;20,"Good",IF(HealthData[[#This Row],[1Y Return]]&gt;0,"Average","Negative")))</f>
        <v>Excellent</v>
      </c>
      <c r="S2" s="6" t="str">
        <f>IF(HealthData[[#This Row],[Volatility vs Nifty]]&gt;3,"High Risk",IF(HealthData[[#This Row],[Volatility vs Nifty]]&gt;2,"Moderate Risk","Low Risk"))</f>
        <v>Low Risk</v>
      </c>
      <c r="T2" s="6" t="str">
        <f>IF(HealthData[[#This Row],[Return on Equity]]&gt;20,"High",IF(HealthData[[#This Row],[Return on Equity]]&gt;10,"Moderate","Low"))</f>
        <v>Low</v>
      </c>
      <c r="U2" s="6" t="str">
        <f>IF(HealthData[[#This Row],[Debt to Equity]]&gt;1,"High Debt",IF(HealthData[[#This Row],[Debt to Equity]]=0,"Debt Free","Low Debt"))</f>
        <v>Debt Free</v>
      </c>
      <c r="V2" s="17" t="str">
        <f>IF(HealthData[[#This Row],[Market Cap (in cr)]]&lt;5000,"Small Cap",IF(HealthData[[#This Row],[Market Cap (in cr)]]&lt;=20000,"Mid Cap","Large Cap"))</f>
        <v>Large Cap</v>
      </c>
    </row>
    <row r="3" spans="1:22" ht="15.75" customHeight="1">
      <c r="A3" s="3" t="s">
        <v>265</v>
      </c>
      <c r="B3" s="4" t="s">
        <v>17</v>
      </c>
      <c r="C3" s="11">
        <v>17.71</v>
      </c>
      <c r="D3" s="11">
        <v>39.9</v>
      </c>
      <c r="E3" s="8">
        <v>42.16</v>
      </c>
      <c r="F3" s="8">
        <v>1.99</v>
      </c>
      <c r="G3" s="6">
        <v>51.39</v>
      </c>
      <c r="H3" s="6">
        <v>178.44</v>
      </c>
      <c r="I3" s="6">
        <v>447.33</v>
      </c>
      <c r="J3" s="6">
        <v>34.06</v>
      </c>
      <c r="K3" s="6">
        <v>1.87</v>
      </c>
      <c r="L3" s="6">
        <v>4.51</v>
      </c>
      <c r="M3" s="6">
        <v>7.06</v>
      </c>
      <c r="N3" s="6" t="s">
        <v>21</v>
      </c>
      <c r="O3" s="6">
        <v>0.28999999999999998</v>
      </c>
      <c r="P3" s="6">
        <v>2.5</v>
      </c>
      <c r="Q3" s="6" t="str">
        <f>IF(HealthData[[#This Row],[PE Ratio]]&gt;50,"Overvalued",IF(HealthData[[#This Row],[PE Ratio]]&lt;0,"Negative PE","Fairly Valued"))</f>
        <v>Fairly Valued</v>
      </c>
      <c r="R3" s="6" t="str">
        <f>IF(HealthData[[#This Row],[1Y Return]]&gt;50,"Excellent",IF(HealthData[[#This Row],[1Y Return]]&gt;20,"Good",IF(HealthData[[#This Row],[1Y Return]]&gt;0,"Average","Negative")))</f>
        <v>Excellent</v>
      </c>
      <c r="S3" s="6" t="str">
        <f>IF(HealthData[[#This Row],[Volatility vs Nifty]]&gt;3,"High Risk",IF(HealthData[[#This Row],[Volatility vs Nifty]]&gt;2,"Moderate Risk","Low Risk"))</f>
        <v>Moderate Risk</v>
      </c>
      <c r="T3" s="6" t="str">
        <f>IF(HealthData[[#This Row],[Return on Equity]]&gt;20,"High",IF(HealthData[[#This Row],[Return on Equity]]&gt;10,"Moderate","Low"))</f>
        <v>Low</v>
      </c>
      <c r="U3" s="6" t="str">
        <f>IF(HealthData[[#This Row],[Debt to Equity]]&gt;1,"High Debt",IF(HealthData[[#This Row],[Debt to Equity]]=0,"Debt Free","Low Debt"))</f>
        <v>Low Debt</v>
      </c>
      <c r="V3" s="17" t="str">
        <f>IF(HealthData[[#This Row],[Market Cap (in cr)]]&lt;5000,"Small Cap",IF(HealthData[[#This Row],[Market Cap (in cr)]]&lt;=20000,"Mid Cap","Large Cap"))</f>
        <v>Small Cap</v>
      </c>
    </row>
    <row r="4" spans="1:22" ht="15.75" customHeight="1">
      <c r="A4" s="3" t="s">
        <v>82</v>
      </c>
      <c r="B4" s="4" t="s">
        <v>17</v>
      </c>
      <c r="C4" s="11">
        <v>714.52</v>
      </c>
      <c r="D4" s="11">
        <v>29.69</v>
      </c>
      <c r="E4" s="8">
        <v>44.77</v>
      </c>
      <c r="F4" s="8">
        <v>4.99</v>
      </c>
      <c r="G4" s="6">
        <v>-5.73</v>
      </c>
      <c r="H4" s="6">
        <v>-21.9</v>
      </c>
      <c r="I4" s="6">
        <v>320</v>
      </c>
      <c r="J4" s="6" t="s">
        <v>21</v>
      </c>
      <c r="K4" s="6">
        <v>6.4</v>
      </c>
      <c r="L4" s="6">
        <v>10.78</v>
      </c>
      <c r="M4" s="6">
        <v>30.59</v>
      </c>
      <c r="N4" s="6" t="s">
        <v>21</v>
      </c>
      <c r="O4" s="6">
        <v>0.94</v>
      </c>
      <c r="P4" s="6">
        <v>3.68</v>
      </c>
      <c r="Q4" s="6" t="str">
        <f>IF(HealthData[[#This Row],[PE Ratio]]&gt;50,"Overvalued",IF(HealthData[[#This Row],[PE Ratio]]&lt;0,"Negative PE","Fairly Valued"))</f>
        <v>Fairly Valued</v>
      </c>
      <c r="R4" s="6" t="str">
        <f>IF(HealthData[[#This Row],[1Y Return]]&gt;50,"Excellent",IF(HealthData[[#This Row],[1Y Return]]&gt;20,"Good",IF(HealthData[[#This Row],[1Y Return]]&gt;0,"Average","Negative")))</f>
        <v>Excellent</v>
      </c>
      <c r="S4" s="6" t="str">
        <f>IF(HealthData[[#This Row],[Volatility vs Nifty]]&gt;3,"High Risk",IF(HealthData[[#This Row],[Volatility vs Nifty]]&gt;2,"Moderate Risk","Low Risk"))</f>
        <v>High Risk</v>
      </c>
      <c r="T4" s="6" t="str">
        <f>IF(HealthData[[#This Row],[Return on Equity]]&gt;20,"High",IF(HealthData[[#This Row],[Return on Equity]]&gt;10,"Moderate","Low"))</f>
        <v>Moderate</v>
      </c>
      <c r="U4" s="6" t="str">
        <f>IF(HealthData[[#This Row],[Debt to Equity]]&gt;1,"High Debt",IF(HealthData[[#This Row],[Debt to Equity]]=0,"Debt Free","Low Debt"))</f>
        <v>Low Debt</v>
      </c>
      <c r="V4" s="17" t="str">
        <f>IF(HealthData[[#This Row],[Market Cap (in cr)]]&lt;5000,"Small Cap",IF(HealthData[[#This Row],[Market Cap (in cr)]]&lt;=20000,"Mid Cap","Large Cap"))</f>
        <v>Small Cap</v>
      </c>
    </row>
    <row r="5" spans="1:22" ht="15.75" customHeight="1">
      <c r="A5" s="3" t="s">
        <v>46</v>
      </c>
      <c r="B5" s="4" t="s">
        <v>17</v>
      </c>
      <c r="C5" s="11">
        <v>14.13</v>
      </c>
      <c r="D5" s="11">
        <v>26.98</v>
      </c>
      <c r="E5" s="8">
        <v>-706.73</v>
      </c>
      <c r="F5" s="8">
        <v>-0.04</v>
      </c>
      <c r="G5" s="6">
        <v>-3.33</v>
      </c>
      <c r="H5" s="6">
        <v>310.02999999999997</v>
      </c>
      <c r="I5" s="6">
        <v>310.02999999999997</v>
      </c>
      <c r="J5" s="6">
        <v>-19.84</v>
      </c>
      <c r="K5" s="6">
        <v>-21.75</v>
      </c>
      <c r="L5" s="6" t="s">
        <v>21</v>
      </c>
      <c r="M5" s="6">
        <v>3.03</v>
      </c>
      <c r="N5" s="6" t="s">
        <v>21</v>
      </c>
      <c r="O5" s="6" t="s">
        <v>21</v>
      </c>
      <c r="P5" s="6">
        <v>3.38</v>
      </c>
      <c r="Q5" s="6" t="str">
        <f>IF(HealthData[[#This Row],[PE Ratio]]&gt;50,"Overvalued",IF(HealthData[[#This Row],[PE Ratio]]&lt;0,"Negative PE","Fairly Valued"))</f>
        <v>Negative PE</v>
      </c>
      <c r="R5" s="6" t="str">
        <f>IF(HealthData[[#This Row],[1Y Return]]&gt;50,"Excellent",IF(HealthData[[#This Row],[1Y Return]]&gt;20,"Good",IF(HealthData[[#This Row],[1Y Return]]&gt;0,"Average","Negative")))</f>
        <v>Excellent</v>
      </c>
      <c r="S5" s="6" t="str">
        <f>IF(HealthData[[#This Row],[Volatility vs Nifty]]&gt;3,"High Risk",IF(HealthData[[#This Row],[Volatility vs Nifty]]&gt;2,"Moderate Risk","Low Risk"))</f>
        <v>High Risk</v>
      </c>
      <c r="T5" s="6" t="str">
        <f>IF(HealthData[[#This Row],[Return on Equity]]&gt;20,"High",IF(HealthData[[#This Row],[Return on Equity]]&gt;10,"Moderate","Low"))</f>
        <v>High</v>
      </c>
      <c r="U5" s="6" t="str">
        <f>IF(HealthData[[#This Row],[Debt to Equity]]&gt;1,"High Debt",IF(HealthData[[#This Row],[Debt to Equity]]=0,"Debt Free","Low Debt"))</f>
        <v>High Debt</v>
      </c>
      <c r="V5" s="17" t="str">
        <f>IF(HealthData[[#This Row],[Market Cap (in cr)]]&lt;5000,"Small Cap",IF(HealthData[[#This Row],[Market Cap (in cr)]]&lt;=20000,"Mid Cap","Large Cap"))</f>
        <v>Small Cap</v>
      </c>
    </row>
    <row r="6" spans="1:22" ht="15.75" customHeight="1">
      <c r="A6" s="3" t="s">
        <v>131</v>
      </c>
      <c r="B6" s="4" t="s">
        <v>20</v>
      </c>
      <c r="C6" s="11">
        <v>3302.95</v>
      </c>
      <c r="D6" s="11">
        <v>539.25</v>
      </c>
      <c r="E6" s="8">
        <v>-2823.03</v>
      </c>
      <c r="F6" s="8">
        <v>4.9800000000000004</v>
      </c>
      <c r="G6" s="6">
        <v>13.59</v>
      </c>
      <c r="H6" s="6">
        <v>58.28</v>
      </c>
      <c r="I6" s="6">
        <v>296.07</v>
      </c>
      <c r="J6" s="6">
        <v>-386.31</v>
      </c>
      <c r="K6" s="6">
        <v>3.91</v>
      </c>
      <c r="L6" s="6">
        <v>-0.14000000000000001</v>
      </c>
      <c r="M6" s="6">
        <v>0.54</v>
      </c>
      <c r="N6" s="6" t="s">
        <v>21</v>
      </c>
      <c r="O6" s="6">
        <v>0.02</v>
      </c>
      <c r="P6" s="6">
        <v>4.08</v>
      </c>
      <c r="Q6" s="6" t="str">
        <f>IF(HealthData[[#This Row],[PE Ratio]]&gt;50,"Overvalued",IF(HealthData[[#This Row],[PE Ratio]]&lt;0,"Negative PE","Fairly Valued"))</f>
        <v>Negative PE</v>
      </c>
      <c r="R6" s="6" t="str">
        <f>IF(HealthData[[#This Row],[1Y Return]]&gt;50,"Excellent",IF(HealthData[[#This Row],[1Y Return]]&gt;20,"Good",IF(HealthData[[#This Row],[1Y Return]]&gt;0,"Average","Negative")))</f>
        <v>Excellent</v>
      </c>
      <c r="S6" s="6" t="str">
        <f>IF(HealthData[[#This Row],[Volatility vs Nifty]]&gt;3,"High Risk",IF(HealthData[[#This Row],[Volatility vs Nifty]]&gt;2,"Moderate Risk","Low Risk"))</f>
        <v>High Risk</v>
      </c>
      <c r="T6" s="6" t="str">
        <f>IF(HealthData[[#This Row],[Return on Equity]]&gt;20,"High",IF(HealthData[[#This Row],[Return on Equity]]&gt;10,"Moderate","Low"))</f>
        <v>Low</v>
      </c>
      <c r="U6" s="6" t="str">
        <f>IF(HealthData[[#This Row],[Debt to Equity]]&gt;1,"High Debt",IF(HealthData[[#This Row],[Debt to Equity]]=0,"Debt Free","Low Debt"))</f>
        <v>Low Debt</v>
      </c>
      <c r="V6" s="17" t="str">
        <f>IF(HealthData[[#This Row],[Market Cap (in cr)]]&lt;5000,"Small Cap",IF(HealthData[[#This Row],[Market Cap (in cr)]]&lt;=20000,"Mid Cap","Large Cap"))</f>
        <v>Small Cap</v>
      </c>
    </row>
    <row r="7" spans="1:22" ht="15.75" customHeight="1">
      <c r="A7" s="3" t="s">
        <v>94</v>
      </c>
      <c r="B7" s="4" t="s">
        <v>27</v>
      </c>
      <c r="C7" s="11">
        <v>25.45</v>
      </c>
      <c r="D7" s="11">
        <v>77.5</v>
      </c>
      <c r="E7" s="8">
        <v>38.56</v>
      </c>
      <c r="F7" s="8">
        <v>-0.64</v>
      </c>
      <c r="G7" s="6">
        <v>13.44</v>
      </c>
      <c r="H7" s="6">
        <v>32.21</v>
      </c>
      <c r="I7" s="6">
        <v>228.11</v>
      </c>
      <c r="J7" s="6">
        <v>27.66</v>
      </c>
      <c r="K7" s="6">
        <v>2.27</v>
      </c>
      <c r="L7" s="6">
        <v>6.06</v>
      </c>
      <c r="M7" s="6">
        <v>15.39</v>
      </c>
      <c r="N7" s="6" t="s">
        <v>21</v>
      </c>
      <c r="O7" s="6">
        <v>0.45</v>
      </c>
      <c r="P7" s="6">
        <v>3.73</v>
      </c>
      <c r="Q7" s="6" t="str">
        <f>IF(HealthData[[#This Row],[PE Ratio]]&gt;50,"Overvalued",IF(HealthData[[#This Row],[PE Ratio]]&lt;0,"Negative PE","Fairly Valued"))</f>
        <v>Fairly Valued</v>
      </c>
      <c r="R7" s="6" t="str">
        <f>IF(HealthData[[#This Row],[1Y Return]]&gt;50,"Excellent",IF(HealthData[[#This Row],[1Y Return]]&gt;20,"Good",IF(HealthData[[#This Row],[1Y Return]]&gt;0,"Average","Negative")))</f>
        <v>Excellent</v>
      </c>
      <c r="S7" s="6" t="str">
        <f>IF(HealthData[[#This Row],[Volatility vs Nifty]]&gt;3,"High Risk",IF(HealthData[[#This Row],[Volatility vs Nifty]]&gt;2,"Moderate Risk","Low Risk"))</f>
        <v>High Risk</v>
      </c>
      <c r="T7" s="6" t="str">
        <f>IF(HealthData[[#This Row],[Return on Equity]]&gt;20,"High",IF(HealthData[[#This Row],[Return on Equity]]&gt;10,"Moderate","Low"))</f>
        <v>Low</v>
      </c>
      <c r="U7" s="6" t="str">
        <f>IF(HealthData[[#This Row],[Debt to Equity]]&gt;1,"High Debt",IF(HealthData[[#This Row],[Debt to Equity]]=0,"Debt Free","Low Debt"))</f>
        <v>Low Debt</v>
      </c>
      <c r="V7" s="17" t="str">
        <f>IF(HealthData[[#This Row],[Market Cap (in cr)]]&lt;5000,"Small Cap",IF(HealthData[[#This Row],[Market Cap (in cr)]]&lt;=20000,"Mid Cap","Large Cap"))</f>
        <v>Small Cap</v>
      </c>
    </row>
    <row r="8" spans="1:22" ht="15.75" customHeight="1">
      <c r="A8" s="3" t="s">
        <v>65</v>
      </c>
      <c r="B8" s="4" t="s">
        <v>17</v>
      </c>
      <c r="C8" s="11">
        <v>9.11</v>
      </c>
      <c r="D8" s="11">
        <v>8.8699999999999992</v>
      </c>
      <c r="E8" s="8">
        <v>-28.46</v>
      </c>
      <c r="F8" s="8">
        <v>0</v>
      </c>
      <c r="G8" s="6">
        <v>9.24</v>
      </c>
      <c r="H8" s="6">
        <v>54.8</v>
      </c>
      <c r="I8" s="6">
        <v>222.55</v>
      </c>
      <c r="J8" s="6">
        <v>-53.58</v>
      </c>
      <c r="K8" s="6">
        <v>1.31</v>
      </c>
      <c r="L8" s="6">
        <v>-4.28</v>
      </c>
      <c r="M8" s="6">
        <v>-4.5999999999999996</v>
      </c>
      <c r="N8" s="6" t="s">
        <v>21</v>
      </c>
      <c r="O8" s="6">
        <v>0.75</v>
      </c>
      <c r="P8" s="6">
        <v>3.6</v>
      </c>
      <c r="Q8" s="6" t="str">
        <f>IF(HealthData[[#This Row],[PE Ratio]]&gt;50,"Overvalued",IF(HealthData[[#This Row],[PE Ratio]]&lt;0,"Negative PE","Fairly Valued"))</f>
        <v>Negative PE</v>
      </c>
      <c r="R8" s="6" t="str">
        <f>IF(HealthData[[#This Row],[1Y Return]]&gt;50,"Excellent",IF(HealthData[[#This Row],[1Y Return]]&gt;20,"Good",IF(HealthData[[#This Row],[1Y Return]]&gt;0,"Average","Negative")))</f>
        <v>Excellent</v>
      </c>
      <c r="S8" s="6" t="str">
        <f>IF(HealthData[[#This Row],[Volatility vs Nifty]]&gt;3,"High Risk",IF(HealthData[[#This Row],[Volatility vs Nifty]]&gt;2,"Moderate Risk","Low Risk"))</f>
        <v>High Risk</v>
      </c>
      <c r="T8" s="6" t="str">
        <f>IF(HealthData[[#This Row],[Return on Equity]]&gt;20,"High",IF(HealthData[[#This Row],[Return on Equity]]&gt;10,"Moderate","Low"))</f>
        <v>Low</v>
      </c>
      <c r="U8" s="6" t="str">
        <f>IF(HealthData[[#This Row],[Debt to Equity]]&gt;1,"High Debt",IF(HealthData[[#This Row],[Debt to Equity]]=0,"Debt Free","Low Debt"))</f>
        <v>Low Debt</v>
      </c>
      <c r="V8" s="17" t="str">
        <f>IF(HealthData[[#This Row],[Market Cap (in cr)]]&lt;5000,"Small Cap",IF(HealthData[[#This Row],[Market Cap (in cr)]]&lt;=20000,"Mid Cap","Large Cap"))</f>
        <v>Small Cap</v>
      </c>
    </row>
    <row r="9" spans="1:22" ht="15.75" customHeight="1">
      <c r="A9" s="3" t="s">
        <v>245</v>
      </c>
      <c r="B9" s="4" t="s">
        <v>17</v>
      </c>
      <c r="C9" s="11">
        <v>375.85</v>
      </c>
      <c r="D9" s="11">
        <v>387.05</v>
      </c>
      <c r="E9" s="8">
        <v>2684.61</v>
      </c>
      <c r="F9" s="8">
        <v>-4.87</v>
      </c>
      <c r="G9" s="6">
        <v>34.450000000000003</v>
      </c>
      <c r="H9" s="6">
        <v>238.77</v>
      </c>
      <c r="I9" s="6">
        <v>211.89</v>
      </c>
      <c r="J9" s="6">
        <v>-91</v>
      </c>
      <c r="K9" s="6">
        <v>8.1999999999999993</v>
      </c>
      <c r="L9" s="6">
        <v>0.3</v>
      </c>
      <c r="M9" s="6">
        <v>9.1300000000000008</v>
      </c>
      <c r="N9" s="6" t="s">
        <v>21</v>
      </c>
      <c r="O9" s="6">
        <v>1.26</v>
      </c>
      <c r="P9" s="6">
        <v>3.96</v>
      </c>
      <c r="Q9" s="6" t="str">
        <f>IF(HealthData[[#This Row],[PE Ratio]]&gt;50,"Overvalued",IF(HealthData[[#This Row],[PE Ratio]]&lt;0,"Negative PE","Fairly Valued"))</f>
        <v>Overvalued</v>
      </c>
      <c r="R9" s="6" t="str">
        <f>IF(HealthData[[#This Row],[1Y Return]]&gt;50,"Excellent",IF(HealthData[[#This Row],[1Y Return]]&gt;20,"Good",IF(HealthData[[#This Row],[1Y Return]]&gt;0,"Average","Negative")))</f>
        <v>Excellent</v>
      </c>
      <c r="S9" s="6" t="str">
        <f>IF(HealthData[[#This Row],[Volatility vs Nifty]]&gt;3,"High Risk",IF(HealthData[[#This Row],[Volatility vs Nifty]]&gt;2,"Moderate Risk","Low Risk"))</f>
        <v>High Risk</v>
      </c>
      <c r="T9" s="6" t="str">
        <f>IF(HealthData[[#This Row],[Return on Equity]]&gt;20,"High",IF(HealthData[[#This Row],[Return on Equity]]&gt;10,"Moderate","Low"))</f>
        <v>Low</v>
      </c>
      <c r="U9" s="6" t="str">
        <f>IF(HealthData[[#This Row],[Debt to Equity]]&gt;1,"High Debt",IF(HealthData[[#This Row],[Debt to Equity]]=0,"Debt Free","Low Debt"))</f>
        <v>High Debt</v>
      </c>
      <c r="V9" s="17" t="str">
        <f>IF(HealthData[[#This Row],[Market Cap (in cr)]]&lt;5000,"Small Cap",IF(HealthData[[#This Row],[Market Cap (in cr)]]&lt;=20000,"Mid Cap","Large Cap"))</f>
        <v>Small Cap</v>
      </c>
    </row>
    <row r="10" spans="1:22" ht="15.75" customHeight="1">
      <c r="A10" s="3" t="s">
        <v>86</v>
      </c>
      <c r="B10" s="4" t="s">
        <v>27</v>
      </c>
      <c r="C10" s="11">
        <v>32.9</v>
      </c>
      <c r="D10" s="11">
        <v>77.13</v>
      </c>
      <c r="E10" s="8">
        <v>-19.579999999999998</v>
      </c>
      <c r="F10" s="8">
        <v>-1.99</v>
      </c>
      <c r="G10" s="6">
        <v>60.06</v>
      </c>
      <c r="H10" s="6">
        <v>79.37</v>
      </c>
      <c r="I10" s="6">
        <v>211.64</v>
      </c>
      <c r="J10" s="6">
        <v>-23.17</v>
      </c>
      <c r="K10" s="6">
        <v>20.43</v>
      </c>
      <c r="L10" s="6">
        <v>-68.569999999999993</v>
      </c>
      <c r="M10" s="6">
        <v>-6.7</v>
      </c>
      <c r="N10" s="6" t="s">
        <v>21</v>
      </c>
      <c r="O10" s="6">
        <v>6.07</v>
      </c>
      <c r="P10" s="6">
        <v>4.22</v>
      </c>
      <c r="Q10" s="6" t="str">
        <f>IF(HealthData[[#This Row],[PE Ratio]]&gt;50,"Overvalued",IF(HealthData[[#This Row],[PE Ratio]]&lt;0,"Negative PE","Fairly Valued"))</f>
        <v>Negative PE</v>
      </c>
      <c r="R10" s="6" t="str">
        <f>IF(HealthData[[#This Row],[1Y Return]]&gt;50,"Excellent",IF(HealthData[[#This Row],[1Y Return]]&gt;20,"Good",IF(HealthData[[#This Row],[1Y Return]]&gt;0,"Average","Negative")))</f>
        <v>Excellent</v>
      </c>
      <c r="S10" s="6" t="str">
        <f>IF(HealthData[[#This Row],[Volatility vs Nifty]]&gt;3,"High Risk",IF(HealthData[[#This Row],[Volatility vs Nifty]]&gt;2,"Moderate Risk","Low Risk"))</f>
        <v>High Risk</v>
      </c>
      <c r="T10" s="6" t="str">
        <f>IF(HealthData[[#This Row],[Return on Equity]]&gt;20,"High",IF(HealthData[[#This Row],[Return on Equity]]&gt;10,"Moderate","Low"))</f>
        <v>Low</v>
      </c>
      <c r="U10" s="6" t="str">
        <f>IF(HealthData[[#This Row],[Debt to Equity]]&gt;1,"High Debt",IF(HealthData[[#This Row],[Debt to Equity]]=0,"Debt Free","Low Debt"))</f>
        <v>High Debt</v>
      </c>
      <c r="V10" s="17" t="str">
        <f>IF(HealthData[[#This Row],[Market Cap (in cr)]]&lt;5000,"Small Cap",IF(HealthData[[#This Row],[Market Cap (in cr)]]&lt;=20000,"Mid Cap","Large Cap"))</f>
        <v>Small Cap</v>
      </c>
    </row>
    <row r="11" spans="1:22" ht="15.75" customHeight="1">
      <c r="A11" s="3" t="s">
        <v>261</v>
      </c>
      <c r="B11" s="4" t="s">
        <v>17</v>
      </c>
      <c r="C11" s="11">
        <v>55.35</v>
      </c>
      <c r="D11" s="11">
        <v>23.02</v>
      </c>
      <c r="E11" s="8">
        <v>51.25</v>
      </c>
      <c r="F11" s="8">
        <v>1.99</v>
      </c>
      <c r="G11" s="6">
        <v>36.369999999999997</v>
      </c>
      <c r="H11" s="6">
        <v>241.54</v>
      </c>
      <c r="I11" s="6">
        <v>172.1</v>
      </c>
      <c r="J11" s="6" t="s">
        <v>21</v>
      </c>
      <c r="K11" s="6">
        <v>1.48</v>
      </c>
      <c r="L11" s="6">
        <v>3.49</v>
      </c>
      <c r="M11" s="6">
        <v>6.85</v>
      </c>
      <c r="N11" s="6" t="s">
        <v>21</v>
      </c>
      <c r="O11" s="6">
        <v>0.52</v>
      </c>
      <c r="P11" s="6">
        <v>3.92</v>
      </c>
      <c r="Q11" s="6" t="str">
        <f>IF(HealthData[[#This Row],[PE Ratio]]&gt;50,"Overvalued",IF(HealthData[[#This Row],[PE Ratio]]&lt;0,"Negative PE","Fairly Valued"))</f>
        <v>Overvalued</v>
      </c>
      <c r="R11" s="6" t="str">
        <f>IF(HealthData[[#This Row],[1Y Return]]&gt;50,"Excellent",IF(HealthData[[#This Row],[1Y Return]]&gt;20,"Good",IF(HealthData[[#This Row],[1Y Return]]&gt;0,"Average","Negative")))</f>
        <v>Excellent</v>
      </c>
      <c r="S11" s="6" t="str">
        <f>IF(HealthData[[#This Row],[Volatility vs Nifty]]&gt;3,"High Risk",IF(HealthData[[#This Row],[Volatility vs Nifty]]&gt;2,"Moderate Risk","Low Risk"))</f>
        <v>High Risk</v>
      </c>
      <c r="T11" s="6" t="str">
        <f>IF(HealthData[[#This Row],[Return on Equity]]&gt;20,"High",IF(HealthData[[#This Row],[Return on Equity]]&gt;10,"Moderate","Low"))</f>
        <v>Low</v>
      </c>
      <c r="U11" s="6" t="str">
        <f>IF(HealthData[[#This Row],[Debt to Equity]]&gt;1,"High Debt",IF(HealthData[[#This Row],[Debt to Equity]]=0,"Debt Free","Low Debt"))</f>
        <v>Low Debt</v>
      </c>
      <c r="V11" s="17" t="str">
        <f>IF(HealthData[[#This Row],[Market Cap (in cr)]]&lt;5000,"Small Cap",IF(HealthData[[#This Row],[Market Cap (in cr)]]&lt;=20000,"Mid Cap","Large Cap"))</f>
        <v>Small Cap</v>
      </c>
    </row>
    <row r="12" spans="1:22" ht="15.75" customHeight="1">
      <c r="A12" s="3" t="s">
        <v>133</v>
      </c>
      <c r="B12" s="4" t="s">
        <v>17</v>
      </c>
      <c r="C12" s="11">
        <v>314.39999999999998</v>
      </c>
      <c r="D12" s="11">
        <v>85.01</v>
      </c>
      <c r="E12" s="8">
        <v>-90.34</v>
      </c>
      <c r="F12" s="8">
        <v>-1.9</v>
      </c>
      <c r="G12" s="6">
        <v>15.75</v>
      </c>
      <c r="H12" s="6">
        <v>1.65</v>
      </c>
      <c r="I12" s="6">
        <v>148.93</v>
      </c>
      <c r="J12" s="5">
        <v>-1964.98</v>
      </c>
      <c r="K12" s="6">
        <v>-15.62</v>
      </c>
      <c r="L12" s="6" t="s">
        <v>21</v>
      </c>
      <c r="M12" s="6">
        <v>-41.63</v>
      </c>
      <c r="N12" s="6" t="s">
        <v>21</v>
      </c>
      <c r="O12" s="6" t="s">
        <v>21</v>
      </c>
      <c r="P12" s="6">
        <v>3.27</v>
      </c>
      <c r="Q12" s="6" t="str">
        <f>IF(HealthData[[#This Row],[PE Ratio]]&gt;50,"Overvalued",IF(HealthData[[#This Row],[PE Ratio]]&lt;0,"Negative PE","Fairly Valued"))</f>
        <v>Negative PE</v>
      </c>
      <c r="R12" s="6" t="str">
        <f>IF(HealthData[[#This Row],[1Y Return]]&gt;50,"Excellent",IF(HealthData[[#This Row],[1Y Return]]&gt;20,"Good",IF(HealthData[[#This Row],[1Y Return]]&gt;0,"Average","Negative")))</f>
        <v>Excellent</v>
      </c>
      <c r="S12" s="6" t="str">
        <f>IF(HealthData[[#This Row],[Volatility vs Nifty]]&gt;3,"High Risk",IF(HealthData[[#This Row],[Volatility vs Nifty]]&gt;2,"Moderate Risk","Low Risk"))</f>
        <v>High Risk</v>
      </c>
      <c r="T12" s="6" t="str">
        <f>IF(HealthData[[#This Row],[Return on Equity]]&gt;20,"High",IF(HealthData[[#This Row],[Return on Equity]]&gt;10,"Moderate","Low"))</f>
        <v>High</v>
      </c>
      <c r="U12" s="6" t="str">
        <f>IF(HealthData[[#This Row],[Debt to Equity]]&gt;1,"High Debt",IF(HealthData[[#This Row],[Debt to Equity]]=0,"Debt Free","Low Debt"))</f>
        <v>High Debt</v>
      </c>
      <c r="V12" s="17" t="str">
        <f>IF(HealthData[[#This Row],[Market Cap (in cr)]]&lt;5000,"Small Cap",IF(HealthData[[#This Row],[Market Cap (in cr)]]&lt;=20000,"Mid Cap","Large Cap"))</f>
        <v>Small Cap</v>
      </c>
    </row>
    <row r="13" spans="1:22" ht="15.75" customHeight="1">
      <c r="A13" s="3" t="s">
        <v>263</v>
      </c>
      <c r="B13" s="4" t="s">
        <v>40</v>
      </c>
      <c r="C13" s="11">
        <v>76.11</v>
      </c>
      <c r="D13" s="11">
        <v>156.25</v>
      </c>
      <c r="E13" s="8">
        <v>26.43</v>
      </c>
      <c r="F13" s="8">
        <v>-4.99</v>
      </c>
      <c r="G13" s="6">
        <v>-41.78</v>
      </c>
      <c r="H13" s="6">
        <v>45.08</v>
      </c>
      <c r="I13" s="6">
        <v>146.65</v>
      </c>
      <c r="J13" s="6">
        <v>9.9600000000000009</v>
      </c>
      <c r="K13" s="6">
        <v>1.06</v>
      </c>
      <c r="L13" s="6">
        <v>4.76</v>
      </c>
      <c r="M13" s="6">
        <v>4.8</v>
      </c>
      <c r="N13" s="6" t="s">
        <v>21</v>
      </c>
      <c r="O13" s="6">
        <v>0</v>
      </c>
      <c r="P13" s="6">
        <v>3.73</v>
      </c>
      <c r="Q13" s="6" t="str">
        <f>IF(HealthData[[#This Row],[PE Ratio]]&gt;50,"Overvalued",IF(HealthData[[#This Row],[PE Ratio]]&lt;0,"Negative PE","Fairly Valued"))</f>
        <v>Fairly Valued</v>
      </c>
      <c r="R13" s="6" t="str">
        <f>IF(HealthData[[#This Row],[1Y Return]]&gt;50,"Excellent",IF(HealthData[[#This Row],[1Y Return]]&gt;20,"Good",IF(HealthData[[#This Row],[1Y Return]]&gt;0,"Average","Negative")))</f>
        <v>Excellent</v>
      </c>
      <c r="S13" s="6" t="str">
        <f>IF(HealthData[[#This Row],[Volatility vs Nifty]]&gt;3,"High Risk",IF(HealthData[[#This Row],[Volatility vs Nifty]]&gt;2,"Moderate Risk","Low Risk"))</f>
        <v>High Risk</v>
      </c>
      <c r="T13" s="6" t="str">
        <f>IF(HealthData[[#This Row],[Return on Equity]]&gt;20,"High",IF(HealthData[[#This Row],[Return on Equity]]&gt;10,"Moderate","Low"))</f>
        <v>Low</v>
      </c>
      <c r="U13" s="6" t="str">
        <f>IF(HealthData[[#This Row],[Debt to Equity]]&gt;1,"High Debt",IF(HealthData[[#This Row],[Debt to Equity]]=0,"Debt Free","Low Debt"))</f>
        <v>Debt Free</v>
      </c>
      <c r="V13" s="17" t="str">
        <f>IF(HealthData[[#This Row],[Market Cap (in cr)]]&lt;5000,"Small Cap",IF(HealthData[[#This Row],[Market Cap (in cr)]]&lt;=20000,"Mid Cap","Large Cap"))</f>
        <v>Small Cap</v>
      </c>
    </row>
    <row r="14" spans="1:22" ht="15.75" customHeight="1">
      <c r="A14" s="3" t="s">
        <v>31</v>
      </c>
      <c r="B14" s="4" t="s">
        <v>17</v>
      </c>
      <c r="C14" s="11">
        <v>125.45</v>
      </c>
      <c r="D14" s="11">
        <v>11.15</v>
      </c>
      <c r="E14" s="8">
        <v>-696.95</v>
      </c>
      <c r="F14" s="8">
        <v>-0.09</v>
      </c>
      <c r="G14" s="6">
        <v>51.01</v>
      </c>
      <c r="H14" s="6">
        <v>38.17</v>
      </c>
      <c r="I14" s="6">
        <v>139.36000000000001</v>
      </c>
      <c r="J14" s="6">
        <v>66.03</v>
      </c>
      <c r="K14" s="6">
        <v>93.62</v>
      </c>
      <c r="L14" s="6">
        <v>-12.59</v>
      </c>
      <c r="M14" s="6">
        <v>-13.43</v>
      </c>
      <c r="N14" s="6" t="s">
        <v>21</v>
      </c>
      <c r="O14" s="6">
        <v>0</v>
      </c>
      <c r="P14" s="6">
        <v>4.08</v>
      </c>
      <c r="Q14" s="6" t="str">
        <f>IF(HealthData[[#This Row],[PE Ratio]]&gt;50,"Overvalued",IF(HealthData[[#This Row],[PE Ratio]]&lt;0,"Negative PE","Fairly Valued"))</f>
        <v>Negative PE</v>
      </c>
      <c r="R14" s="6" t="str">
        <f>IF(HealthData[[#This Row],[1Y Return]]&gt;50,"Excellent",IF(HealthData[[#This Row],[1Y Return]]&gt;20,"Good",IF(HealthData[[#This Row],[1Y Return]]&gt;0,"Average","Negative")))</f>
        <v>Excellent</v>
      </c>
      <c r="S14" s="6" t="str">
        <f>IF(HealthData[[#This Row],[Volatility vs Nifty]]&gt;3,"High Risk",IF(HealthData[[#This Row],[Volatility vs Nifty]]&gt;2,"Moderate Risk","Low Risk"))</f>
        <v>High Risk</v>
      </c>
      <c r="T14" s="6" t="str">
        <f>IF(HealthData[[#This Row],[Return on Equity]]&gt;20,"High",IF(HealthData[[#This Row],[Return on Equity]]&gt;10,"Moderate","Low"))</f>
        <v>Low</v>
      </c>
      <c r="U14" s="6" t="str">
        <f>IF(HealthData[[#This Row],[Debt to Equity]]&gt;1,"High Debt",IF(HealthData[[#This Row],[Debt to Equity]]=0,"Debt Free","Low Debt"))</f>
        <v>Debt Free</v>
      </c>
      <c r="V14" s="17" t="str">
        <f>IF(HealthData[[#This Row],[Market Cap (in cr)]]&lt;5000,"Small Cap",IF(HealthData[[#This Row],[Market Cap (in cr)]]&lt;=20000,"Mid Cap","Large Cap"))</f>
        <v>Small Cap</v>
      </c>
    </row>
    <row r="15" spans="1:22" ht="15.75" customHeight="1">
      <c r="A15" s="3" t="s">
        <v>29</v>
      </c>
      <c r="B15" s="4" t="s">
        <v>17</v>
      </c>
      <c r="C15" s="11">
        <v>20746.16</v>
      </c>
      <c r="D15" s="11">
        <v>1276.8</v>
      </c>
      <c r="E15" s="8">
        <v>-44.81</v>
      </c>
      <c r="F15" s="8">
        <v>0.54</v>
      </c>
      <c r="G15" s="6">
        <v>-6</v>
      </c>
      <c r="H15" s="6">
        <v>7.35</v>
      </c>
      <c r="I15" s="6">
        <v>136.52000000000001</v>
      </c>
      <c r="J15" s="6">
        <v>-108.62</v>
      </c>
      <c r="K15" s="6">
        <v>5.67</v>
      </c>
      <c r="L15" s="6">
        <v>-12.64</v>
      </c>
      <c r="M15" s="6">
        <v>-2.38</v>
      </c>
      <c r="N15" s="6" t="s">
        <v>21</v>
      </c>
      <c r="O15" s="6">
        <v>0.64</v>
      </c>
      <c r="P15" s="6">
        <v>3.7</v>
      </c>
      <c r="Q15" s="6" t="str">
        <f>IF(HealthData[[#This Row],[PE Ratio]]&gt;50,"Overvalued",IF(HealthData[[#This Row],[PE Ratio]]&lt;0,"Negative PE","Fairly Valued"))</f>
        <v>Negative PE</v>
      </c>
      <c r="R15" s="6" t="str">
        <f>IF(HealthData[[#This Row],[1Y Return]]&gt;50,"Excellent",IF(HealthData[[#This Row],[1Y Return]]&gt;20,"Good",IF(HealthData[[#This Row],[1Y Return]]&gt;0,"Average","Negative")))</f>
        <v>Excellent</v>
      </c>
      <c r="S15" s="6" t="str">
        <f>IF(HealthData[[#This Row],[Volatility vs Nifty]]&gt;3,"High Risk",IF(HealthData[[#This Row],[Volatility vs Nifty]]&gt;2,"Moderate Risk","Low Risk"))</f>
        <v>High Risk</v>
      </c>
      <c r="T15" s="6" t="str">
        <f>IF(HealthData[[#This Row],[Return on Equity]]&gt;20,"High",IF(HealthData[[#This Row],[Return on Equity]]&gt;10,"Moderate","Low"))</f>
        <v>Low</v>
      </c>
      <c r="U15" s="6" t="str">
        <f>IF(HealthData[[#This Row],[Debt to Equity]]&gt;1,"High Debt",IF(HealthData[[#This Row],[Debt to Equity]]=0,"Debt Free","Low Debt"))</f>
        <v>Low Debt</v>
      </c>
      <c r="V15" s="17" t="str">
        <f>IF(HealthData[[#This Row],[Market Cap (in cr)]]&lt;5000,"Small Cap",IF(HealthData[[#This Row],[Market Cap (in cr)]]&lt;=20000,"Mid Cap","Large Cap"))</f>
        <v>Large Cap</v>
      </c>
    </row>
    <row r="16" spans="1:22" ht="15.75" customHeight="1">
      <c r="A16" s="3" t="s">
        <v>138</v>
      </c>
      <c r="B16" s="4" t="s">
        <v>33</v>
      </c>
      <c r="C16" s="11">
        <v>171.22</v>
      </c>
      <c r="D16" s="11">
        <v>241</v>
      </c>
      <c r="E16" s="8">
        <v>24.05</v>
      </c>
      <c r="F16" s="8">
        <v>-4.99</v>
      </c>
      <c r="G16" s="6">
        <v>-28.35</v>
      </c>
      <c r="H16" s="6">
        <v>66.260000000000005</v>
      </c>
      <c r="I16" s="6">
        <v>135.94999999999999</v>
      </c>
      <c r="J16" s="6">
        <v>14.94</v>
      </c>
      <c r="K16" s="6">
        <v>11.89</v>
      </c>
      <c r="L16" s="6">
        <v>65.650000000000006</v>
      </c>
      <c r="M16" s="6">
        <v>64.45</v>
      </c>
      <c r="N16" s="6">
        <v>0.41</v>
      </c>
      <c r="O16" s="6">
        <v>0.02</v>
      </c>
      <c r="P16" s="6">
        <v>3.05</v>
      </c>
      <c r="Q16" s="6" t="str">
        <f>IF(HealthData[[#This Row],[PE Ratio]]&gt;50,"Overvalued",IF(HealthData[[#This Row],[PE Ratio]]&lt;0,"Negative PE","Fairly Valued"))</f>
        <v>Fairly Valued</v>
      </c>
      <c r="R16" s="6" t="str">
        <f>IF(HealthData[[#This Row],[1Y Return]]&gt;50,"Excellent",IF(HealthData[[#This Row],[1Y Return]]&gt;20,"Good",IF(HealthData[[#This Row],[1Y Return]]&gt;0,"Average","Negative")))</f>
        <v>Excellent</v>
      </c>
      <c r="S16" s="6" t="str">
        <f>IF(HealthData[[#This Row],[Volatility vs Nifty]]&gt;3,"High Risk",IF(HealthData[[#This Row],[Volatility vs Nifty]]&gt;2,"Moderate Risk","Low Risk"))</f>
        <v>High Risk</v>
      </c>
      <c r="T16" s="6" t="str">
        <f>IF(HealthData[[#This Row],[Return on Equity]]&gt;20,"High",IF(HealthData[[#This Row],[Return on Equity]]&gt;10,"Moderate","Low"))</f>
        <v>High</v>
      </c>
      <c r="U16" s="6" t="str">
        <f>IF(HealthData[[#This Row],[Debt to Equity]]&gt;1,"High Debt",IF(HealthData[[#This Row],[Debt to Equity]]=0,"Debt Free","Low Debt"))</f>
        <v>Low Debt</v>
      </c>
      <c r="V16" s="17" t="str">
        <f>IF(HealthData[[#This Row],[Market Cap (in cr)]]&lt;5000,"Small Cap",IF(HealthData[[#This Row],[Market Cap (in cr)]]&lt;=20000,"Mid Cap","Large Cap"))</f>
        <v>Small Cap</v>
      </c>
    </row>
    <row r="17" spans="1:22" ht="15.75" customHeight="1">
      <c r="A17" s="3" t="s">
        <v>108</v>
      </c>
      <c r="B17" s="4" t="s">
        <v>17</v>
      </c>
      <c r="C17" s="11">
        <v>439.28</v>
      </c>
      <c r="D17" s="11">
        <v>1453</v>
      </c>
      <c r="E17" s="8">
        <v>48.27</v>
      </c>
      <c r="F17" s="8">
        <v>5.73</v>
      </c>
      <c r="G17" s="6">
        <v>19.440000000000001</v>
      </c>
      <c r="H17" s="6">
        <v>25.36</v>
      </c>
      <c r="I17" s="6">
        <v>127.9</v>
      </c>
      <c r="J17" s="6">
        <v>19.059999999999999</v>
      </c>
      <c r="K17" s="6">
        <v>2.27</v>
      </c>
      <c r="L17" s="6">
        <v>4.7699999999999996</v>
      </c>
      <c r="M17" s="6">
        <v>8.18</v>
      </c>
      <c r="N17" s="6">
        <v>0.1</v>
      </c>
      <c r="O17" s="6">
        <v>0.52</v>
      </c>
      <c r="P17" s="6">
        <v>4.1100000000000003</v>
      </c>
      <c r="Q17" s="6" t="str">
        <f>IF(HealthData[[#This Row],[PE Ratio]]&gt;50,"Overvalued",IF(HealthData[[#This Row],[PE Ratio]]&lt;0,"Negative PE","Fairly Valued"))</f>
        <v>Fairly Valued</v>
      </c>
      <c r="R17" s="6" t="str">
        <f>IF(HealthData[[#This Row],[1Y Return]]&gt;50,"Excellent",IF(HealthData[[#This Row],[1Y Return]]&gt;20,"Good",IF(HealthData[[#This Row],[1Y Return]]&gt;0,"Average","Negative")))</f>
        <v>Excellent</v>
      </c>
      <c r="S17" s="6" t="str">
        <f>IF(HealthData[[#This Row],[Volatility vs Nifty]]&gt;3,"High Risk",IF(HealthData[[#This Row],[Volatility vs Nifty]]&gt;2,"Moderate Risk","Low Risk"))</f>
        <v>High Risk</v>
      </c>
      <c r="T17" s="6" t="str">
        <f>IF(HealthData[[#This Row],[Return on Equity]]&gt;20,"High",IF(HealthData[[#This Row],[Return on Equity]]&gt;10,"Moderate","Low"))</f>
        <v>Low</v>
      </c>
      <c r="U17" s="6" t="str">
        <f>IF(HealthData[[#This Row],[Debt to Equity]]&gt;1,"High Debt",IF(HealthData[[#This Row],[Debt to Equity]]=0,"Debt Free","Low Debt"))</f>
        <v>Low Debt</v>
      </c>
      <c r="V17" s="17" t="str">
        <f>IF(HealthData[[#This Row],[Market Cap (in cr)]]&lt;5000,"Small Cap",IF(HealthData[[#This Row],[Market Cap (in cr)]]&lt;=20000,"Mid Cap","Large Cap"))</f>
        <v>Small Cap</v>
      </c>
    </row>
    <row r="18" spans="1:22" ht="15.75" customHeight="1">
      <c r="A18" s="3" t="s">
        <v>341</v>
      </c>
      <c r="B18" s="4" t="s">
        <v>20</v>
      </c>
      <c r="C18" s="11">
        <v>1492.05</v>
      </c>
      <c r="D18" s="11">
        <v>1738.45</v>
      </c>
      <c r="E18" s="8">
        <v>46.48</v>
      </c>
      <c r="F18" s="8">
        <v>-0.33</v>
      </c>
      <c r="G18" s="6">
        <v>-3.1</v>
      </c>
      <c r="H18" s="6">
        <v>8.9</v>
      </c>
      <c r="I18" s="6">
        <v>118.54</v>
      </c>
      <c r="J18" s="6">
        <v>31.05</v>
      </c>
      <c r="K18" s="6">
        <v>6.62</v>
      </c>
      <c r="L18" s="6">
        <v>15.24</v>
      </c>
      <c r="M18" s="6">
        <v>19.28</v>
      </c>
      <c r="N18" s="6">
        <v>0.17</v>
      </c>
      <c r="O18" s="6">
        <v>0</v>
      </c>
      <c r="P18" s="6">
        <v>3.89</v>
      </c>
      <c r="Q18" s="6" t="str">
        <f>IF(HealthData[[#This Row],[PE Ratio]]&gt;50,"Overvalued",IF(HealthData[[#This Row],[PE Ratio]]&lt;0,"Negative PE","Fairly Valued"))</f>
        <v>Fairly Valued</v>
      </c>
      <c r="R18" s="6" t="str">
        <f>IF(HealthData[[#This Row],[1Y Return]]&gt;50,"Excellent",IF(HealthData[[#This Row],[1Y Return]]&gt;20,"Good",IF(HealthData[[#This Row],[1Y Return]]&gt;0,"Average","Negative")))</f>
        <v>Excellent</v>
      </c>
      <c r="S18" s="6" t="str">
        <f>IF(HealthData[[#This Row],[Volatility vs Nifty]]&gt;3,"High Risk",IF(HealthData[[#This Row],[Volatility vs Nifty]]&gt;2,"Moderate Risk","Low Risk"))</f>
        <v>High Risk</v>
      </c>
      <c r="T18" s="6" t="str">
        <f>IF(HealthData[[#This Row],[Return on Equity]]&gt;20,"High",IF(HealthData[[#This Row],[Return on Equity]]&gt;10,"Moderate","Low"))</f>
        <v>Moderate</v>
      </c>
      <c r="U18" s="6" t="str">
        <f>IF(HealthData[[#This Row],[Debt to Equity]]&gt;1,"High Debt",IF(HealthData[[#This Row],[Debt to Equity]]=0,"Debt Free","Low Debt"))</f>
        <v>Debt Free</v>
      </c>
      <c r="V18" s="17" t="str">
        <f>IF(HealthData[[#This Row],[Market Cap (in cr)]]&lt;5000,"Small Cap",IF(HealthData[[#This Row],[Market Cap (in cr)]]&lt;=20000,"Mid Cap","Large Cap"))</f>
        <v>Small Cap</v>
      </c>
    </row>
    <row r="19" spans="1:22" ht="15.75" customHeight="1">
      <c r="A19" s="3" t="s">
        <v>311</v>
      </c>
      <c r="B19" s="4" t="s">
        <v>27</v>
      </c>
      <c r="C19" s="11">
        <v>61.24</v>
      </c>
      <c r="D19" s="11">
        <v>59.5</v>
      </c>
      <c r="E19" s="8">
        <v>-22.85</v>
      </c>
      <c r="F19" s="8">
        <v>-3.64</v>
      </c>
      <c r="G19" s="6">
        <v>2.92</v>
      </c>
      <c r="H19" s="6">
        <v>-6.17</v>
      </c>
      <c r="I19" s="6">
        <v>110.17</v>
      </c>
      <c r="J19" s="6">
        <v>73.790000000000006</v>
      </c>
      <c r="K19" s="6">
        <v>5.46</v>
      </c>
      <c r="L19" s="6">
        <v>-21.5</v>
      </c>
      <c r="M19" s="6">
        <v>-18.28</v>
      </c>
      <c r="N19" s="6" t="s">
        <v>21</v>
      </c>
      <c r="O19" s="6">
        <v>0.15</v>
      </c>
      <c r="P19" s="6">
        <v>4.01</v>
      </c>
      <c r="Q19" s="6" t="str">
        <f>IF(HealthData[[#This Row],[PE Ratio]]&gt;50,"Overvalued",IF(HealthData[[#This Row],[PE Ratio]]&lt;0,"Negative PE","Fairly Valued"))</f>
        <v>Negative PE</v>
      </c>
      <c r="R19" s="6" t="str">
        <f>IF(HealthData[[#This Row],[1Y Return]]&gt;50,"Excellent",IF(HealthData[[#This Row],[1Y Return]]&gt;20,"Good",IF(HealthData[[#This Row],[1Y Return]]&gt;0,"Average","Negative")))</f>
        <v>Excellent</v>
      </c>
      <c r="S19" s="6" t="str">
        <f>IF(HealthData[[#This Row],[Volatility vs Nifty]]&gt;3,"High Risk",IF(HealthData[[#This Row],[Volatility vs Nifty]]&gt;2,"Moderate Risk","Low Risk"))</f>
        <v>High Risk</v>
      </c>
      <c r="T19" s="6" t="str">
        <f>IF(HealthData[[#This Row],[Return on Equity]]&gt;20,"High",IF(HealthData[[#This Row],[Return on Equity]]&gt;10,"Moderate","Low"))</f>
        <v>Low</v>
      </c>
      <c r="U19" s="6" t="str">
        <f>IF(HealthData[[#This Row],[Debt to Equity]]&gt;1,"High Debt",IF(HealthData[[#This Row],[Debt to Equity]]=0,"Debt Free","Low Debt"))</f>
        <v>Low Debt</v>
      </c>
      <c r="V19" s="17" t="str">
        <f>IF(HealthData[[#This Row],[Market Cap (in cr)]]&lt;5000,"Small Cap",IF(HealthData[[#This Row],[Market Cap (in cr)]]&lt;=20000,"Mid Cap","Large Cap"))</f>
        <v>Small Cap</v>
      </c>
    </row>
    <row r="20" spans="1:22" ht="15.75" customHeight="1">
      <c r="A20" s="3" t="s">
        <v>201</v>
      </c>
      <c r="B20" s="4" t="s">
        <v>17</v>
      </c>
      <c r="C20" s="11">
        <v>5633.93</v>
      </c>
      <c r="D20" s="11">
        <v>2266.25</v>
      </c>
      <c r="E20" s="8">
        <v>81.400000000000006</v>
      </c>
      <c r="F20" s="8">
        <v>-0.8</v>
      </c>
      <c r="G20" s="6">
        <v>-1.1000000000000001</v>
      </c>
      <c r="H20" s="6">
        <v>25.87</v>
      </c>
      <c r="I20" s="6">
        <v>109.81</v>
      </c>
      <c r="J20" s="6" t="s">
        <v>21</v>
      </c>
      <c r="K20" s="6">
        <v>29.31</v>
      </c>
      <c r="L20" s="6">
        <v>43.52</v>
      </c>
      <c r="M20" s="6">
        <v>48.85</v>
      </c>
      <c r="N20" s="6">
        <v>0.21</v>
      </c>
      <c r="O20" s="6">
        <v>0</v>
      </c>
      <c r="P20" s="6">
        <v>3.27</v>
      </c>
      <c r="Q20" s="6" t="str">
        <f>IF(HealthData[[#This Row],[PE Ratio]]&gt;50,"Overvalued",IF(HealthData[[#This Row],[PE Ratio]]&lt;0,"Negative PE","Fairly Valued"))</f>
        <v>Overvalued</v>
      </c>
      <c r="R20" s="6" t="str">
        <f>IF(HealthData[[#This Row],[1Y Return]]&gt;50,"Excellent",IF(HealthData[[#This Row],[1Y Return]]&gt;20,"Good",IF(HealthData[[#This Row],[1Y Return]]&gt;0,"Average","Negative")))</f>
        <v>Excellent</v>
      </c>
      <c r="S20" s="6" t="str">
        <f>IF(HealthData[[#This Row],[Volatility vs Nifty]]&gt;3,"High Risk",IF(HealthData[[#This Row],[Volatility vs Nifty]]&gt;2,"Moderate Risk","Low Risk"))</f>
        <v>High Risk</v>
      </c>
      <c r="T20" s="6" t="str">
        <f>IF(HealthData[[#This Row],[Return on Equity]]&gt;20,"High",IF(HealthData[[#This Row],[Return on Equity]]&gt;10,"Moderate","Low"))</f>
        <v>High</v>
      </c>
      <c r="U20" s="6" t="str">
        <f>IF(HealthData[[#This Row],[Debt to Equity]]&gt;1,"High Debt",IF(HealthData[[#This Row],[Debt to Equity]]=0,"Debt Free","Low Debt"))</f>
        <v>Debt Free</v>
      </c>
      <c r="V20" s="17" t="str">
        <f>IF(HealthData[[#This Row],[Market Cap (in cr)]]&lt;5000,"Small Cap",IF(HealthData[[#This Row],[Market Cap (in cr)]]&lt;=20000,"Mid Cap","Large Cap"))</f>
        <v>Mid Cap</v>
      </c>
    </row>
    <row r="21" spans="1:22" ht="15.75" customHeight="1">
      <c r="A21" s="3" t="s">
        <v>39</v>
      </c>
      <c r="B21" s="4" t="s">
        <v>40</v>
      </c>
      <c r="C21" s="11">
        <v>2260.14</v>
      </c>
      <c r="D21" s="11">
        <v>1016.5</v>
      </c>
      <c r="E21" s="8">
        <v>33.56</v>
      </c>
      <c r="F21" s="8">
        <v>3.5</v>
      </c>
      <c r="G21" s="6">
        <v>5.89</v>
      </c>
      <c r="H21" s="6">
        <v>33.76</v>
      </c>
      <c r="I21" s="6">
        <v>109.22</v>
      </c>
      <c r="J21" s="6">
        <v>34.22</v>
      </c>
      <c r="K21" s="6">
        <v>7.07</v>
      </c>
      <c r="L21" s="6">
        <v>13.64</v>
      </c>
      <c r="M21" s="6">
        <v>26.45</v>
      </c>
      <c r="N21" s="6">
        <v>0.2</v>
      </c>
      <c r="O21" s="6">
        <v>0.06</v>
      </c>
      <c r="P21" s="6">
        <v>4.04</v>
      </c>
      <c r="Q21" s="6" t="str">
        <f>IF(HealthData[[#This Row],[PE Ratio]]&gt;50,"Overvalued",IF(HealthData[[#This Row],[PE Ratio]]&lt;0,"Negative PE","Fairly Valued"))</f>
        <v>Fairly Valued</v>
      </c>
      <c r="R21" s="6" t="str">
        <f>IF(HealthData[[#This Row],[1Y Return]]&gt;50,"Excellent",IF(HealthData[[#This Row],[1Y Return]]&gt;20,"Good",IF(HealthData[[#This Row],[1Y Return]]&gt;0,"Average","Negative")))</f>
        <v>Excellent</v>
      </c>
      <c r="S21" s="6" t="str">
        <f>IF(HealthData[[#This Row],[Volatility vs Nifty]]&gt;3,"High Risk",IF(HealthData[[#This Row],[Volatility vs Nifty]]&gt;2,"Moderate Risk","Low Risk"))</f>
        <v>High Risk</v>
      </c>
      <c r="T21" s="6" t="str">
        <f>IF(HealthData[[#This Row],[Return on Equity]]&gt;20,"High",IF(HealthData[[#This Row],[Return on Equity]]&gt;10,"Moderate","Low"))</f>
        <v>Moderate</v>
      </c>
      <c r="U21" s="6" t="str">
        <f>IF(HealthData[[#This Row],[Debt to Equity]]&gt;1,"High Debt",IF(HealthData[[#This Row],[Debt to Equity]]=0,"Debt Free","Low Debt"))</f>
        <v>Low Debt</v>
      </c>
      <c r="V21" s="17" t="str">
        <f>IF(HealthData[[#This Row],[Market Cap (in cr)]]&lt;5000,"Small Cap",IF(HealthData[[#This Row],[Market Cap (in cr)]]&lt;=20000,"Mid Cap","Large Cap"))</f>
        <v>Small Cap</v>
      </c>
    </row>
    <row r="22" spans="1:22" ht="15.75" customHeight="1">
      <c r="A22" s="3" t="s">
        <v>289</v>
      </c>
      <c r="B22" s="4" t="s">
        <v>17</v>
      </c>
      <c r="C22" s="11">
        <v>13339.49</v>
      </c>
      <c r="D22" s="11">
        <v>769</v>
      </c>
      <c r="E22" s="8">
        <v>81.459999999999994</v>
      </c>
      <c r="F22" s="8">
        <v>4.68</v>
      </c>
      <c r="G22" s="6">
        <v>3.55</v>
      </c>
      <c r="H22" s="6">
        <v>48.37</v>
      </c>
      <c r="I22" s="6">
        <v>108.03</v>
      </c>
      <c r="J22" s="6">
        <v>56.83</v>
      </c>
      <c r="K22" s="6">
        <v>15.78</v>
      </c>
      <c r="L22" s="6">
        <v>21.45</v>
      </c>
      <c r="M22" s="6">
        <v>25.82</v>
      </c>
      <c r="N22" s="6">
        <v>0.13</v>
      </c>
      <c r="O22" s="6">
        <v>0</v>
      </c>
      <c r="P22" s="6">
        <v>3.19</v>
      </c>
      <c r="Q22" s="6" t="str">
        <f>IF(HealthData[[#This Row],[PE Ratio]]&gt;50,"Overvalued",IF(HealthData[[#This Row],[PE Ratio]]&lt;0,"Negative PE","Fairly Valued"))</f>
        <v>Overvalued</v>
      </c>
      <c r="R22" s="6" t="str">
        <f>IF(HealthData[[#This Row],[1Y Return]]&gt;50,"Excellent",IF(HealthData[[#This Row],[1Y Return]]&gt;20,"Good",IF(HealthData[[#This Row],[1Y Return]]&gt;0,"Average","Negative")))</f>
        <v>Excellent</v>
      </c>
      <c r="S22" s="6" t="str">
        <f>IF(HealthData[[#This Row],[Volatility vs Nifty]]&gt;3,"High Risk",IF(HealthData[[#This Row],[Volatility vs Nifty]]&gt;2,"Moderate Risk","Low Risk"))</f>
        <v>High Risk</v>
      </c>
      <c r="T22" s="6" t="str">
        <f>IF(HealthData[[#This Row],[Return on Equity]]&gt;20,"High",IF(HealthData[[#This Row],[Return on Equity]]&gt;10,"Moderate","Low"))</f>
        <v>High</v>
      </c>
      <c r="U22" s="6" t="str">
        <f>IF(HealthData[[#This Row],[Debt to Equity]]&gt;1,"High Debt",IF(HealthData[[#This Row],[Debt to Equity]]=0,"Debt Free","Low Debt"))</f>
        <v>Debt Free</v>
      </c>
      <c r="V22" s="17" t="str">
        <f>IF(HealthData[[#This Row],[Market Cap (in cr)]]&lt;5000,"Small Cap",IF(HealthData[[#This Row],[Market Cap (in cr)]]&lt;=20000,"Mid Cap","Large Cap"))</f>
        <v>Mid Cap</v>
      </c>
    </row>
    <row r="23" spans="1:22" ht="15.75" customHeight="1">
      <c r="A23" s="3" t="s">
        <v>145</v>
      </c>
      <c r="B23" s="4" t="s">
        <v>17</v>
      </c>
      <c r="C23" s="11">
        <v>16148.98</v>
      </c>
      <c r="D23" s="11">
        <v>12587</v>
      </c>
      <c r="E23" s="8">
        <v>53.82</v>
      </c>
      <c r="F23" s="8">
        <v>0.14000000000000001</v>
      </c>
      <c r="G23" s="6">
        <v>4.75</v>
      </c>
      <c r="H23" s="6">
        <v>-14.18</v>
      </c>
      <c r="I23" s="6">
        <v>107.67</v>
      </c>
      <c r="J23" s="6">
        <v>53.85</v>
      </c>
      <c r="K23" s="6">
        <v>12.59</v>
      </c>
      <c r="L23" s="6">
        <v>26.36</v>
      </c>
      <c r="M23" s="6">
        <v>29.57</v>
      </c>
      <c r="N23" s="6">
        <v>0.11</v>
      </c>
      <c r="O23" s="6">
        <v>7.0000000000000007E-2</v>
      </c>
      <c r="P23" s="6">
        <v>3.61</v>
      </c>
      <c r="Q23" s="6" t="str">
        <f>IF(HealthData[[#This Row],[PE Ratio]]&gt;50,"Overvalued",IF(HealthData[[#This Row],[PE Ratio]]&lt;0,"Negative PE","Fairly Valued"))</f>
        <v>Overvalued</v>
      </c>
      <c r="R23" s="6" t="str">
        <f>IF(HealthData[[#This Row],[1Y Return]]&gt;50,"Excellent",IF(HealthData[[#This Row],[1Y Return]]&gt;20,"Good",IF(HealthData[[#This Row],[1Y Return]]&gt;0,"Average","Negative")))</f>
        <v>Excellent</v>
      </c>
      <c r="S23" s="6" t="str">
        <f>IF(HealthData[[#This Row],[Volatility vs Nifty]]&gt;3,"High Risk",IF(HealthData[[#This Row],[Volatility vs Nifty]]&gt;2,"Moderate Risk","Low Risk"))</f>
        <v>High Risk</v>
      </c>
      <c r="T23" s="6" t="str">
        <f>IF(HealthData[[#This Row],[Return on Equity]]&gt;20,"High",IF(HealthData[[#This Row],[Return on Equity]]&gt;10,"Moderate","Low"))</f>
        <v>High</v>
      </c>
      <c r="U23" s="6" t="str">
        <f>IF(HealthData[[#This Row],[Debt to Equity]]&gt;1,"High Debt",IF(HealthData[[#This Row],[Debt to Equity]]=0,"Debt Free","Low Debt"))</f>
        <v>Low Debt</v>
      </c>
      <c r="V23" s="17" t="str">
        <f>IF(HealthData[[#This Row],[Market Cap (in cr)]]&lt;5000,"Small Cap",IF(HealthData[[#This Row],[Market Cap (in cr)]]&lt;=20000,"Mid Cap","Large Cap"))</f>
        <v>Mid Cap</v>
      </c>
    </row>
    <row r="24" spans="1:22" ht="15.75" customHeight="1">
      <c r="A24" s="3" t="s">
        <v>277</v>
      </c>
      <c r="B24" s="4" t="s">
        <v>40</v>
      </c>
      <c r="C24" s="11">
        <v>83.58</v>
      </c>
      <c r="D24" s="11">
        <v>120</v>
      </c>
      <c r="E24" s="8">
        <v>74.63</v>
      </c>
      <c r="F24" s="8">
        <v>1.22</v>
      </c>
      <c r="G24" s="6">
        <v>15.66</v>
      </c>
      <c r="H24" s="6">
        <v>82.62</v>
      </c>
      <c r="I24" s="6">
        <v>103.39</v>
      </c>
      <c r="J24" s="6">
        <v>64.790000000000006</v>
      </c>
      <c r="K24" s="6">
        <v>3.76</v>
      </c>
      <c r="L24" s="6">
        <v>5.17</v>
      </c>
      <c r="M24" s="6">
        <v>10.97</v>
      </c>
      <c r="N24" s="6" t="s">
        <v>21</v>
      </c>
      <c r="O24" s="6">
        <v>1.39</v>
      </c>
      <c r="P24" s="6">
        <v>4.17</v>
      </c>
      <c r="Q24" s="6" t="str">
        <f>IF(HealthData[[#This Row],[PE Ratio]]&gt;50,"Overvalued",IF(HealthData[[#This Row],[PE Ratio]]&lt;0,"Negative PE","Fairly Valued"))</f>
        <v>Overvalued</v>
      </c>
      <c r="R24" s="6" t="str">
        <f>IF(HealthData[[#This Row],[1Y Return]]&gt;50,"Excellent",IF(HealthData[[#This Row],[1Y Return]]&gt;20,"Good",IF(HealthData[[#This Row],[1Y Return]]&gt;0,"Average","Negative")))</f>
        <v>Excellent</v>
      </c>
      <c r="S24" s="6" t="str">
        <f>IF(HealthData[[#This Row],[Volatility vs Nifty]]&gt;3,"High Risk",IF(HealthData[[#This Row],[Volatility vs Nifty]]&gt;2,"Moderate Risk","Low Risk"))</f>
        <v>High Risk</v>
      </c>
      <c r="T24" s="6" t="str">
        <f>IF(HealthData[[#This Row],[Return on Equity]]&gt;20,"High",IF(HealthData[[#This Row],[Return on Equity]]&gt;10,"Moderate","Low"))</f>
        <v>Low</v>
      </c>
      <c r="U24" s="6" t="str">
        <f>IF(HealthData[[#This Row],[Debt to Equity]]&gt;1,"High Debt",IF(HealthData[[#This Row],[Debt to Equity]]=0,"Debt Free","Low Debt"))</f>
        <v>High Debt</v>
      </c>
      <c r="V24" s="17" t="str">
        <f>IF(HealthData[[#This Row],[Market Cap (in cr)]]&lt;5000,"Small Cap",IF(HealthData[[#This Row],[Market Cap (in cr)]]&lt;=20000,"Mid Cap","Large Cap"))</f>
        <v>Small Cap</v>
      </c>
    </row>
    <row r="25" spans="1:22" ht="15.75" customHeight="1">
      <c r="A25" s="3" t="s">
        <v>207</v>
      </c>
      <c r="B25" s="4" t="s">
        <v>17</v>
      </c>
      <c r="C25" s="11">
        <v>5193.16</v>
      </c>
      <c r="D25" s="11">
        <v>907.5</v>
      </c>
      <c r="E25" s="8">
        <v>55.05</v>
      </c>
      <c r="F25" s="8">
        <v>-2.63</v>
      </c>
      <c r="G25" s="6">
        <v>5.34</v>
      </c>
      <c r="H25" s="6">
        <v>-5.58</v>
      </c>
      <c r="I25" s="6">
        <v>96.9</v>
      </c>
      <c r="J25" s="6">
        <v>40.770000000000003</v>
      </c>
      <c r="K25" s="6">
        <v>6.25</v>
      </c>
      <c r="L25" s="6">
        <v>16.350000000000001</v>
      </c>
      <c r="M25" s="6">
        <v>14.37</v>
      </c>
      <c r="N25" s="6" t="s">
        <v>21</v>
      </c>
      <c r="O25" s="6">
        <v>0.28999999999999998</v>
      </c>
      <c r="P25" s="6">
        <v>3.13</v>
      </c>
      <c r="Q25" s="6" t="str">
        <f>IF(HealthData[[#This Row],[PE Ratio]]&gt;50,"Overvalued",IF(HealthData[[#This Row],[PE Ratio]]&lt;0,"Negative PE","Fairly Valued"))</f>
        <v>Overvalued</v>
      </c>
      <c r="R25" s="6" t="str">
        <f>IF(HealthData[[#This Row],[1Y Return]]&gt;50,"Excellent",IF(HealthData[[#This Row],[1Y Return]]&gt;20,"Good",IF(HealthData[[#This Row],[1Y Return]]&gt;0,"Average","Negative")))</f>
        <v>Excellent</v>
      </c>
      <c r="S25" s="6" t="str">
        <f>IF(HealthData[[#This Row],[Volatility vs Nifty]]&gt;3,"High Risk",IF(HealthData[[#This Row],[Volatility vs Nifty]]&gt;2,"Moderate Risk","Low Risk"))</f>
        <v>High Risk</v>
      </c>
      <c r="T25" s="6" t="str">
        <f>IF(HealthData[[#This Row],[Return on Equity]]&gt;20,"High",IF(HealthData[[#This Row],[Return on Equity]]&gt;10,"Moderate","Low"))</f>
        <v>Moderate</v>
      </c>
      <c r="U25" s="6" t="str">
        <f>IF(HealthData[[#This Row],[Debt to Equity]]&gt;1,"High Debt",IF(HealthData[[#This Row],[Debt to Equity]]=0,"Debt Free","Low Debt"))</f>
        <v>Low Debt</v>
      </c>
      <c r="V25" s="17" t="str">
        <f>IF(HealthData[[#This Row],[Market Cap (in cr)]]&lt;5000,"Small Cap",IF(HealthData[[#This Row],[Market Cap (in cr)]]&lt;=20000,"Mid Cap","Large Cap"))</f>
        <v>Mid Cap</v>
      </c>
    </row>
    <row r="26" spans="1:22" ht="15.75" customHeight="1">
      <c r="A26" s="3" t="s">
        <v>18</v>
      </c>
      <c r="B26" s="4" t="s">
        <v>17</v>
      </c>
      <c r="C26" s="11">
        <v>2693.27</v>
      </c>
      <c r="D26" s="11">
        <v>940.55</v>
      </c>
      <c r="E26" s="8">
        <v>-187.68</v>
      </c>
      <c r="F26" s="8">
        <v>6.16</v>
      </c>
      <c r="G26" s="6">
        <v>10.61</v>
      </c>
      <c r="H26" s="6">
        <v>68.569999999999993</v>
      </c>
      <c r="I26" s="6">
        <v>96.3</v>
      </c>
      <c r="J26" s="6">
        <v>-53.42</v>
      </c>
      <c r="K26" s="6">
        <v>29.93</v>
      </c>
      <c r="L26" s="6">
        <v>-16.850000000000001</v>
      </c>
      <c r="M26" s="6">
        <v>-7.35</v>
      </c>
      <c r="N26" s="6">
        <v>0.1</v>
      </c>
      <c r="O26" s="6">
        <v>1.06</v>
      </c>
      <c r="P26" s="6">
        <v>3.06</v>
      </c>
      <c r="Q26" s="6" t="str">
        <f>IF(HealthData[[#This Row],[PE Ratio]]&gt;50,"Overvalued",IF(HealthData[[#This Row],[PE Ratio]]&lt;0,"Negative PE","Fairly Valued"))</f>
        <v>Negative PE</v>
      </c>
      <c r="R26" s="6" t="str">
        <f>IF(HealthData[[#This Row],[1Y Return]]&gt;50,"Excellent",IF(HealthData[[#This Row],[1Y Return]]&gt;20,"Good",IF(HealthData[[#This Row],[1Y Return]]&gt;0,"Average","Negative")))</f>
        <v>Excellent</v>
      </c>
      <c r="S26" s="6" t="str">
        <f>IF(HealthData[[#This Row],[Volatility vs Nifty]]&gt;3,"High Risk",IF(HealthData[[#This Row],[Volatility vs Nifty]]&gt;2,"Moderate Risk","Low Risk"))</f>
        <v>High Risk</v>
      </c>
      <c r="T26" s="6" t="str">
        <f>IF(HealthData[[#This Row],[Return on Equity]]&gt;20,"High",IF(HealthData[[#This Row],[Return on Equity]]&gt;10,"Moderate","Low"))</f>
        <v>Low</v>
      </c>
      <c r="U26" s="6" t="str">
        <f>IF(HealthData[[#This Row],[Debt to Equity]]&gt;1,"High Debt",IF(HealthData[[#This Row],[Debt to Equity]]=0,"Debt Free","Low Debt"))</f>
        <v>High Debt</v>
      </c>
      <c r="V26" s="17" t="str">
        <f>IF(HealthData[[#This Row],[Market Cap (in cr)]]&lt;5000,"Small Cap",IF(HealthData[[#This Row],[Market Cap (in cr)]]&lt;=20000,"Mid Cap","Large Cap"))</f>
        <v>Small Cap</v>
      </c>
    </row>
    <row r="27" spans="1:22" ht="14.4">
      <c r="A27" s="3" t="s">
        <v>30</v>
      </c>
      <c r="B27" s="4" t="s">
        <v>17</v>
      </c>
      <c r="C27" s="11">
        <v>2106.62</v>
      </c>
      <c r="D27" s="11">
        <v>1005.1</v>
      </c>
      <c r="E27" s="8">
        <v>36.21</v>
      </c>
      <c r="F27" s="8">
        <v>0.38</v>
      </c>
      <c r="G27" s="6">
        <v>0.16</v>
      </c>
      <c r="H27" s="6">
        <v>-0.21</v>
      </c>
      <c r="I27" s="6">
        <v>95.62</v>
      </c>
      <c r="J27" s="6">
        <v>34.130000000000003</v>
      </c>
      <c r="K27" s="6">
        <v>4.68</v>
      </c>
      <c r="L27" s="6">
        <v>13.65</v>
      </c>
      <c r="M27" s="6">
        <v>17.21</v>
      </c>
      <c r="N27" s="6">
        <v>0.54</v>
      </c>
      <c r="O27" s="6">
        <v>0.01</v>
      </c>
      <c r="P27" s="6">
        <v>3.59</v>
      </c>
      <c r="Q27" s="6" t="str">
        <f>IF(HealthData[[#This Row],[PE Ratio]]&gt;50,"Overvalued",IF(HealthData[[#This Row],[PE Ratio]]&lt;0,"Negative PE","Fairly Valued"))</f>
        <v>Fairly Valued</v>
      </c>
      <c r="R27" s="6" t="str">
        <f>IF(HealthData[[#This Row],[1Y Return]]&gt;50,"Excellent",IF(HealthData[[#This Row],[1Y Return]]&gt;20,"Good",IF(HealthData[[#This Row],[1Y Return]]&gt;0,"Average","Negative")))</f>
        <v>Excellent</v>
      </c>
      <c r="S27" s="6" t="str">
        <f>IF(HealthData[[#This Row],[Volatility vs Nifty]]&gt;3,"High Risk",IF(HealthData[[#This Row],[Volatility vs Nifty]]&gt;2,"Moderate Risk","Low Risk"))</f>
        <v>High Risk</v>
      </c>
      <c r="T27" s="6" t="str">
        <f>IF(HealthData[[#This Row],[Return on Equity]]&gt;20,"High",IF(HealthData[[#This Row],[Return on Equity]]&gt;10,"Moderate","Low"))</f>
        <v>Moderate</v>
      </c>
      <c r="U27" s="6" t="str">
        <f>IF(HealthData[[#This Row],[Debt to Equity]]&gt;1,"High Debt",IF(HealthData[[#This Row],[Debt to Equity]]=0,"Debt Free","Low Debt"))</f>
        <v>Low Debt</v>
      </c>
      <c r="V27" s="17" t="str">
        <f>IF(HealthData[[#This Row],[Market Cap (in cr)]]&lt;5000,"Small Cap",IF(HealthData[[#This Row],[Market Cap (in cr)]]&lt;=20000,"Mid Cap","Large Cap"))</f>
        <v>Small Cap</v>
      </c>
    </row>
    <row r="28" spans="1:22" ht="14.4">
      <c r="A28" s="3" t="s">
        <v>84</v>
      </c>
      <c r="B28" s="4" t="s">
        <v>17</v>
      </c>
      <c r="C28" s="11">
        <v>105.12</v>
      </c>
      <c r="D28" s="11">
        <v>163.30000000000001</v>
      </c>
      <c r="E28" s="8">
        <v>60.41</v>
      </c>
      <c r="F28" s="8">
        <v>-0.31</v>
      </c>
      <c r="G28" s="6">
        <v>-7.25</v>
      </c>
      <c r="H28" s="6">
        <v>-32.92</v>
      </c>
      <c r="I28" s="6">
        <v>93.67</v>
      </c>
      <c r="J28" s="6">
        <v>40.74</v>
      </c>
      <c r="K28" s="6">
        <v>5.4</v>
      </c>
      <c r="L28" s="6">
        <v>9.36</v>
      </c>
      <c r="M28" s="6">
        <v>16.920000000000002</v>
      </c>
      <c r="N28" s="6" t="s">
        <v>21</v>
      </c>
      <c r="O28" s="6">
        <v>0</v>
      </c>
      <c r="P28" s="6">
        <v>4.75</v>
      </c>
      <c r="Q28" s="6" t="str">
        <f>IF(HealthData[[#This Row],[PE Ratio]]&gt;50,"Overvalued",IF(HealthData[[#This Row],[PE Ratio]]&lt;0,"Negative PE","Fairly Valued"))</f>
        <v>Overvalued</v>
      </c>
      <c r="R28" s="6" t="str">
        <f>IF(HealthData[[#This Row],[1Y Return]]&gt;50,"Excellent",IF(HealthData[[#This Row],[1Y Return]]&gt;20,"Good",IF(HealthData[[#This Row],[1Y Return]]&gt;0,"Average","Negative")))</f>
        <v>Excellent</v>
      </c>
      <c r="S28" s="6" t="str">
        <f>IF(HealthData[[#This Row],[Volatility vs Nifty]]&gt;3,"High Risk",IF(HealthData[[#This Row],[Volatility vs Nifty]]&gt;2,"Moderate Risk","Low Risk"))</f>
        <v>High Risk</v>
      </c>
      <c r="T28" s="6" t="str">
        <f>IF(HealthData[[#This Row],[Return on Equity]]&gt;20,"High",IF(HealthData[[#This Row],[Return on Equity]]&gt;10,"Moderate","Low"))</f>
        <v>Low</v>
      </c>
      <c r="U28" s="6" t="str">
        <f>IF(HealthData[[#This Row],[Debt to Equity]]&gt;1,"High Debt",IF(HealthData[[#This Row],[Debt to Equity]]=0,"Debt Free","Low Debt"))</f>
        <v>Debt Free</v>
      </c>
      <c r="V28" s="17" t="str">
        <f>IF(HealthData[[#This Row],[Market Cap (in cr)]]&lt;5000,"Small Cap",IF(HealthData[[#This Row],[Market Cap (in cr)]]&lt;=20000,"Mid Cap","Large Cap"))</f>
        <v>Small Cap</v>
      </c>
    </row>
    <row r="29" spans="1:22" ht="14.4">
      <c r="A29" s="3" t="s">
        <v>116</v>
      </c>
      <c r="B29" s="4" t="s">
        <v>40</v>
      </c>
      <c r="C29" s="11">
        <v>291.64999999999998</v>
      </c>
      <c r="D29" s="11">
        <v>292.25</v>
      </c>
      <c r="E29" s="8">
        <v>67.83</v>
      </c>
      <c r="F29" s="8">
        <v>-1.28</v>
      </c>
      <c r="G29" s="6">
        <v>1.1100000000000001</v>
      </c>
      <c r="H29" s="6">
        <v>0.05</v>
      </c>
      <c r="I29" s="6">
        <v>93.54</v>
      </c>
      <c r="J29" s="6" t="s">
        <v>21</v>
      </c>
      <c r="K29" s="6">
        <v>8.99</v>
      </c>
      <c r="L29" s="6">
        <v>20.309999999999999</v>
      </c>
      <c r="M29" s="6">
        <v>15.44</v>
      </c>
      <c r="N29" s="6" t="s">
        <v>21</v>
      </c>
      <c r="O29" s="6">
        <v>0.38</v>
      </c>
      <c r="P29" s="6">
        <v>3.81</v>
      </c>
      <c r="Q29" s="6" t="str">
        <f>IF(HealthData[[#This Row],[PE Ratio]]&gt;50,"Overvalued",IF(HealthData[[#This Row],[PE Ratio]]&lt;0,"Negative PE","Fairly Valued"))</f>
        <v>Overvalued</v>
      </c>
      <c r="R29" s="6" t="str">
        <f>IF(HealthData[[#This Row],[1Y Return]]&gt;50,"Excellent",IF(HealthData[[#This Row],[1Y Return]]&gt;20,"Good",IF(HealthData[[#This Row],[1Y Return]]&gt;0,"Average","Negative")))</f>
        <v>Excellent</v>
      </c>
      <c r="S29" s="6" t="str">
        <f>IF(HealthData[[#This Row],[Volatility vs Nifty]]&gt;3,"High Risk",IF(HealthData[[#This Row],[Volatility vs Nifty]]&gt;2,"Moderate Risk","Low Risk"))</f>
        <v>High Risk</v>
      </c>
      <c r="T29" s="6" t="str">
        <f>IF(HealthData[[#This Row],[Return on Equity]]&gt;20,"High",IF(HealthData[[#This Row],[Return on Equity]]&gt;10,"Moderate","Low"))</f>
        <v>High</v>
      </c>
      <c r="U29" s="6" t="str">
        <f>IF(HealthData[[#This Row],[Debt to Equity]]&gt;1,"High Debt",IF(HealthData[[#This Row],[Debt to Equity]]=0,"Debt Free","Low Debt"))</f>
        <v>Low Debt</v>
      </c>
      <c r="V29" s="17" t="str">
        <f>IF(HealthData[[#This Row],[Market Cap (in cr)]]&lt;5000,"Small Cap",IF(HealthData[[#This Row],[Market Cap (in cr)]]&lt;=20000,"Mid Cap","Large Cap"))</f>
        <v>Small Cap</v>
      </c>
    </row>
    <row r="30" spans="1:22" ht="14.4">
      <c r="A30" s="3" t="s">
        <v>319</v>
      </c>
      <c r="B30" s="4" t="s">
        <v>17</v>
      </c>
      <c r="C30" s="11">
        <v>9606.5</v>
      </c>
      <c r="D30" s="11">
        <v>1173.4000000000001</v>
      </c>
      <c r="E30" s="8">
        <v>60.53</v>
      </c>
      <c r="F30" s="8">
        <v>-0.9</v>
      </c>
      <c r="G30" s="6">
        <v>2</v>
      </c>
      <c r="H30" s="6">
        <v>18.86</v>
      </c>
      <c r="I30" s="6">
        <v>90.64</v>
      </c>
      <c r="J30" s="6">
        <v>60.53</v>
      </c>
      <c r="K30" s="6">
        <v>14.07</v>
      </c>
      <c r="L30" s="6">
        <v>6.7</v>
      </c>
      <c r="M30" s="6">
        <v>27.43</v>
      </c>
      <c r="N30" s="6">
        <v>0.12</v>
      </c>
      <c r="O30" s="6">
        <v>0.32</v>
      </c>
      <c r="P30" s="6">
        <v>3.39</v>
      </c>
      <c r="Q30" s="6" t="str">
        <f>IF(HealthData[[#This Row],[PE Ratio]]&gt;50,"Overvalued",IF(HealthData[[#This Row],[PE Ratio]]&lt;0,"Negative PE","Fairly Valued"))</f>
        <v>Overvalued</v>
      </c>
      <c r="R30" s="6" t="str">
        <f>IF(HealthData[[#This Row],[1Y Return]]&gt;50,"Excellent",IF(HealthData[[#This Row],[1Y Return]]&gt;20,"Good",IF(HealthData[[#This Row],[1Y Return]]&gt;0,"Average","Negative")))</f>
        <v>Excellent</v>
      </c>
      <c r="S30" s="6" t="str">
        <f>IF(HealthData[[#This Row],[Volatility vs Nifty]]&gt;3,"High Risk",IF(HealthData[[#This Row],[Volatility vs Nifty]]&gt;2,"Moderate Risk","Low Risk"))</f>
        <v>High Risk</v>
      </c>
      <c r="T30" s="6" t="str">
        <f>IF(HealthData[[#This Row],[Return on Equity]]&gt;20,"High",IF(HealthData[[#This Row],[Return on Equity]]&gt;10,"Moderate","Low"))</f>
        <v>Low</v>
      </c>
      <c r="U30" s="6" t="str">
        <f>IF(HealthData[[#This Row],[Debt to Equity]]&gt;1,"High Debt",IF(HealthData[[#This Row],[Debt to Equity]]=0,"Debt Free","Low Debt"))</f>
        <v>Low Debt</v>
      </c>
      <c r="V30" s="17" t="str">
        <f>IF(HealthData[[#This Row],[Market Cap (in cr)]]&lt;5000,"Small Cap",IF(HealthData[[#This Row],[Market Cap (in cr)]]&lt;=20000,"Mid Cap","Large Cap"))</f>
        <v>Mid Cap</v>
      </c>
    </row>
    <row r="31" spans="1:22" ht="14.4">
      <c r="A31" s="3" t="s">
        <v>34</v>
      </c>
      <c r="B31" s="4" t="s">
        <v>17</v>
      </c>
      <c r="C31" s="11">
        <v>879.66</v>
      </c>
      <c r="D31" s="11">
        <v>268.43</v>
      </c>
      <c r="E31" s="8">
        <v>15.72</v>
      </c>
      <c r="F31" s="8">
        <v>2.08</v>
      </c>
      <c r="G31" s="6">
        <v>7.33</v>
      </c>
      <c r="H31" s="6">
        <v>11.65</v>
      </c>
      <c r="I31" s="6">
        <v>90.17</v>
      </c>
      <c r="J31" s="6">
        <v>20.03</v>
      </c>
      <c r="K31" s="6">
        <v>31.47</v>
      </c>
      <c r="L31" s="6" t="s">
        <v>21</v>
      </c>
      <c r="M31" s="6">
        <v>66.09</v>
      </c>
      <c r="N31" s="6" t="s">
        <v>21</v>
      </c>
      <c r="O31" s="6">
        <v>4.17</v>
      </c>
      <c r="P31" s="6">
        <v>3.83</v>
      </c>
      <c r="Q31" s="6" t="str">
        <f>IF(HealthData[[#This Row],[PE Ratio]]&gt;50,"Overvalued",IF(HealthData[[#This Row],[PE Ratio]]&lt;0,"Negative PE","Fairly Valued"))</f>
        <v>Fairly Valued</v>
      </c>
      <c r="R31" s="6" t="str">
        <f>IF(HealthData[[#This Row],[1Y Return]]&gt;50,"Excellent",IF(HealthData[[#This Row],[1Y Return]]&gt;20,"Good",IF(HealthData[[#This Row],[1Y Return]]&gt;0,"Average","Negative")))</f>
        <v>Excellent</v>
      </c>
      <c r="S31" s="6" t="str">
        <f>IF(HealthData[[#This Row],[Volatility vs Nifty]]&gt;3,"High Risk",IF(HealthData[[#This Row],[Volatility vs Nifty]]&gt;2,"Moderate Risk","Low Risk"))</f>
        <v>High Risk</v>
      </c>
      <c r="T31" s="6" t="str">
        <f>IF(HealthData[[#This Row],[Return on Equity]]&gt;20,"High",IF(HealthData[[#This Row],[Return on Equity]]&gt;10,"Moderate","Low"))</f>
        <v>High</v>
      </c>
      <c r="U31" s="6" t="str">
        <f>IF(HealthData[[#This Row],[Debt to Equity]]&gt;1,"High Debt",IF(HealthData[[#This Row],[Debt to Equity]]=0,"Debt Free","Low Debt"))</f>
        <v>High Debt</v>
      </c>
      <c r="V31" s="17" t="str">
        <f>IF(HealthData[[#This Row],[Market Cap (in cr)]]&lt;5000,"Small Cap",IF(HealthData[[#This Row],[Market Cap (in cr)]]&lt;=20000,"Mid Cap","Large Cap"))</f>
        <v>Small Cap</v>
      </c>
    </row>
    <row r="32" spans="1:22" ht="14.4">
      <c r="A32" s="3" t="s">
        <v>233</v>
      </c>
      <c r="B32" s="4" t="s">
        <v>20</v>
      </c>
      <c r="C32" s="11">
        <v>17.72</v>
      </c>
      <c r="D32" s="11">
        <v>58</v>
      </c>
      <c r="E32" s="8">
        <v>885.8</v>
      </c>
      <c r="F32" s="8">
        <v>-0.12</v>
      </c>
      <c r="G32" s="6">
        <v>-4.17</v>
      </c>
      <c r="H32" s="6">
        <v>-40.479999999999997</v>
      </c>
      <c r="I32" s="6">
        <v>87.7</v>
      </c>
      <c r="J32" s="6">
        <v>44.29</v>
      </c>
      <c r="K32" s="6">
        <v>5</v>
      </c>
      <c r="L32" s="6">
        <v>0.56999999999999995</v>
      </c>
      <c r="M32" s="6">
        <v>0.56000000000000005</v>
      </c>
      <c r="N32" s="6" t="s">
        <v>21</v>
      </c>
      <c r="O32" s="6">
        <v>0</v>
      </c>
      <c r="P32" s="6">
        <v>2.98</v>
      </c>
      <c r="Q32" s="6" t="str">
        <f>IF(HealthData[[#This Row],[PE Ratio]]&gt;50,"Overvalued",IF(HealthData[[#This Row],[PE Ratio]]&lt;0,"Negative PE","Fairly Valued"))</f>
        <v>Overvalued</v>
      </c>
      <c r="R32" s="6" t="str">
        <f>IF(HealthData[[#This Row],[1Y Return]]&gt;50,"Excellent",IF(HealthData[[#This Row],[1Y Return]]&gt;20,"Good",IF(HealthData[[#This Row],[1Y Return]]&gt;0,"Average","Negative")))</f>
        <v>Excellent</v>
      </c>
      <c r="S32" s="6" t="str">
        <f>IF(HealthData[[#This Row],[Volatility vs Nifty]]&gt;3,"High Risk",IF(HealthData[[#This Row],[Volatility vs Nifty]]&gt;2,"Moderate Risk","Low Risk"))</f>
        <v>Moderate Risk</v>
      </c>
      <c r="T32" s="6" t="str">
        <f>IF(HealthData[[#This Row],[Return on Equity]]&gt;20,"High",IF(HealthData[[#This Row],[Return on Equity]]&gt;10,"Moderate","Low"))</f>
        <v>Low</v>
      </c>
      <c r="U32" s="6" t="str">
        <f>IF(HealthData[[#This Row],[Debt to Equity]]&gt;1,"High Debt",IF(HealthData[[#This Row],[Debt to Equity]]=0,"Debt Free","Low Debt"))</f>
        <v>Debt Free</v>
      </c>
      <c r="V32" s="17" t="str">
        <f>IF(HealthData[[#This Row],[Market Cap (in cr)]]&lt;5000,"Small Cap",IF(HealthData[[#This Row],[Market Cap (in cr)]]&lt;=20000,"Mid Cap","Large Cap"))</f>
        <v>Small Cap</v>
      </c>
    </row>
    <row r="33" spans="1:22" ht="14.4">
      <c r="A33" s="3" t="s">
        <v>268</v>
      </c>
      <c r="B33" s="4" t="s">
        <v>17</v>
      </c>
      <c r="C33" s="11">
        <v>247.65</v>
      </c>
      <c r="D33" s="11">
        <v>693.2</v>
      </c>
      <c r="E33" s="8">
        <v>15.69</v>
      </c>
      <c r="F33" s="8">
        <v>2.08</v>
      </c>
      <c r="G33" s="6">
        <v>5.32</v>
      </c>
      <c r="H33" s="6">
        <v>-17.989999999999998</v>
      </c>
      <c r="I33" s="6">
        <v>84.29</v>
      </c>
      <c r="J33" s="6">
        <v>9.1300000000000008</v>
      </c>
      <c r="K33" s="6">
        <v>1.4</v>
      </c>
      <c r="L33" s="6">
        <v>9.5</v>
      </c>
      <c r="M33" s="6">
        <v>11.46</v>
      </c>
      <c r="N33" s="6" t="s">
        <v>21</v>
      </c>
      <c r="O33" s="6">
        <v>0</v>
      </c>
      <c r="P33" s="6">
        <v>3.3</v>
      </c>
      <c r="Q33" s="6" t="str">
        <f>IF(HealthData[[#This Row],[PE Ratio]]&gt;50,"Overvalued",IF(HealthData[[#This Row],[PE Ratio]]&lt;0,"Negative PE","Fairly Valued"))</f>
        <v>Fairly Valued</v>
      </c>
      <c r="R33" s="6" t="str">
        <f>IF(HealthData[[#This Row],[1Y Return]]&gt;50,"Excellent",IF(HealthData[[#This Row],[1Y Return]]&gt;20,"Good",IF(HealthData[[#This Row],[1Y Return]]&gt;0,"Average","Negative")))</f>
        <v>Excellent</v>
      </c>
      <c r="S33" s="6" t="str">
        <f>IF(HealthData[[#This Row],[Volatility vs Nifty]]&gt;3,"High Risk",IF(HealthData[[#This Row],[Volatility vs Nifty]]&gt;2,"Moderate Risk","Low Risk"))</f>
        <v>High Risk</v>
      </c>
      <c r="T33" s="6" t="str">
        <f>IF(HealthData[[#This Row],[Return on Equity]]&gt;20,"High",IF(HealthData[[#This Row],[Return on Equity]]&gt;10,"Moderate","Low"))</f>
        <v>Low</v>
      </c>
      <c r="U33" s="6" t="str">
        <f>IF(HealthData[[#This Row],[Debt to Equity]]&gt;1,"High Debt",IF(HealthData[[#This Row],[Debt to Equity]]=0,"Debt Free","Low Debt"))</f>
        <v>Debt Free</v>
      </c>
      <c r="V33" s="17" t="str">
        <f>IF(HealthData[[#This Row],[Market Cap (in cr)]]&lt;5000,"Small Cap",IF(HealthData[[#This Row],[Market Cap (in cr)]]&lt;=20000,"Mid Cap","Large Cap"))</f>
        <v>Small Cap</v>
      </c>
    </row>
    <row r="34" spans="1:22" ht="14.4">
      <c r="A34" s="3" t="s">
        <v>302</v>
      </c>
      <c r="B34" s="4" t="s">
        <v>17</v>
      </c>
      <c r="C34" s="11">
        <v>1749.08</v>
      </c>
      <c r="D34" s="11">
        <v>553.79999999999995</v>
      </c>
      <c r="E34" s="8">
        <v>-20.87</v>
      </c>
      <c r="F34" s="8">
        <v>0.31</v>
      </c>
      <c r="G34" s="6">
        <v>-7.19</v>
      </c>
      <c r="H34" s="6">
        <v>52.81</v>
      </c>
      <c r="I34" s="6">
        <v>84.2</v>
      </c>
      <c r="J34" s="5">
        <v>-1086.3900000000001</v>
      </c>
      <c r="K34" s="6">
        <v>6.28</v>
      </c>
      <c r="L34" s="6">
        <v>-25.94</v>
      </c>
      <c r="M34" s="6">
        <v>-15.53</v>
      </c>
      <c r="N34" s="6">
        <v>0.16</v>
      </c>
      <c r="O34" s="6">
        <v>1.2</v>
      </c>
      <c r="P34" s="6">
        <v>4.0199999999999996</v>
      </c>
      <c r="Q34" s="6" t="str">
        <f>IF(HealthData[[#This Row],[PE Ratio]]&gt;50,"Overvalued",IF(HealthData[[#This Row],[PE Ratio]]&lt;0,"Negative PE","Fairly Valued"))</f>
        <v>Negative PE</v>
      </c>
      <c r="R34" s="6" t="str">
        <f>IF(HealthData[[#This Row],[1Y Return]]&gt;50,"Excellent",IF(HealthData[[#This Row],[1Y Return]]&gt;20,"Good",IF(HealthData[[#This Row],[1Y Return]]&gt;0,"Average","Negative")))</f>
        <v>Excellent</v>
      </c>
      <c r="S34" s="6" t="str">
        <f>IF(HealthData[[#This Row],[Volatility vs Nifty]]&gt;3,"High Risk",IF(HealthData[[#This Row],[Volatility vs Nifty]]&gt;2,"Moderate Risk","Low Risk"))</f>
        <v>High Risk</v>
      </c>
      <c r="T34" s="6" t="str">
        <f>IF(HealthData[[#This Row],[Return on Equity]]&gt;20,"High",IF(HealthData[[#This Row],[Return on Equity]]&gt;10,"Moderate","Low"))</f>
        <v>Low</v>
      </c>
      <c r="U34" s="6" t="str">
        <f>IF(HealthData[[#This Row],[Debt to Equity]]&gt;1,"High Debt",IF(HealthData[[#This Row],[Debt to Equity]]=0,"Debt Free","Low Debt"))</f>
        <v>High Debt</v>
      </c>
      <c r="V34" s="17" t="str">
        <f>IF(HealthData[[#This Row],[Market Cap (in cr)]]&lt;5000,"Small Cap",IF(HealthData[[#This Row],[Market Cap (in cr)]]&lt;=20000,"Mid Cap","Large Cap"))</f>
        <v>Small Cap</v>
      </c>
    </row>
    <row r="35" spans="1:22" ht="14.4">
      <c r="A35" s="3" t="s">
        <v>310</v>
      </c>
      <c r="B35" s="4" t="s">
        <v>17</v>
      </c>
      <c r="C35" s="11">
        <v>75.95</v>
      </c>
      <c r="D35" s="11">
        <v>77.260000000000005</v>
      </c>
      <c r="E35" s="8">
        <v>96.14</v>
      </c>
      <c r="F35" s="8">
        <v>-1.33</v>
      </c>
      <c r="G35" s="6">
        <v>-12.99</v>
      </c>
      <c r="H35" s="6">
        <v>-14.58</v>
      </c>
      <c r="I35" s="6">
        <v>80.010000000000005</v>
      </c>
      <c r="J35" s="6">
        <v>11.27</v>
      </c>
      <c r="K35" s="6">
        <v>3.25</v>
      </c>
      <c r="L35" s="6">
        <v>5.54</v>
      </c>
      <c r="M35" s="6">
        <v>4.66</v>
      </c>
      <c r="N35" s="6" t="s">
        <v>21</v>
      </c>
      <c r="O35" s="6">
        <v>0.01</v>
      </c>
      <c r="P35" s="6">
        <v>3.25</v>
      </c>
      <c r="Q35" s="6" t="str">
        <f>IF(HealthData[[#This Row],[PE Ratio]]&gt;50,"Overvalued",IF(HealthData[[#This Row],[PE Ratio]]&lt;0,"Negative PE","Fairly Valued"))</f>
        <v>Overvalued</v>
      </c>
      <c r="R35" s="6" t="str">
        <f>IF(HealthData[[#This Row],[1Y Return]]&gt;50,"Excellent",IF(HealthData[[#This Row],[1Y Return]]&gt;20,"Good",IF(HealthData[[#This Row],[1Y Return]]&gt;0,"Average","Negative")))</f>
        <v>Excellent</v>
      </c>
      <c r="S35" s="6" t="str">
        <f>IF(HealthData[[#This Row],[Volatility vs Nifty]]&gt;3,"High Risk",IF(HealthData[[#This Row],[Volatility vs Nifty]]&gt;2,"Moderate Risk","Low Risk"))</f>
        <v>High Risk</v>
      </c>
      <c r="T35" s="6" t="str">
        <f>IF(HealthData[[#This Row],[Return on Equity]]&gt;20,"High",IF(HealthData[[#This Row],[Return on Equity]]&gt;10,"Moderate","Low"))</f>
        <v>Low</v>
      </c>
      <c r="U35" s="6" t="str">
        <f>IF(HealthData[[#This Row],[Debt to Equity]]&gt;1,"High Debt",IF(HealthData[[#This Row],[Debt to Equity]]=0,"Debt Free","Low Debt"))</f>
        <v>Low Debt</v>
      </c>
      <c r="V35" s="17" t="str">
        <f>IF(HealthData[[#This Row],[Market Cap (in cr)]]&lt;5000,"Small Cap",IF(HealthData[[#This Row],[Market Cap (in cr)]]&lt;=20000,"Mid Cap","Large Cap"))</f>
        <v>Small Cap</v>
      </c>
    </row>
    <row r="36" spans="1:22" ht="14.4">
      <c r="A36" s="3" t="s">
        <v>313</v>
      </c>
      <c r="B36" s="4" t="s">
        <v>33</v>
      </c>
      <c r="C36" s="11">
        <v>259.04000000000002</v>
      </c>
      <c r="D36" s="11">
        <v>136.05000000000001</v>
      </c>
      <c r="E36" s="8">
        <v>16.059999999999999</v>
      </c>
      <c r="F36" s="8">
        <v>2.83</v>
      </c>
      <c r="G36" s="6">
        <v>31.64</v>
      </c>
      <c r="H36" s="6">
        <v>109.31</v>
      </c>
      <c r="I36" s="6">
        <v>79.959999999999994</v>
      </c>
      <c r="J36" s="6" t="s">
        <v>21</v>
      </c>
      <c r="K36" s="6">
        <v>11.08</v>
      </c>
      <c r="L36" s="6">
        <v>15.99</v>
      </c>
      <c r="M36" s="6">
        <v>69.349999999999994</v>
      </c>
      <c r="N36" s="6" t="s">
        <v>21</v>
      </c>
      <c r="O36" s="6">
        <v>1.8</v>
      </c>
      <c r="P36" s="6">
        <v>3.69</v>
      </c>
      <c r="Q36" s="6" t="str">
        <f>IF(HealthData[[#This Row],[PE Ratio]]&gt;50,"Overvalued",IF(HealthData[[#This Row],[PE Ratio]]&lt;0,"Negative PE","Fairly Valued"))</f>
        <v>Fairly Valued</v>
      </c>
      <c r="R36" s="6" t="str">
        <f>IF(HealthData[[#This Row],[1Y Return]]&gt;50,"Excellent",IF(HealthData[[#This Row],[1Y Return]]&gt;20,"Good",IF(HealthData[[#This Row],[1Y Return]]&gt;0,"Average","Negative")))</f>
        <v>Excellent</v>
      </c>
      <c r="S36" s="6" t="str">
        <f>IF(HealthData[[#This Row],[Volatility vs Nifty]]&gt;3,"High Risk",IF(HealthData[[#This Row],[Volatility vs Nifty]]&gt;2,"Moderate Risk","Low Risk"))</f>
        <v>High Risk</v>
      </c>
      <c r="T36" s="6" t="str">
        <f>IF(HealthData[[#This Row],[Return on Equity]]&gt;20,"High",IF(HealthData[[#This Row],[Return on Equity]]&gt;10,"Moderate","Low"))</f>
        <v>Moderate</v>
      </c>
      <c r="U36" s="6" t="str">
        <f>IF(HealthData[[#This Row],[Debt to Equity]]&gt;1,"High Debt",IF(HealthData[[#This Row],[Debt to Equity]]=0,"Debt Free","Low Debt"))</f>
        <v>High Debt</v>
      </c>
      <c r="V36" s="17" t="str">
        <f>IF(HealthData[[#This Row],[Market Cap (in cr)]]&lt;5000,"Small Cap",IF(HealthData[[#This Row],[Market Cap (in cr)]]&lt;=20000,"Mid Cap","Large Cap"))</f>
        <v>Small Cap</v>
      </c>
    </row>
    <row r="37" spans="1:22" ht="14.4">
      <c r="A37" s="3" t="s">
        <v>304</v>
      </c>
      <c r="B37" s="4" t="s">
        <v>17</v>
      </c>
      <c r="C37" s="11">
        <v>23.9</v>
      </c>
      <c r="D37" s="11">
        <v>40.57</v>
      </c>
      <c r="E37" s="8">
        <v>-398.26</v>
      </c>
      <c r="F37" s="8">
        <v>0</v>
      </c>
      <c r="G37" s="6">
        <v>-11.32</v>
      </c>
      <c r="H37" s="6">
        <v>-13.94</v>
      </c>
      <c r="I37" s="6">
        <v>77.86</v>
      </c>
      <c r="J37" s="6">
        <v>66.38</v>
      </c>
      <c r="K37" s="6">
        <v>19.59</v>
      </c>
      <c r="L37" s="6">
        <v>-5.17</v>
      </c>
      <c r="M37" s="6">
        <v>-4.96</v>
      </c>
      <c r="N37" s="6" t="s">
        <v>21</v>
      </c>
      <c r="O37" s="6">
        <v>0.08</v>
      </c>
      <c r="P37" s="6">
        <v>2.93</v>
      </c>
      <c r="Q37" s="6" t="str">
        <f>IF(HealthData[[#This Row],[PE Ratio]]&gt;50,"Overvalued",IF(HealthData[[#This Row],[PE Ratio]]&lt;0,"Negative PE","Fairly Valued"))</f>
        <v>Negative PE</v>
      </c>
      <c r="R37" s="6" t="str">
        <f>IF(HealthData[[#This Row],[1Y Return]]&gt;50,"Excellent",IF(HealthData[[#This Row],[1Y Return]]&gt;20,"Good",IF(HealthData[[#This Row],[1Y Return]]&gt;0,"Average","Negative")))</f>
        <v>Excellent</v>
      </c>
      <c r="S37" s="6" t="str">
        <f>IF(HealthData[[#This Row],[Volatility vs Nifty]]&gt;3,"High Risk",IF(HealthData[[#This Row],[Volatility vs Nifty]]&gt;2,"Moderate Risk","Low Risk"))</f>
        <v>Moderate Risk</v>
      </c>
      <c r="T37" s="6" t="str">
        <f>IF(HealthData[[#This Row],[Return on Equity]]&gt;20,"High",IF(HealthData[[#This Row],[Return on Equity]]&gt;10,"Moderate","Low"))</f>
        <v>Low</v>
      </c>
      <c r="U37" s="6" t="str">
        <f>IF(HealthData[[#This Row],[Debt to Equity]]&gt;1,"High Debt",IF(HealthData[[#This Row],[Debt to Equity]]=0,"Debt Free","Low Debt"))</f>
        <v>Low Debt</v>
      </c>
      <c r="V37" s="17" t="str">
        <f>IF(HealthData[[#This Row],[Market Cap (in cr)]]&lt;5000,"Small Cap",IF(HealthData[[#This Row],[Market Cap (in cr)]]&lt;=20000,"Mid Cap","Large Cap"))</f>
        <v>Small Cap</v>
      </c>
    </row>
    <row r="38" spans="1:22" ht="14.4">
      <c r="A38" s="3" t="s">
        <v>76</v>
      </c>
      <c r="B38" s="4" t="s">
        <v>17</v>
      </c>
      <c r="C38" s="11">
        <v>5346.87</v>
      </c>
      <c r="D38" s="11">
        <v>664.35</v>
      </c>
      <c r="E38" s="8">
        <v>44.89</v>
      </c>
      <c r="F38" s="8">
        <v>0.28999999999999998</v>
      </c>
      <c r="G38" s="6">
        <v>-9.1300000000000008</v>
      </c>
      <c r="H38" s="6">
        <v>9.11</v>
      </c>
      <c r="I38" s="6">
        <v>76.400000000000006</v>
      </c>
      <c r="J38" s="6">
        <v>30.64</v>
      </c>
      <c r="K38" s="6">
        <v>6.56</v>
      </c>
      <c r="L38" s="6">
        <v>15.73</v>
      </c>
      <c r="M38" s="6">
        <v>20.23</v>
      </c>
      <c r="N38" s="6">
        <v>0.12</v>
      </c>
      <c r="O38" s="6">
        <v>0.01</v>
      </c>
      <c r="P38" s="6">
        <v>3.6</v>
      </c>
      <c r="Q38" s="6" t="str">
        <f>IF(HealthData[[#This Row],[PE Ratio]]&gt;50,"Overvalued",IF(HealthData[[#This Row],[PE Ratio]]&lt;0,"Negative PE","Fairly Valued"))</f>
        <v>Fairly Valued</v>
      </c>
      <c r="R38" s="6" t="str">
        <f>IF(HealthData[[#This Row],[1Y Return]]&gt;50,"Excellent",IF(HealthData[[#This Row],[1Y Return]]&gt;20,"Good",IF(HealthData[[#This Row],[1Y Return]]&gt;0,"Average","Negative")))</f>
        <v>Excellent</v>
      </c>
      <c r="S38" s="6" t="str">
        <f>IF(HealthData[[#This Row],[Volatility vs Nifty]]&gt;3,"High Risk",IF(HealthData[[#This Row],[Volatility vs Nifty]]&gt;2,"Moderate Risk","Low Risk"))</f>
        <v>High Risk</v>
      </c>
      <c r="T38" s="6" t="str">
        <f>IF(HealthData[[#This Row],[Return on Equity]]&gt;20,"High",IF(HealthData[[#This Row],[Return on Equity]]&gt;10,"Moderate","Low"))</f>
        <v>Moderate</v>
      </c>
      <c r="U38" s="6" t="str">
        <f>IF(HealthData[[#This Row],[Debt to Equity]]&gt;1,"High Debt",IF(HealthData[[#This Row],[Debt to Equity]]=0,"Debt Free","Low Debt"))</f>
        <v>Low Debt</v>
      </c>
      <c r="V38" s="17" t="str">
        <f>IF(HealthData[[#This Row],[Market Cap (in cr)]]&lt;5000,"Small Cap",IF(HealthData[[#This Row],[Market Cap (in cr)]]&lt;=20000,"Mid Cap","Large Cap"))</f>
        <v>Mid Cap</v>
      </c>
    </row>
    <row r="39" spans="1:22" ht="14.4">
      <c r="A39" s="3" t="s">
        <v>83</v>
      </c>
      <c r="B39" s="4" t="s">
        <v>17</v>
      </c>
      <c r="C39" s="11">
        <v>6138.96</v>
      </c>
      <c r="D39" s="11">
        <v>666.1</v>
      </c>
      <c r="E39" s="8">
        <v>-86.93</v>
      </c>
      <c r="F39" s="8">
        <v>2.2599999999999998</v>
      </c>
      <c r="G39" s="6">
        <v>5.4</v>
      </c>
      <c r="H39" s="6">
        <v>9.58</v>
      </c>
      <c r="I39" s="6">
        <v>75.06</v>
      </c>
      <c r="J39" s="6">
        <v>24.74</v>
      </c>
      <c r="K39" s="6">
        <v>2.96</v>
      </c>
      <c r="L39" s="6">
        <v>-3.33</v>
      </c>
      <c r="M39" s="6">
        <v>8.6199999999999992</v>
      </c>
      <c r="N39" s="6">
        <v>0.37</v>
      </c>
      <c r="O39" s="6">
        <v>1.21</v>
      </c>
      <c r="P39" s="6">
        <v>3.09</v>
      </c>
      <c r="Q39" s="6" t="str">
        <f>IF(HealthData[[#This Row],[PE Ratio]]&gt;50,"Overvalued",IF(HealthData[[#This Row],[PE Ratio]]&lt;0,"Negative PE","Fairly Valued"))</f>
        <v>Negative PE</v>
      </c>
      <c r="R39" s="6" t="str">
        <f>IF(HealthData[[#This Row],[1Y Return]]&gt;50,"Excellent",IF(HealthData[[#This Row],[1Y Return]]&gt;20,"Good",IF(HealthData[[#This Row],[1Y Return]]&gt;0,"Average","Negative")))</f>
        <v>Excellent</v>
      </c>
      <c r="S39" s="6" t="str">
        <f>IF(HealthData[[#This Row],[Volatility vs Nifty]]&gt;3,"High Risk",IF(HealthData[[#This Row],[Volatility vs Nifty]]&gt;2,"Moderate Risk","Low Risk"))</f>
        <v>High Risk</v>
      </c>
      <c r="T39" s="6" t="str">
        <f>IF(HealthData[[#This Row],[Return on Equity]]&gt;20,"High",IF(HealthData[[#This Row],[Return on Equity]]&gt;10,"Moderate","Low"))</f>
        <v>Low</v>
      </c>
      <c r="U39" s="6" t="str">
        <f>IF(HealthData[[#This Row],[Debt to Equity]]&gt;1,"High Debt",IF(HealthData[[#This Row],[Debt to Equity]]=0,"Debt Free","Low Debt"))</f>
        <v>High Debt</v>
      </c>
      <c r="V39" s="17" t="str">
        <f>IF(HealthData[[#This Row],[Market Cap (in cr)]]&lt;5000,"Small Cap",IF(HealthData[[#This Row],[Market Cap (in cr)]]&lt;=20000,"Mid Cap","Large Cap"))</f>
        <v>Mid Cap</v>
      </c>
    </row>
    <row r="40" spans="1:22" ht="14.4">
      <c r="A40" s="3" t="s">
        <v>208</v>
      </c>
      <c r="B40" s="4" t="s">
        <v>27</v>
      </c>
      <c r="C40" s="11">
        <v>3829.64</v>
      </c>
      <c r="D40" s="11">
        <v>417.75</v>
      </c>
      <c r="E40" s="8">
        <v>30.89</v>
      </c>
      <c r="F40" s="8">
        <v>2.91</v>
      </c>
      <c r="G40" s="6">
        <v>0.04</v>
      </c>
      <c r="H40" s="6">
        <v>1.04</v>
      </c>
      <c r="I40" s="6">
        <v>72.37</v>
      </c>
      <c r="J40" s="6">
        <v>25.34</v>
      </c>
      <c r="K40" s="6">
        <v>8.02</v>
      </c>
      <c r="L40" s="6">
        <v>28.92</v>
      </c>
      <c r="M40" s="6">
        <v>30.51</v>
      </c>
      <c r="N40" s="6">
        <v>1.08</v>
      </c>
      <c r="O40" s="6">
        <v>7.0000000000000007E-2</v>
      </c>
      <c r="P40" s="6">
        <v>3.5</v>
      </c>
      <c r="Q40" s="6" t="str">
        <f>IF(HealthData[[#This Row],[PE Ratio]]&gt;50,"Overvalued",IF(HealthData[[#This Row],[PE Ratio]]&lt;0,"Negative PE","Fairly Valued"))</f>
        <v>Fairly Valued</v>
      </c>
      <c r="R40" s="6" t="str">
        <f>IF(HealthData[[#This Row],[1Y Return]]&gt;50,"Excellent",IF(HealthData[[#This Row],[1Y Return]]&gt;20,"Good",IF(HealthData[[#This Row],[1Y Return]]&gt;0,"Average","Negative")))</f>
        <v>Excellent</v>
      </c>
      <c r="S40" s="6" t="str">
        <f>IF(HealthData[[#This Row],[Volatility vs Nifty]]&gt;3,"High Risk",IF(HealthData[[#This Row],[Volatility vs Nifty]]&gt;2,"Moderate Risk","Low Risk"))</f>
        <v>High Risk</v>
      </c>
      <c r="T40" s="6" t="str">
        <f>IF(HealthData[[#This Row],[Return on Equity]]&gt;20,"High",IF(HealthData[[#This Row],[Return on Equity]]&gt;10,"Moderate","Low"))</f>
        <v>High</v>
      </c>
      <c r="U40" s="6" t="str">
        <f>IF(HealthData[[#This Row],[Debt to Equity]]&gt;1,"High Debt",IF(HealthData[[#This Row],[Debt to Equity]]=0,"Debt Free","Low Debt"))</f>
        <v>Low Debt</v>
      </c>
      <c r="V40" s="17" t="str">
        <f>IF(HealthData[[#This Row],[Market Cap (in cr)]]&lt;5000,"Small Cap",IF(HealthData[[#This Row],[Market Cap (in cr)]]&lt;=20000,"Mid Cap","Large Cap"))</f>
        <v>Small Cap</v>
      </c>
    </row>
    <row r="41" spans="1:22" ht="14.4">
      <c r="A41" s="3" t="s">
        <v>246</v>
      </c>
      <c r="B41" s="4" t="s">
        <v>17</v>
      </c>
      <c r="C41" s="11">
        <v>19676.009999999998</v>
      </c>
      <c r="D41" s="11">
        <v>1444.8</v>
      </c>
      <c r="E41" s="8">
        <v>50.2</v>
      </c>
      <c r="F41" s="8">
        <v>2.84</v>
      </c>
      <c r="G41" s="6">
        <v>-1.68</v>
      </c>
      <c r="H41" s="6">
        <v>8.6999999999999993</v>
      </c>
      <c r="I41" s="6">
        <v>69.97</v>
      </c>
      <c r="J41" s="6">
        <v>59.74</v>
      </c>
      <c r="K41" s="6">
        <v>6.11</v>
      </c>
      <c r="L41" s="6">
        <v>14.4</v>
      </c>
      <c r="M41" s="6">
        <v>12.26</v>
      </c>
      <c r="N41" s="6" t="s">
        <v>21</v>
      </c>
      <c r="O41" s="6">
        <v>0.86</v>
      </c>
      <c r="P41" s="6">
        <v>2.2799999999999998</v>
      </c>
      <c r="Q41" s="6" t="str">
        <f>IF(HealthData[[#This Row],[PE Ratio]]&gt;50,"Overvalued",IF(HealthData[[#This Row],[PE Ratio]]&lt;0,"Negative PE","Fairly Valued"))</f>
        <v>Overvalued</v>
      </c>
      <c r="R41" s="6" t="str">
        <f>IF(HealthData[[#This Row],[1Y Return]]&gt;50,"Excellent",IF(HealthData[[#This Row],[1Y Return]]&gt;20,"Good",IF(HealthData[[#This Row],[1Y Return]]&gt;0,"Average","Negative")))</f>
        <v>Excellent</v>
      </c>
      <c r="S41" s="6" t="str">
        <f>IF(HealthData[[#This Row],[Volatility vs Nifty]]&gt;3,"High Risk",IF(HealthData[[#This Row],[Volatility vs Nifty]]&gt;2,"Moderate Risk","Low Risk"))</f>
        <v>Moderate Risk</v>
      </c>
      <c r="T41" s="6" t="str">
        <f>IF(HealthData[[#This Row],[Return on Equity]]&gt;20,"High",IF(HealthData[[#This Row],[Return on Equity]]&gt;10,"Moderate","Low"))</f>
        <v>Moderate</v>
      </c>
      <c r="U41" s="6" t="str">
        <f>IF(HealthData[[#This Row],[Debt to Equity]]&gt;1,"High Debt",IF(HealthData[[#This Row],[Debt to Equity]]=0,"Debt Free","Low Debt"))</f>
        <v>Low Debt</v>
      </c>
      <c r="V41" s="17" t="str">
        <f>IF(HealthData[[#This Row],[Market Cap (in cr)]]&lt;5000,"Small Cap",IF(HealthData[[#This Row],[Market Cap (in cr)]]&lt;=20000,"Mid Cap","Large Cap"))</f>
        <v>Mid Cap</v>
      </c>
    </row>
    <row r="42" spans="1:22" ht="14.4">
      <c r="A42" s="3" t="s">
        <v>191</v>
      </c>
      <c r="B42" s="4" t="s">
        <v>40</v>
      </c>
      <c r="C42" s="11">
        <v>4.24</v>
      </c>
      <c r="D42" s="11">
        <v>9.15</v>
      </c>
      <c r="E42" s="8">
        <v>16.309999999999999</v>
      </c>
      <c r="F42" s="8">
        <v>9.7100000000000009</v>
      </c>
      <c r="G42" s="6">
        <v>4.25</v>
      </c>
      <c r="H42" s="6">
        <v>14.95</v>
      </c>
      <c r="I42" s="6">
        <v>69.44</v>
      </c>
      <c r="J42" s="6">
        <v>14.62</v>
      </c>
      <c r="K42" s="6">
        <v>0.7</v>
      </c>
      <c r="L42" s="6">
        <v>4.41</v>
      </c>
      <c r="M42" s="6">
        <v>2.15</v>
      </c>
      <c r="N42" s="6" t="s">
        <v>21</v>
      </c>
      <c r="O42" s="6">
        <v>2.08</v>
      </c>
      <c r="P42" s="6">
        <v>4.21</v>
      </c>
      <c r="Q42" s="6" t="str">
        <f>IF(HealthData[[#This Row],[PE Ratio]]&gt;50,"Overvalued",IF(HealthData[[#This Row],[PE Ratio]]&lt;0,"Negative PE","Fairly Valued"))</f>
        <v>Fairly Valued</v>
      </c>
      <c r="R42" s="6" t="str">
        <f>IF(HealthData[[#This Row],[1Y Return]]&gt;50,"Excellent",IF(HealthData[[#This Row],[1Y Return]]&gt;20,"Good",IF(HealthData[[#This Row],[1Y Return]]&gt;0,"Average","Negative")))</f>
        <v>Excellent</v>
      </c>
      <c r="S42" s="6" t="str">
        <f>IF(HealthData[[#This Row],[Volatility vs Nifty]]&gt;3,"High Risk",IF(HealthData[[#This Row],[Volatility vs Nifty]]&gt;2,"Moderate Risk","Low Risk"))</f>
        <v>High Risk</v>
      </c>
      <c r="T42" s="6" t="str">
        <f>IF(HealthData[[#This Row],[Return on Equity]]&gt;20,"High",IF(HealthData[[#This Row],[Return on Equity]]&gt;10,"Moderate","Low"))</f>
        <v>Low</v>
      </c>
      <c r="U42" s="6" t="str">
        <f>IF(HealthData[[#This Row],[Debt to Equity]]&gt;1,"High Debt",IF(HealthData[[#This Row],[Debt to Equity]]=0,"Debt Free","Low Debt"))</f>
        <v>High Debt</v>
      </c>
      <c r="V42" s="17" t="str">
        <f>IF(HealthData[[#This Row],[Market Cap (in cr)]]&lt;5000,"Small Cap",IF(HealthData[[#This Row],[Market Cap (in cr)]]&lt;=20000,"Mid Cap","Large Cap"))</f>
        <v>Small Cap</v>
      </c>
    </row>
    <row r="43" spans="1:22" ht="14.4">
      <c r="A43" s="3" t="s">
        <v>202</v>
      </c>
      <c r="B43" s="4" t="s">
        <v>17</v>
      </c>
      <c r="C43" s="11">
        <v>1457.1</v>
      </c>
      <c r="D43" s="11">
        <v>219.2</v>
      </c>
      <c r="E43" s="8">
        <v>26.33</v>
      </c>
      <c r="F43" s="8">
        <v>-1.27</v>
      </c>
      <c r="G43" s="6">
        <v>2.33</v>
      </c>
      <c r="H43" s="6">
        <v>3.01</v>
      </c>
      <c r="I43" s="6">
        <v>68.8</v>
      </c>
      <c r="J43" s="6">
        <v>26.33</v>
      </c>
      <c r="K43" s="6">
        <v>7.78</v>
      </c>
      <c r="L43" s="6">
        <v>12.97</v>
      </c>
      <c r="M43" s="6">
        <v>35.770000000000003</v>
      </c>
      <c r="N43" s="6">
        <v>1.1299999999999999</v>
      </c>
      <c r="O43" s="6">
        <v>0.05</v>
      </c>
      <c r="P43" s="6">
        <v>4.0999999999999996</v>
      </c>
      <c r="Q43" s="6" t="str">
        <f>IF(HealthData[[#This Row],[PE Ratio]]&gt;50,"Overvalued",IF(HealthData[[#This Row],[PE Ratio]]&lt;0,"Negative PE","Fairly Valued"))</f>
        <v>Fairly Valued</v>
      </c>
      <c r="R43" s="6" t="str">
        <f>IF(HealthData[[#This Row],[1Y Return]]&gt;50,"Excellent",IF(HealthData[[#This Row],[1Y Return]]&gt;20,"Good",IF(HealthData[[#This Row],[1Y Return]]&gt;0,"Average","Negative")))</f>
        <v>Excellent</v>
      </c>
      <c r="S43" s="6" t="str">
        <f>IF(HealthData[[#This Row],[Volatility vs Nifty]]&gt;3,"High Risk",IF(HealthData[[#This Row],[Volatility vs Nifty]]&gt;2,"Moderate Risk","Low Risk"))</f>
        <v>High Risk</v>
      </c>
      <c r="T43" s="6" t="str">
        <f>IF(HealthData[[#This Row],[Return on Equity]]&gt;20,"High",IF(HealthData[[#This Row],[Return on Equity]]&gt;10,"Moderate","Low"))</f>
        <v>Moderate</v>
      </c>
      <c r="U43" s="6" t="str">
        <f>IF(HealthData[[#This Row],[Debt to Equity]]&gt;1,"High Debt",IF(HealthData[[#This Row],[Debt to Equity]]=0,"Debt Free","Low Debt"))</f>
        <v>Low Debt</v>
      </c>
      <c r="V43" s="17" t="str">
        <f>IF(HealthData[[#This Row],[Market Cap (in cr)]]&lt;5000,"Small Cap",IF(HealthData[[#This Row],[Market Cap (in cr)]]&lt;=20000,"Mid Cap","Large Cap"))</f>
        <v>Small Cap</v>
      </c>
    </row>
    <row r="44" spans="1:22" ht="14.4">
      <c r="A44" s="3" t="s">
        <v>241</v>
      </c>
      <c r="B44" s="4" t="s">
        <v>17</v>
      </c>
      <c r="C44" s="11">
        <v>777.06</v>
      </c>
      <c r="D44" s="11">
        <v>266.39999999999998</v>
      </c>
      <c r="E44" s="8">
        <v>-33.700000000000003</v>
      </c>
      <c r="F44" s="8">
        <v>-0.28000000000000003</v>
      </c>
      <c r="G44" s="6">
        <v>-0.32</v>
      </c>
      <c r="H44" s="6">
        <v>-16.87</v>
      </c>
      <c r="I44" s="6">
        <v>67.86</v>
      </c>
      <c r="J44" s="6">
        <v>21.88</v>
      </c>
      <c r="K44" s="6">
        <v>2.73</v>
      </c>
      <c r="L44" s="6">
        <v>-7.72</v>
      </c>
      <c r="M44" s="6">
        <v>2.02</v>
      </c>
      <c r="N44" s="6">
        <v>0.47</v>
      </c>
      <c r="O44" s="6">
        <v>0.49</v>
      </c>
      <c r="P44" s="6">
        <v>4</v>
      </c>
      <c r="Q44" s="6" t="str">
        <f>IF(HealthData[[#This Row],[PE Ratio]]&gt;50,"Overvalued",IF(HealthData[[#This Row],[PE Ratio]]&lt;0,"Negative PE","Fairly Valued"))</f>
        <v>Negative PE</v>
      </c>
      <c r="R44" s="6" t="str">
        <f>IF(HealthData[[#This Row],[1Y Return]]&gt;50,"Excellent",IF(HealthData[[#This Row],[1Y Return]]&gt;20,"Good",IF(HealthData[[#This Row],[1Y Return]]&gt;0,"Average","Negative")))</f>
        <v>Excellent</v>
      </c>
      <c r="S44" s="6" t="str">
        <f>IF(HealthData[[#This Row],[Volatility vs Nifty]]&gt;3,"High Risk",IF(HealthData[[#This Row],[Volatility vs Nifty]]&gt;2,"Moderate Risk","Low Risk"))</f>
        <v>High Risk</v>
      </c>
      <c r="T44" s="6" t="str">
        <f>IF(HealthData[[#This Row],[Return on Equity]]&gt;20,"High",IF(HealthData[[#This Row],[Return on Equity]]&gt;10,"Moderate","Low"))</f>
        <v>Low</v>
      </c>
      <c r="U44" s="6" t="str">
        <f>IF(HealthData[[#This Row],[Debt to Equity]]&gt;1,"High Debt",IF(HealthData[[#This Row],[Debt to Equity]]=0,"Debt Free","Low Debt"))</f>
        <v>Low Debt</v>
      </c>
      <c r="V44" s="17" t="str">
        <f>IF(HealthData[[#This Row],[Market Cap (in cr)]]&lt;5000,"Small Cap",IF(HealthData[[#This Row],[Market Cap (in cr)]]&lt;=20000,"Mid Cap","Large Cap"))</f>
        <v>Small Cap</v>
      </c>
    </row>
    <row r="45" spans="1:22" ht="14.4">
      <c r="A45" s="3" t="s">
        <v>184</v>
      </c>
      <c r="B45" s="4" t="s">
        <v>27</v>
      </c>
      <c r="C45" s="11">
        <v>26371.16</v>
      </c>
      <c r="D45" s="11">
        <v>659.05</v>
      </c>
      <c r="E45" s="8">
        <v>68.59</v>
      </c>
      <c r="F45" s="8">
        <v>1.1499999999999999</v>
      </c>
      <c r="G45" s="6">
        <v>5.12</v>
      </c>
      <c r="H45" s="6">
        <v>18.920000000000002</v>
      </c>
      <c r="I45" s="6">
        <v>67.25</v>
      </c>
      <c r="J45" s="6">
        <v>68.59</v>
      </c>
      <c r="K45" s="6">
        <v>12.6</v>
      </c>
      <c r="L45" s="6">
        <v>15.39</v>
      </c>
      <c r="M45" s="6">
        <v>19.25</v>
      </c>
      <c r="N45" s="6" t="s">
        <v>21</v>
      </c>
      <c r="O45" s="6">
        <v>0.65</v>
      </c>
      <c r="P45" s="6">
        <v>1.89</v>
      </c>
      <c r="Q45" s="6" t="str">
        <f>IF(HealthData[[#This Row],[PE Ratio]]&gt;50,"Overvalued",IF(HealthData[[#This Row],[PE Ratio]]&lt;0,"Negative PE","Fairly Valued"))</f>
        <v>Overvalued</v>
      </c>
      <c r="R45" s="6" t="str">
        <f>IF(HealthData[[#This Row],[1Y Return]]&gt;50,"Excellent",IF(HealthData[[#This Row],[1Y Return]]&gt;20,"Good",IF(HealthData[[#This Row],[1Y Return]]&gt;0,"Average","Negative")))</f>
        <v>Excellent</v>
      </c>
      <c r="S45" s="6" t="str">
        <f>IF(HealthData[[#This Row],[Volatility vs Nifty]]&gt;3,"High Risk",IF(HealthData[[#This Row],[Volatility vs Nifty]]&gt;2,"Moderate Risk","Low Risk"))</f>
        <v>Low Risk</v>
      </c>
      <c r="T45" s="6" t="str">
        <f>IF(HealthData[[#This Row],[Return on Equity]]&gt;20,"High",IF(HealthData[[#This Row],[Return on Equity]]&gt;10,"Moderate","Low"))</f>
        <v>Moderate</v>
      </c>
      <c r="U45" s="6" t="str">
        <f>IF(HealthData[[#This Row],[Debt to Equity]]&gt;1,"High Debt",IF(HealthData[[#This Row],[Debt to Equity]]=0,"Debt Free","Low Debt"))</f>
        <v>Low Debt</v>
      </c>
      <c r="V45" s="17" t="str">
        <f>IF(HealthData[[#This Row],[Market Cap (in cr)]]&lt;5000,"Small Cap",IF(HealthData[[#This Row],[Market Cap (in cr)]]&lt;=20000,"Mid Cap","Large Cap"))</f>
        <v>Large Cap</v>
      </c>
    </row>
    <row r="46" spans="1:22" ht="14.4">
      <c r="A46" s="3" t="s">
        <v>59</v>
      </c>
      <c r="B46" s="4" t="s">
        <v>17</v>
      </c>
      <c r="C46" s="11">
        <v>319.68</v>
      </c>
      <c r="D46" s="11">
        <v>278</v>
      </c>
      <c r="E46" s="8">
        <v>27.21</v>
      </c>
      <c r="F46" s="8">
        <v>0</v>
      </c>
      <c r="G46" s="6">
        <v>8.59</v>
      </c>
      <c r="H46" s="6">
        <v>-4.47</v>
      </c>
      <c r="I46" s="6">
        <v>66.47</v>
      </c>
      <c r="J46" s="6">
        <v>26.62</v>
      </c>
      <c r="K46" s="6">
        <v>5.93</v>
      </c>
      <c r="L46" s="6">
        <v>12.55</v>
      </c>
      <c r="M46" s="6">
        <v>26.36</v>
      </c>
      <c r="N46" s="6" t="s">
        <v>21</v>
      </c>
      <c r="O46" s="6">
        <v>0.34</v>
      </c>
      <c r="P46" s="6">
        <v>4.12</v>
      </c>
      <c r="Q46" s="6" t="str">
        <f>IF(HealthData[[#This Row],[PE Ratio]]&gt;50,"Overvalued",IF(HealthData[[#This Row],[PE Ratio]]&lt;0,"Negative PE","Fairly Valued"))</f>
        <v>Fairly Valued</v>
      </c>
      <c r="R46" s="6" t="str">
        <f>IF(HealthData[[#This Row],[1Y Return]]&gt;50,"Excellent",IF(HealthData[[#This Row],[1Y Return]]&gt;20,"Good",IF(HealthData[[#This Row],[1Y Return]]&gt;0,"Average","Negative")))</f>
        <v>Excellent</v>
      </c>
      <c r="S46" s="6" t="str">
        <f>IF(HealthData[[#This Row],[Volatility vs Nifty]]&gt;3,"High Risk",IF(HealthData[[#This Row],[Volatility vs Nifty]]&gt;2,"Moderate Risk","Low Risk"))</f>
        <v>High Risk</v>
      </c>
      <c r="T46" s="6" t="str">
        <f>IF(HealthData[[#This Row],[Return on Equity]]&gt;20,"High",IF(HealthData[[#This Row],[Return on Equity]]&gt;10,"Moderate","Low"))</f>
        <v>Moderate</v>
      </c>
      <c r="U46" s="6" t="str">
        <f>IF(HealthData[[#This Row],[Debt to Equity]]&gt;1,"High Debt",IF(HealthData[[#This Row],[Debt to Equity]]=0,"Debt Free","Low Debt"))</f>
        <v>Low Debt</v>
      </c>
      <c r="V46" s="17" t="str">
        <f>IF(HealthData[[#This Row],[Market Cap (in cr)]]&lt;5000,"Small Cap",IF(HealthData[[#This Row],[Market Cap (in cr)]]&lt;=20000,"Mid Cap","Large Cap"))</f>
        <v>Small Cap</v>
      </c>
    </row>
    <row r="47" spans="1:22" ht="14.4">
      <c r="A47" s="3" t="s">
        <v>171</v>
      </c>
      <c r="B47" s="4" t="s">
        <v>27</v>
      </c>
      <c r="C47" s="11">
        <v>189.73</v>
      </c>
      <c r="D47" s="11">
        <v>280</v>
      </c>
      <c r="E47" s="8">
        <v>59.85</v>
      </c>
      <c r="F47" s="8">
        <v>-0.71</v>
      </c>
      <c r="G47" s="6">
        <v>-11.95</v>
      </c>
      <c r="H47" s="6">
        <v>-18.41</v>
      </c>
      <c r="I47" s="6">
        <v>64.459999999999994</v>
      </c>
      <c r="J47" s="6">
        <v>61.8</v>
      </c>
      <c r="K47" s="6">
        <v>6.25</v>
      </c>
      <c r="L47" s="6">
        <v>13.82</v>
      </c>
      <c r="M47" s="6">
        <v>14.77</v>
      </c>
      <c r="N47" s="6" t="s">
        <v>21</v>
      </c>
      <c r="O47" s="6">
        <v>0.19</v>
      </c>
      <c r="P47" s="6">
        <v>3.06</v>
      </c>
      <c r="Q47" s="6" t="str">
        <f>IF(HealthData[[#This Row],[PE Ratio]]&gt;50,"Overvalued",IF(HealthData[[#This Row],[PE Ratio]]&lt;0,"Negative PE","Fairly Valued"))</f>
        <v>Overvalued</v>
      </c>
      <c r="R47" s="6" t="str">
        <f>IF(HealthData[[#This Row],[1Y Return]]&gt;50,"Excellent",IF(HealthData[[#This Row],[1Y Return]]&gt;20,"Good",IF(HealthData[[#This Row],[1Y Return]]&gt;0,"Average","Negative")))</f>
        <v>Excellent</v>
      </c>
      <c r="S47" s="6" t="str">
        <f>IF(HealthData[[#This Row],[Volatility vs Nifty]]&gt;3,"High Risk",IF(HealthData[[#This Row],[Volatility vs Nifty]]&gt;2,"Moderate Risk","Low Risk"))</f>
        <v>High Risk</v>
      </c>
      <c r="T47" s="6" t="str">
        <f>IF(HealthData[[#This Row],[Return on Equity]]&gt;20,"High",IF(HealthData[[#This Row],[Return on Equity]]&gt;10,"Moderate","Low"))</f>
        <v>Moderate</v>
      </c>
      <c r="U47" s="6" t="str">
        <f>IF(HealthData[[#This Row],[Debt to Equity]]&gt;1,"High Debt",IF(HealthData[[#This Row],[Debt to Equity]]=0,"Debt Free","Low Debt"))</f>
        <v>Low Debt</v>
      </c>
      <c r="V47" s="17" t="str">
        <f>IF(HealthData[[#This Row],[Market Cap (in cr)]]&lt;5000,"Small Cap",IF(HealthData[[#This Row],[Market Cap (in cr)]]&lt;=20000,"Mid Cap","Large Cap"))</f>
        <v>Small Cap</v>
      </c>
    </row>
    <row r="48" spans="1:22" ht="14.4">
      <c r="A48" s="3" t="s">
        <v>103</v>
      </c>
      <c r="B48" s="4" t="s">
        <v>27</v>
      </c>
      <c r="C48" s="11">
        <v>95.06</v>
      </c>
      <c r="D48" s="11">
        <v>69</v>
      </c>
      <c r="E48" s="8">
        <v>35.340000000000003</v>
      </c>
      <c r="F48" s="8">
        <v>0</v>
      </c>
      <c r="G48" s="6">
        <v>-2.13</v>
      </c>
      <c r="H48" s="6">
        <v>-6.12</v>
      </c>
      <c r="I48" s="6">
        <v>64.290000000000006</v>
      </c>
      <c r="J48" s="6" t="s">
        <v>21</v>
      </c>
      <c r="K48" s="6">
        <v>2.84</v>
      </c>
      <c r="L48" s="6">
        <v>10.44</v>
      </c>
      <c r="M48" s="6">
        <v>10.76</v>
      </c>
      <c r="N48" s="6" t="s">
        <v>21</v>
      </c>
      <c r="O48" s="6">
        <v>0</v>
      </c>
      <c r="P48" s="6">
        <v>4.29</v>
      </c>
      <c r="Q48" s="6" t="str">
        <f>IF(HealthData[[#This Row],[PE Ratio]]&gt;50,"Overvalued",IF(HealthData[[#This Row],[PE Ratio]]&lt;0,"Negative PE","Fairly Valued"))</f>
        <v>Fairly Valued</v>
      </c>
      <c r="R48" s="6" t="str">
        <f>IF(HealthData[[#This Row],[1Y Return]]&gt;50,"Excellent",IF(HealthData[[#This Row],[1Y Return]]&gt;20,"Good",IF(HealthData[[#This Row],[1Y Return]]&gt;0,"Average","Negative")))</f>
        <v>Excellent</v>
      </c>
      <c r="S48" s="6" t="str">
        <f>IF(HealthData[[#This Row],[Volatility vs Nifty]]&gt;3,"High Risk",IF(HealthData[[#This Row],[Volatility vs Nifty]]&gt;2,"Moderate Risk","Low Risk"))</f>
        <v>High Risk</v>
      </c>
      <c r="T48" s="6" t="str">
        <f>IF(HealthData[[#This Row],[Return on Equity]]&gt;20,"High",IF(HealthData[[#This Row],[Return on Equity]]&gt;10,"Moderate","Low"))</f>
        <v>Moderate</v>
      </c>
      <c r="U48" s="6" t="str">
        <f>IF(HealthData[[#This Row],[Debt to Equity]]&gt;1,"High Debt",IF(HealthData[[#This Row],[Debt to Equity]]=0,"Debt Free","Low Debt"))</f>
        <v>Debt Free</v>
      </c>
      <c r="V48" s="17" t="str">
        <f>IF(HealthData[[#This Row],[Market Cap (in cr)]]&lt;5000,"Small Cap",IF(HealthData[[#This Row],[Market Cap (in cr)]]&lt;=20000,"Mid Cap","Large Cap"))</f>
        <v>Small Cap</v>
      </c>
    </row>
    <row r="49" spans="1:22" ht="14.4">
      <c r="A49" s="3" t="s">
        <v>218</v>
      </c>
      <c r="B49" s="4" t="s">
        <v>27</v>
      </c>
      <c r="C49" s="11">
        <v>8083.3</v>
      </c>
      <c r="D49" s="11">
        <v>579.79999999999995</v>
      </c>
      <c r="E49" s="8">
        <v>167.95</v>
      </c>
      <c r="F49" s="8">
        <v>0.75</v>
      </c>
      <c r="G49" s="6">
        <v>2.64</v>
      </c>
      <c r="H49" s="6">
        <v>25.88</v>
      </c>
      <c r="I49" s="6">
        <v>62.5</v>
      </c>
      <c r="J49" s="6">
        <v>138.63</v>
      </c>
      <c r="K49" s="6">
        <v>9.34</v>
      </c>
      <c r="L49" s="6">
        <v>5.55</v>
      </c>
      <c r="M49" s="6">
        <v>9.01</v>
      </c>
      <c r="N49" s="6" t="s">
        <v>21</v>
      </c>
      <c r="O49" s="6">
        <v>1.47</v>
      </c>
      <c r="P49" s="6">
        <v>2.14</v>
      </c>
      <c r="Q49" s="6" t="str">
        <f>IF(HealthData[[#This Row],[PE Ratio]]&gt;50,"Overvalued",IF(HealthData[[#This Row],[PE Ratio]]&lt;0,"Negative PE","Fairly Valued"))</f>
        <v>Overvalued</v>
      </c>
      <c r="R49" s="6" t="str">
        <f>IF(HealthData[[#This Row],[1Y Return]]&gt;50,"Excellent",IF(HealthData[[#This Row],[1Y Return]]&gt;20,"Good",IF(HealthData[[#This Row],[1Y Return]]&gt;0,"Average","Negative")))</f>
        <v>Excellent</v>
      </c>
      <c r="S49" s="6" t="str">
        <f>IF(HealthData[[#This Row],[Volatility vs Nifty]]&gt;3,"High Risk",IF(HealthData[[#This Row],[Volatility vs Nifty]]&gt;2,"Moderate Risk","Low Risk"))</f>
        <v>Moderate Risk</v>
      </c>
      <c r="T49" s="6" t="str">
        <f>IF(HealthData[[#This Row],[Return on Equity]]&gt;20,"High",IF(HealthData[[#This Row],[Return on Equity]]&gt;10,"Moderate","Low"))</f>
        <v>Low</v>
      </c>
      <c r="U49" s="6" t="str">
        <f>IF(HealthData[[#This Row],[Debt to Equity]]&gt;1,"High Debt",IF(HealthData[[#This Row],[Debt to Equity]]=0,"Debt Free","Low Debt"))</f>
        <v>High Debt</v>
      </c>
      <c r="V49" s="17" t="str">
        <f>IF(HealthData[[#This Row],[Market Cap (in cr)]]&lt;5000,"Small Cap",IF(HealthData[[#This Row],[Market Cap (in cr)]]&lt;=20000,"Mid Cap","Large Cap"))</f>
        <v>Mid Cap</v>
      </c>
    </row>
    <row r="50" spans="1:22" ht="14.4">
      <c r="A50" s="3" t="s">
        <v>309</v>
      </c>
      <c r="B50" s="4" t="s">
        <v>27</v>
      </c>
      <c r="C50" s="11">
        <v>27406.27</v>
      </c>
      <c r="D50" s="11">
        <v>550.1</v>
      </c>
      <c r="E50" s="8">
        <v>211.99</v>
      </c>
      <c r="F50" s="8">
        <v>0.25</v>
      </c>
      <c r="G50" s="6">
        <v>9.5</v>
      </c>
      <c r="H50" s="6">
        <v>27.25</v>
      </c>
      <c r="I50" s="6">
        <v>61.08</v>
      </c>
      <c r="J50" s="6">
        <v>5.2</v>
      </c>
      <c r="K50" s="6">
        <v>5.45</v>
      </c>
      <c r="L50" s="6">
        <v>2.61</v>
      </c>
      <c r="M50" s="6">
        <v>5.78</v>
      </c>
      <c r="N50" s="6">
        <v>0.36</v>
      </c>
      <c r="O50" s="6">
        <v>0.28000000000000003</v>
      </c>
      <c r="P50" s="6">
        <v>2.0499999999999998</v>
      </c>
      <c r="Q50" s="6" t="str">
        <f>IF(HealthData[[#This Row],[PE Ratio]]&gt;50,"Overvalued",IF(HealthData[[#This Row],[PE Ratio]]&lt;0,"Negative PE","Fairly Valued"))</f>
        <v>Overvalued</v>
      </c>
      <c r="R50" s="6" t="str">
        <f>IF(HealthData[[#This Row],[1Y Return]]&gt;50,"Excellent",IF(HealthData[[#This Row],[1Y Return]]&gt;20,"Good",IF(HealthData[[#This Row],[1Y Return]]&gt;0,"Average","Negative")))</f>
        <v>Excellent</v>
      </c>
      <c r="S50" s="6" t="str">
        <f>IF(HealthData[[#This Row],[Volatility vs Nifty]]&gt;3,"High Risk",IF(HealthData[[#This Row],[Volatility vs Nifty]]&gt;2,"Moderate Risk","Low Risk"))</f>
        <v>Moderate Risk</v>
      </c>
      <c r="T50" s="6" t="str">
        <f>IF(HealthData[[#This Row],[Return on Equity]]&gt;20,"High",IF(HealthData[[#This Row],[Return on Equity]]&gt;10,"Moderate","Low"))</f>
        <v>Low</v>
      </c>
      <c r="U50" s="6" t="str">
        <f>IF(HealthData[[#This Row],[Debt to Equity]]&gt;1,"High Debt",IF(HealthData[[#This Row],[Debt to Equity]]=0,"Debt Free","Low Debt"))</f>
        <v>Low Debt</v>
      </c>
      <c r="V50" s="17" t="str">
        <f>IF(HealthData[[#This Row],[Market Cap (in cr)]]&lt;5000,"Small Cap",IF(HealthData[[#This Row],[Market Cap (in cr)]]&lt;=20000,"Mid Cap","Large Cap"))</f>
        <v>Large Cap</v>
      </c>
    </row>
    <row r="51" spans="1:22" ht="14.4">
      <c r="A51" s="3" t="s">
        <v>272</v>
      </c>
      <c r="B51" s="4" t="s">
        <v>17</v>
      </c>
      <c r="C51" s="11">
        <v>41386.11</v>
      </c>
      <c r="D51" s="11">
        <v>1081.8</v>
      </c>
      <c r="E51" s="8">
        <v>137.83000000000001</v>
      </c>
      <c r="F51" s="8">
        <v>1.74</v>
      </c>
      <c r="G51" s="6">
        <v>-8.83</v>
      </c>
      <c r="H51" s="6">
        <v>-14.3</v>
      </c>
      <c r="I51" s="6">
        <v>60.38</v>
      </c>
      <c r="J51" s="6">
        <v>148.22</v>
      </c>
      <c r="K51" s="6">
        <v>20.18</v>
      </c>
      <c r="L51" s="6">
        <v>15.86</v>
      </c>
      <c r="M51" s="6">
        <v>19.239999999999998</v>
      </c>
      <c r="N51" s="6" t="s">
        <v>21</v>
      </c>
      <c r="O51" s="6">
        <v>0.03</v>
      </c>
      <c r="P51" s="6">
        <v>2.5099999999999998</v>
      </c>
      <c r="Q51" s="6" t="str">
        <f>IF(HealthData[[#This Row],[PE Ratio]]&gt;50,"Overvalued",IF(HealthData[[#This Row],[PE Ratio]]&lt;0,"Negative PE","Fairly Valued"))</f>
        <v>Overvalued</v>
      </c>
      <c r="R51" s="6" t="str">
        <f>IF(HealthData[[#This Row],[1Y Return]]&gt;50,"Excellent",IF(HealthData[[#This Row],[1Y Return]]&gt;20,"Good",IF(HealthData[[#This Row],[1Y Return]]&gt;0,"Average","Negative")))</f>
        <v>Excellent</v>
      </c>
      <c r="S51" s="6" t="str">
        <f>IF(HealthData[[#This Row],[Volatility vs Nifty]]&gt;3,"High Risk",IF(HealthData[[#This Row],[Volatility vs Nifty]]&gt;2,"Moderate Risk","Low Risk"))</f>
        <v>Moderate Risk</v>
      </c>
      <c r="T51" s="6" t="str">
        <f>IF(HealthData[[#This Row],[Return on Equity]]&gt;20,"High",IF(HealthData[[#This Row],[Return on Equity]]&gt;10,"Moderate","Low"))</f>
        <v>Moderate</v>
      </c>
      <c r="U51" s="6" t="str">
        <f>IF(HealthData[[#This Row],[Debt to Equity]]&gt;1,"High Debt",IF(HealthData[[#This Row],[Debt to Equity]]=0,"Debt Free","Low Debt"))</f>
        <v>Low Debt</v>
      </c>
      <c r="V51" s="17" t="str">
        <f>IF(HealthData[[#This Row],[Market Cap (in cr)]]&lt;5000,"Small Cap",IF(HealthData[[#This Row],[Market Cap (in cr)]]&lt;=20000,"Mid Cap","Large Cap"))</f>
        <v>Large Cap</v>
      </c>
    </row>
    <row r="52" spans="1:22" ht="14.4">
      <c r="A52" s="3" t="s">
        <v>109</v>
      </c>
      <c r="B52" s="4" t="s">
        <v>33</v>
      </c>
      <c r="C52" s="11">
        <v>105.76</v>
      </c>
      <c r="D52" s="11">
        <v>210</v>
      </c>
      <c r="E52" s="8">
        <v>66.52</v>
      </c>
      <c r="F52" s="8">
        <v>0</v>
      </c>
      <c r="G52" s="6">
        <v>-13.22</v>
      </c>
      <c r="H52" s="6">
        <v>0.24</v>
      </c>
      <c r="I52" s="6">
        <v>60</v>
      </c>
      <c r="J52" s="6" t="s">
        <v>21</v>
      </c>
      <c r="K52" s="6">
        <v>5.8</v>
      </c>
      <c r="L52" s="6" t="s">
        <v>21</v>
      </c>
      <c r="M52" s="6">
        <v>12.58</v>
      </c>
      <c r="N52" s="6" t="s">
        <v>21</v>
      </c>
      <c r="O52" s="6">
        <v>0.09</v>
      </c>
      <c r="P52" s="6">
        <v>3.76</v>
      </c>
      <c r="Q52" s="6" t="str">
        <f>IF(HealthData[[#This Row],[PE Ratio]]&gt;50,"Overvalued",IF(HealthData[[#This Row],[PE Ratio]]&lt;0,"Negative PE","Fairly Valued"))</f>
        <v>Overvalued</v>
      </c>
      <c r="R52" s="6" t="str">
        <f>IF(HealthData[[#This Row],[1Y Return]]&gt;50,"Excellent",IF(HealthData[[#This Row],[1Y Return]]&gt;20,"Good",IF(HealthData[[#This Row],[1Y Return]]&gt;0,"Average","Negative")))</f>
        <v>Excellent</v>
      </c>
      <c r="S52" s="6" t="str">
        <f>IF(HealthData[[#This Row],[Volatility vs Nifty]]&gt;3,"High Risk",IF(HealthData[[#This Row],[Volatility vs Nifty]]&gt;2,"Moderate Risk","Low Risk"))</f>
        <v>High Risk</v>
      </c>
      <c r="T52" s="6" t="str">
        <f>IF(HealthData[[#This Row],[Return on Equity]]&gt;20,"High",IF(HealthData[[#This Row],[Return on Equity]]&gt;10,"Moderate","Low"))</f>
        <v>High</v>
      </c>
      <c r="U52" s="6" t="str">
        <f>IF(HealthData[[#This Row],[Debt to Equity]]&gt;1,"High Debt",IF(HealthData[[#This Row],[Debt to Equity]]=0,"Debt Free","Low Debt"))</f>
        <v>Low Debt</v>
      </c>
      <c r="V52" s="17" t="str">
        <f>IF(HealthData[[#This Row],[Market Cap (in cr)]]&lt;5000,"Small Cap",IF(HealthData[[#This Row],[Market Cap (in cr)]]&lt;=20000,"Mid Cap","Large Cap"))</f>
        <v>Small Cap</v>
      </c>
    </row>
    <row r="53" spans="1:22" ht="14.4">
      <c r="A53" s="3" t="s">
        <v>66</v>
      </c>
      <c r="B53" s="4" t="s">
        <v>27</v>
      </c>
      <c r="C53" s="11">
        <v>5212.17</v>
      </c>
      <c r="D53" s="11">
        <v>983.55</v>
      </c>
      <c r="E53" s="8">
        <v>56.96</v>
      </c>
      <c r="F53" s="8">
        <v>3.14</v>
      </c>
      <c r="G53" s="6">
        <v>35.700000000000003</v>
      </c>
      <c r="H53" s="6">
        <v>3.95</v>
      </c>
      <c r="I53" s="6">
        <v>58.82</v>
      </c>
      <c r="J53" s="6">
        <v>56.87</v>
      </c>
      <c r="K53" s="6">
        <v>9.8800000000000008</v>
      </c>
      <c r="L53" s="6">
        <v>13.32</v>
      </c>
      <c r="M53" s="6">
        <v>26.83</v>
      </c>
      <c r="N53" s="6">
        <v>2.13</v>
      </c>
      <c r="O53" s="6">
        <v>0.08</v>
      </c>
      <c r="P53" s="6">
        <v>2.72</v>
      </c>
      <c r="Q53" s="6" t="str">
        <f>IF(HealthData[[#This Row],[PE Ratio]]&gt;50,"Overvalued",IF(HealthData[[#This Row],[PE Ratio]]&lt;0,"Negative PE","Fairly Valued"))</f>
        <v>Overvalued</v>
      </c>
      <c r="R53" s="6" t="str">
        <f>IF(HealthData[[#This Row],[1Y Return]]&gt;50,"Excellent",IF(HealthData[[#This Row],[1Y Return]]&gt;20,"Good",IF(HealthData[[#This Row],[1Y Return]]&gt;0,"Average","Negative")))</f>
        <v>Excellent</v>
      </c>
      <c r="S53" s="6" t="str">
        <f>IF(HealthData[[#This Row],[Volatility vs Nifty]]&gt;3,"High Risk",IF(HealthData[[#This Row],[Volatility vs Nifty]]&gt;2,"Moderate Risk","Low Risk"))</f>
        <v>Moderate Risk</v>
      </c>
      <c r="T53" s="6" t="str">
        <f>IF(HealthData[[#This Row],[Return on Equity]]&gt;20,"High",IF(HealthData[[#This Row],[Return on Equity]]&gt;10,"Moderate","Low"))</f>
        <v>Moderate</v>
      </c>
      <c r="U53" s="6" t="str">
        <f>IF(HealthData[[#This Row],[Debt to Equity]]&gt;1,"High Debt",IF(HealthData[[#This Row],[Debt to Equity]]=0,"Debt Free","Low Debt"))</f>
        <v>Low Debt</v>
      </c>
      <c r="V53" s="17" t="str">
        <f>IF(HealthData[[#This Row],[Market Cap (in cr)]]&lt;5000,"Small Cap",IF(HealthData[[#This Row],[Market Cap (in cr)]]&lt;=20000,"Mid Cap","Large Cap"))</f>
        <v>Mid Cap</v>
      </c>
    </row>
    <row r="54" spans="1:22" ht="14.4">
      <c r="A54" s="3" t="s">
        <v>258</v>
      </c>
      <c r="B54" s="4" t="s">
        <v>40</v>
      </c>
      <c r="C54" s="11" t="s">
        <v>259</v>
      </c>
      <c r="D54" s="11">
        <v>6076.5</v>
      </c>
      <c r="E54" s="8">
        <v>100.82</v>
      </c>
      <c r="F54" s="8">
        <v>2.2599999999999998</v>
      </c>
      <c r="G54" s="6">
        <v>5.64</v>
      </c>
      <c r="H54" s="6">
        <v>5.31</v>
      </c>
      <c r="I54" s="6">
        <v>55.35</v>
      </c>
      <c r="J54" s="6">
        <v>78.040000000000006</v>
      </c>
      <c r="K54" s="6">
        <v>11.89</v>
      </c>
      <c r="L54" s="6">
        <v>12.15</v>
      </c>
      <c r="M54" s="6">
        <v>15.28</v>
      </c>
      <c r="N54" s="6">
        <v>0.49</v>
      </c>
      <c r="O54" s="6">
        <v>0</v>
      </c>
      <c r="P54" s="6">
        <v>1.84</v>
      </c>
      <c r="Q54" s="6" t="str">
        <f>IF(HealthData[[#This Row],[PE Ratio]]&gt;50,"Overvalued",IF(HealthData[[#This Row],[PE Ratio]]&lt;0,"Negative PE","Fairly Valued"))</f>
        <v>Overvalued</v>
      </c>
      <c r="R54" s="6" t="str">
        <f>IF(HealthData[[#This Row],[1Y Return]]&gt;50,"Excellent",IF(HealthData[[#This Row],[1Y Return]]&gt;20,"Good",IF(HealthData[[#This Row],[1Y Return]]&gt;0,"Average","Negative")))</f>
        <v>Excellent</v>
      </c>
      <c r="S54" s="6" t="str">
        <f>IF(HealthData[[#This Row],[Volatility vs Nifty]]&gt;3,"High Risk",IF(HealthData[[#This Row],[Volatility vs Nifty]]&gt;2,"Moderate Risk","Low Risk"))</f>
        <v>Low Risk</v>
      </c>
      <c r="T54" s="6" t="str">
        <f>IF(HealthData[[#This Row],[Return on Equity]]&gt;20,"High",IF(HealthData[[#This Row],[Return on Equity]]&gt;10,"Moderate","Low"))</f>
        <v>Moderate</v>
      </c>
      <c r="U54" s="6" t="str">
        <f>IF(HealthData[[#This Row],[Debt to Equity]]&gt;1,"High Debt",IF(HealthData[[#This Row],[Debt to Equity]]=0,"Debt Free","Low Debt"))</f>
        <v>Debt Free</v>
      </c>
      <c r="V54" s="17" t="str">
        <f>IF(HealthData[[#This Row],[Market Cap (in cr)]]&lt;5000,"Small Cap",IF(HealthData[[#This Row],[Market Cap (in cr)]]&lt;=20000,"Mid Cap","Large Cap"))</f>
        <v>Large Cap</v>
      </c>
    </row>
    <row r="55" spans="1:22" ht="14.4">
      <c r="A55" s="3" t="s">
        <v>336</v>
      </c>
      <c r="B55" s="4" t="s">
        <v>33</v>
      </c>
      <c r="C55" s="11">
        <v>243.36</v>
      </c>
      <c r="D55" s="11">
        <v>104</v>
      </c>
      <c r="E55" s="8">
        <v>103.56</v>
      </c>
      <c r="F55" s="8">
        <v>0</v>
      </c>
      <c r="G55" s="6">
        <v>-1.89</v>
      </c>
      <c r="H55" s="6">
        <v>-1.52</v>
      </c>
      <c r="I55" s="6">
        <v>55.27</v>
      </c>
      <c r="J55" s="6" t="s">
        <v>21</v>
      </c>
      <c r="K55" s="6">
        <v>2.5299999999999998</v>
      </c>
      <c r="L55" s="6">
        <v>2.4700000000000002</v>
      </c>
      <c r="M55" s="6">
        <v>5.57</v>
      </c>
      <c r="N55" s="6" t="s">
        <v>21</v>
      </c>
      <c r="O55" s="6">
        <v>0.21</v>
      </c>
      <c r="P55" s="6">
        <v>3.02</v>
      </c>
      <c r="Q55" s="6" t="str">
        <f>IF(HealthData[[#This Row],[PE Ratio]]&gt;50,"Overvalued",IF(HealthData[[#This Row],[PE Ratio]]&lt;0,"Negative PE","Fairly Valued"))</f>
        <v>Overvalued</v>
      </c>
      <c r="R55" s="6" t="str">
        <f>IF(HealthData[[#This Row],[1Y Return]]&gt;50,"Excellent",IF(HealthData[[#This Row],[1Y Return]]&gt;20,"Good",IF(HealthData[[#This Row],[1Y Return]]&gt;0,"Average","Negative")))</f>
        <v>Excellent</v>
      </c>
      <c r="S55" s="6" t="str">
        <f>IF(HealthData[[#This Row],[Volatility vs Nifty]]&gt;3,"High Risk",IF(HealthData[[#This Row],[Volatility vs Nifty]]&gt;2,"Moderate Risk","Low Risk"))</f>
        <v>High Risk</v>
      </c>
      <c r="T55" s="6" t="str">
        <f>IF(HealthData[[#This Row],[Return on Equity]]&gt;20,"High",IF(HealthData[[#This Row],[Return on Equity]]&gt;10,"Moderate","Low"))</f>
        <v>Low</v>
      </c>
      <c r="U55" s="6" t="str">
        <f>IF(HealthData[[#This Row],[Debt to Equity]]&gt;1,"High Debt",IF(HealthData[[#This Row],[Debt to Equity]]=0,"Debt Free","Low Debt"))</f>
        <v>Low Debt</v>
      </c>
      <c r="V55" s="17" t="str">
        <f>IF(HealthData[[#This Row],[Market Cap (in cr)]]&lt;5000,"Small Cap",IF(HealthData[[#This Row],[Market Cap (in cr)]]&lt;=20000,"Mid Cap","Large Cap"))</f>
        <v>Small Cap</v>
      </c>
    </row>
    <row r="56" spans="1:22" ht="14.4">
      <c r="A56" s="3" t="s">
        <v>280</v>
      </c>
      <c r="B56" s="4" t="s">
        <v>17</v>
      </c>
      <c r="C56" s="11">
        <v>18.670000000000002</v>
      </c>
      <c r="D56" s="11">
        <v>124.45</v>
      </c>
      <c r="E56" s="8">
        <v>15.43</v>
      </c>
      <c r="F56" s="8">
        <v>-4.96</v>
      </c>
      <c r="G56" s="6">
        <v>3.56</v>
      </c>
      <c r="H56" s="6">
        <v>63.26</v>
      </c>
      <c r="I56" s="6">
        <v>54.25</v>
      </c>
      <c r="J56" s="6">
        <v>45.53</v>
      </c>
      <c r="K56" s="6">
        <v>1.46</v>
      </c>
      <c r="L56" s="6">
        <v>9.92</v>
      </c>
      <c r="M56" s="6">
        <v>12.86</v>
      </c>
      <c r="N56" s="6" t="s">
        <v>21</v>
      </c>
      <c r="O56" s="6">
        <v>0</v>
      </c>
      <c r="P56" s="6">
        <v>4.38</v>
      </c>
      <c r="Q56" s="6" t="str">
        <f>IF(HealthData[[#This Row],[PE Ratio]]&gt;50,"Overvalued",IF(HealthData[[#This Row],[PE Ratio]]&lt;0,"Negative PE","Fairly Valued"))</f>
        <v>Fairly Valued</v>
      </c>
      <c r="R56" s="6" t="str">
        <f>IF(HealthData[[#This Row],[1Y Return]]&gt;50,"Excellent",IF(HealthData[[#This Row],[1Y Return]]&gt;20,"Good",IF(HealthData[[#This Row],[1Y Return]]&gt;0,"Average","Negative")))</f>
        <v>Excellent</v>
      </c>
      <c r="S56" s="6" t="str">
        <f>IF(HealthData[[#This Row],[Volatility vs Nifty]]&gt;3,"High Risk",IF(HealthData[[#This Row],[Volatility vs Nifty]]&gt;2,"Moderate Risk","Low Risk"))</f>
        <v>High Risk</v>
      </c>
      <c r="T56" s="6" t="str">
        <f>IF(HealthData[[#This Row],[Return on Equity]]&gt;20,"High",IF(HealthData[[#This Row],[Return on Equity]]&gt;10,"Moderate","Low"))</f>
        <v>Low</v>
      </c>
      <c r="U56" s="6" t="str">
        <f>IF(HealthData[[#This Row],[Debt to Equity]]&gt;1,"High Debt",IF(HealthData[[#This Row],[Debt to Equity]]=0,"Debt Free","Low Debt"))</f>
        <v>Debt Free</v>
      </c>
      <c r="V56" s="17" t="str">
        <f>IF(HealthData[[#This Row],[Market Cap (in cr)]]&lt;5000,"Small Cap",IF(HealthData[[#This Row],[Market Cap (in cr)]]&lt;=20000,"Mid Cap","Large Cap"))</f>
        <v>Small Cap</v>
      </c>
    </row>
    <row r="57" spans="1:22" ht="14.4">
      <c r="A57" s="3" t="s">
        <v>308</v>
      </c>
      <c r="B57" s="4" t="s">
        <v>17</v>
      </c>
      <c r="C57" s="11">
        <v>20473.75</v>
      </c>
      <c r="D57" s="11">
        <v>8189.5</v>
      </c>
      <c r="E57" s="8">
        <v>126.76</v>
      </c>
      <c r="F57" s="8">
        <v>0.86</v>
      </c>
      <c r="G57" s="6">
        <v>-4.75</v>
      </c>
      <c r="H57" s="6">
        <v>14.88</v>
      </c>
      <c r="I57" s="6">
        <v>54.15</v>
      </c>
      <c r="J57" s="6">
        <v>211.13</v>
      </c>
      <c r="K57" s="6">
        <v>28.76</v>
      </c>
      <c r="L57" s="6">
        <v>24.84</v>
      </c>
      <c r="M57" s="6">
        <v>30.62</v>
      </c>
      <c r="N57" s="6">
        <v>0.28999999999999998</v>
      </c>
      <c r="O57" s="6">
        <v>0.01</v>
      </c>
      <c r="P57" s="6">
        <v>2.91</v>
      </c>
      <c r="Q57" s="6" t="str">
        <f>IF(HealthData[[#This Row],[PE Ratio]]&gt;50,"Overvalued",IF(HealthData[[#This Row],[PE Ratio]]&lt;0,"Negative PE","Fairly Valued"))</f>
        <v>Overvalued</v>
      </c>
      <c r="R57" s="6" t="str">
        <f>IF(HealthData[[#This Row],[1Y Return]]&gt;50,"Excellent",IF(HealthData[[#This Row],[1Y Return]]&gt;20,"Good",IF(HealthData[[#This Row],[1Y Return]]&gt;0,"Average","Negative")))</f>
        <v>Excellent</v>
      </c>
      <c r="S57" s="6" t="str">
        <f>IF(HealthData[[#This Row],[Volatility vs Nifty]]&gt;3,"High Risk",IF(HealthData[[#This Row],[Volatility vs Nifty]]&gt;2,"Moderate Risk","Low Risk"))</f>
        <v>Moderate Risk</v>
      </c>
      <c r="T57" s="6" t="str">
        <f>IF(HealthData[[#This Row],[Return on Equity]]&gt;20,"High",IF(HealthData[[#This Row],[Return on Equity]]&gt;10,"Moderate","Low"))</f>
        <v>High</v>
      </c>
      <c r="U57" s="6" t="str">
        <f>IF(HealthData[[#This Row],[Debt to Equity]]&gt;1,"High Debt",IF(HealthData[[#This Row],[Debt to Equity]]=0,"Debt Free","Low Debt"))</f>
        <v>Low Debt</v>
      </c>
      <c r="V57" s="17" t="str">
        <f>IF(HealthData[[#This Row],[Market Cap (in cr)]]&lt;5000,"Small Cap",IF(HealthData[[#This Row],[Market Cap (in cr)]]&lt;=20000,"Mid Cap","Large Cap"))</f>
        <v>Large Cap</v>
      </c>
    </row>
    <row r="58" spans="1:22" ht="14.4">
      <c r="A58" s="3" t="s">
        <v>284</v>
      </c>
      <c r="B58" s="4" t="s">
        <v>17</v>
      </c>
      <c r="C58" s="11">
        <v>15228.94</v>
      </c>
      <c r="D58" s="11">
        <v>2003.5</v>
      </c>
      <c r="E58" s="8">
        <v>33.32</v>
      </c>
      <c r="F58" s="8">
        <v>3.04</v>
      </c>
      <c r="G58" s="6">
        <v>1.64</v>
      </c>
      <c r="H58" s="6">
        <v>2.5299999999999998</v>
      </c>
      <c r="I58" s="6">
        <v>53.44</v>
      </c>
      <c r="J58" s="6">
        <v>29.55</v>
      </c>
      <c r="K58" s="6">
        <v>6.49</v>
      </c>
      <c r="L58" s="6">
        <v>21.49</v>
      </c>
      <c r="M58" s="6">
        <v>23.88</v>
      </c>
      <c r="N58" s="6">
        <v>0.25</v>
      </c>
      <c r="O58" s="6">
        <v>0</v>
      </c>
      <c r="P58" s="6">
        <v>3.17</v>
      </c>
      <c r="Q58" s="6" t="str">
        <f>IF(HealthData[[#This Row],[PE Ratio]]&gt;50,"Overvalued",IF(HealthData[[#This Row],[PE Ratio]]&lt;0,"Negative PE","Fairly Valued"))</f>
        <v>Fairly Valued</v>
      </c>
      <c r="R58" s="6" t="str">
        <f>IF(HealthData[[#This Row],[1Y Return]]&gt;50,"Excellent",IF(HealthData[[#This Row],[1Y Return]]&gt;20,"Good",IF(HealthData[[#This Row],[1Y Return]]&gt;0,"Average","Negative")))</f>
        <v>Excellent</v>
      </c>
      <c r="S58" s="6" t="str">
        <f>IF(HealthData[[#This Row],[Volatility vs Nifty]]&gt;3,"High Risk",IF(HealthData[[#This Row],[Volatility vs Nifty]]&gt;2,"Moderate Risk","Low Risk"))</f>
        <v>High Risk</v>
      </c>
      <c r="T58" s="6" t="str">
        <f>IF(HealthData[[#This Row],[Return on Equity]]&gt;20,"High",IF(HealthData[[#This Row],[Return on Equity]]&gt;10,"Moderate","Low"))</f>
        <v>High</v>
      </c>
      <c r="U58" s="6" t="str">
        <f>IF(HealthData[[#This Row],[Debt to Equity]]&gt;1,"High Debt",IF(HealthData[[#This Row],[Debt to Equity]]=0,"Debt Free","Low Debt"))</f>
        <v>Debt Free</v>
      </c>
      <c r="V58" s="17" t="str">
        <f>IF(HealthData[[#This Row],[Market Cap (in cr)]]&lt;5000,"Small Cap",IF(HealthData[[#This Row],[Market Cap (in cr)]]&lt;=20000,"Mid Cap","Large Cap"))</f>
        <v>Mid Cap</v>
      </c>
    </row>
    <row r="59" spans="1:22" ht="14.4">
      <c r="A59" s="3" t="s">
        <v>41</v>
      </c>
      <c r="B59" s="4" t="s">
        <v>17</v>
      </c>
      <c r="C59" s="11">
        <v>38.92</v>
      </c>
      <c r="D59" s="11">
        <v>27.9</v>
      </c>
      <c r="E59" s="8">
        <v>259.47000000000003</v>
      </c>
      <c r="F59" s="8">
        <v>4.8899999999999997</v>
      </c>
      <c r="G59" s="6">
        <v>0.76</v>
      </c>
      <c r="H59" s="6">
        <v>42.35</v>
      </c>
      <c r="I59" s="6">
        <v>52.88</v>
      </c>
      <c r="J59" s="6" t="s">
        <v>21</v>
      </c>
      <c r="K59" s="6">
        <v>1.7</v>
      </c>
      <c r="L59" s="6">
        <v>0.89</v>
      </c>
      <c r="M59" s="6">
        <v>4.32</v>
      </c>
      <c r="N59" s="6" t="s">
        <v>21</v>
      </c>
      <c r="O59" s="6">
        <v>0.3</v>
      </c>
      <c r="P59" s="6">
        <v>6.05</v>
      </c>
      <c r="Q59" s="6" t="str">
        <f>IF(HealthData[[#This Row],[PE Ratio]]&gt;50,"Overvalued",IF(HealthData[[#This Row],[PE Ratio]]&lt;0,"Negative PE","Fairly Valued"))</f>
        <v>Overvalued</v>
      </c>
      <c r="R59" s="6" t="str">
        <f>IF(HealthData[[#This Row],[1Y Return]]&gt;50,"Excellent",IF(HealthData[[#This Row],[1Y Return]]&gt;20,"Good",IF(HealthData[[#This Row],[1Y Return]]&gt;0,"Average","Negative")))</f>
        <v>Excellent</v>
      </c>
      <c r="S59" s="6" t="str">
        <f>IF(HealthData[[#This Row],[Volatility vs Nifty]]&gt;3,"High Risk",IF(HealthData[[#This Row],[Volatility vs Nifty]]&gt;2,"Moderate Risk","Low Risk"))</f>
        <v>High Risk</v>
      </c>
      <c r="T59" s="6" t="str">
        <f>IF(HealthData[[#This Row],[Return on Equity]]&gt;20,"High",IF(HealthData[[#This Row],[Return on Equity]]&gt;10,"Moderate","Low"))</f>
        <v>Low</v>
      </c>
      <c r="U59" s="6" t="str">
        <f>IF(HealthData[[#This Row],[Debt to Equity]]&gt;1,"High Debt",IF(HealthData[[#This Row],[Debt to Equity]]=0,"Debt Free","Low Debt"))</f>
        <v>Low Debt</v>
      </c>
      <c r="V59" s="17" t="str">
        <f>IF(HealthData[[#This Row],[Market Cap (in cr)]]&lt;5000,"Small Cap",IF(HealthData[[#This Row],[Market Cap (in cr)]]&lt;=20000,"Mid Cap","Large Cap"))</f>
        <v>Small Cap</v>
      </c>
    </row>
    <row r="60" spans="1:22" ht="14.4">
      <c r="A60" s="3" t="s">
        <v>182</v>
      </c>
      <c r="B60" s="4" t="s">
        <v>17</v>
      </c>
      <c r="C60" s="11">
        <v>798.86</v>
      </c>
      <c r="D60" s="11">
        <v>769.9</v>
      </c>
      <c r="E60" s="8">
        <v>33.58</v>
      </c>
      <c r="F60" s="8">
        <v>3.42</v>
      </c>
      <c r="G60" s="6">
        <v>-10.09</v>
      </c>
      <c r="H60" s="6">
        <v>-13.07</v>
      </c>
      <c r="I60" s="6">
        <v>52.63</v>
      </c>
      <c r="J60" s="6">
        <v>26.89</v>
      </c>
      <c r="K60" s="6">
        <v>3.59</v>
      </c>
      <c r="L60" s="6">
        <v>11.28</v>
      </c>
      <c r="M60" s="6">
        <v>17.11</v>
      </c>
      <c r="N60" s="6" t="s">
        <v>21</v>
      </c>
      <c r="O60" s="6">
        <v>0.44</v>
      </c>
      <c r="P60" s="6">
        <v>3.58</v>
      </c>
      <c r="Q60" s="6" t="str">
        <f>IF(HealthData[[#This Row],[PE Ratio]]&gt;50,"Overvalued",IF(HealthData[[#This Row],[PE Ratio]]&lt;0,"Negative PE","Fairly Valued"))</f>
        <v>Fairly Valued</v>
      </c>
      <c r="R60" s="6" t="str">
        <f>IF(HealthData[[#This Row],[1Y Return]]&gt;50,"Excellent",IF(HealthData[[#This Row],[1Y Return]]&gt;20,"Good",IF(HealthData[[#This Row],[1Y Return]]&gt;0,"Average","Negative")))</f>
        <v>Excellent</v>
      </c>
      <c r="S60" s="6" t="str">
        <f>IF(HealthData[[#This Row],[Volatility vs Nifty]]&gt;3,"High Risk",IF(HealthData[[#This Row],[Volatility vs Nifty]]&gt;2,"Moderate Risk","Low Risk"))</f>
        <v>High Risk</v>
      </c>
      <c r="T60" s="6" t="str">
        <f>IF(HealthData[[#This Row],[Return on Equity]]&gt;20,"High",IF(HealthData[[#This Row],[Return on Equity]]&gt;10,"Moderate","Low"))</f>
        <v>Moderate</v>
      </c>
      <c r="U60" s="6" t="str">
        <f>IF(HealthData[[#This Row],[Debt to Equity]]&gt;1,"High Debt",IF(HealthData[[#This Row],[Debt to Equity]]=0,"Debt Free","Low Debt"))</f>
        <v>Low Debt</v>
      </c>
      <c r="V60" s="17" t="str">
        <f>IF(HealthData[[#This Row],[Market Cap (in cr)]]&lt;5000,"Small Cap",IF(HealthData[[#This Row],[Market Cap (in cr)]]&lt;=20000,"Mid Cap","Large Cap"))</f>
        <v>Small Cap</v>
      </c>
    </row>
    <row r="61" spans="1:22" ht="14.4">
      <c r="A61" s="3" t="s">
        <v>74</v>
      </c>
      <c r="B61" s="4" t="s">
        <v>17</v>
      </c>
      <c r="C61" s="11">
        <v>3736.26</v>
      </c>
      <c r="D61" s="11">
        <v>171.33</v>
      </c>
      <c r="E61" s="8">
        <v>-23.24</v>
      </c>
      <c r="F61" s="8">
        <v>11.93</v>
      </c>
      <c r="G61" s="6">
        <v>22.19</v>
      </c>
      <c r="H61" s="6">
        <v>42.79</v>
      </c>
      <c r="I61" s="6">
        <v>52.38</v>
      </c>
      <c r="J61" s="6">
        <v>-23.24</v>
      </c>
      <c r="K61" s="6">
        <v>13.84</v>
      </c>
      <c r="L61" s="6">
        <v>-32.56</v>
      </c>
      <c r="M61" s="6">
        <v>-59.21</v>
      </c>
      <c r="N61" s="6" t="s">
        <v>21</v>
      </c>
      <c r="O61" s="6">
        <v>0</v>
      </c>
      <c r="P61" s="6">
        <v>3.8</v>
      </c>
      <c r="Q61" s="6" t="str">
        <f>IF(HealthData[[#This Row],[PE Ratio]]&gt;50,"Overvalued",IF(HealthData[[#This Row],[PE Ratio]]&lt;0,"Negative PE","Fairly Valued"))</f>
        <v>Negative PE</v>
      </c>
      <c r="R61" s="6" t="str">
        <f>IF(HealthData[[#This Row],[1Y Return]]&gt;50,"Excellent",IF(HealthData[[#This Row],[1Y Return]]&gt;20,"Good",IF(HealthData[[#This Row],[1Y Return]]&gt;0,"Average","Negative")))</f>
        <v>Excellent</v>
      </c>
      <c r="S61" s="6" t="str">
        <f>IF(HealthData[[#This Row],[Volatility vs Nifty]]&gt;3,"High Risk",IF(HealthData[[#This Row],[Volatility vs Nifty]]&gt;2,"Moderate Risk","Low Risk"))</f>
        <v>High Risk</v>
      </c>
      <c r="T61" s="6" t="str">
        <f>IF(HealthData[[#This Row],[Return on Equity]]&gt;20,"High",IF(HealthData[[#This Row],[Return on Equity]]&gt;10,"Moderate","Low"))</f>
        <v>Low</v>
      </c>
      <c r="U61" s="6" t="str">
        <f>IF(HealthData[[#This Row],[Debt to Equity]]&gt;1,"High Debt",IF(HealthData[[#This Row],[Debt to Equity]]=0,"Debt Free","Low Debt"))</f>
        <v>Debt Free</v>
      </c>
      <c r="V61" s="17" t="str">
        <f>IF(HealthData[[#This Row],[Market Cap (in cr)]]&lt;5000,"Small Cap",IF(HealthData[[#This Row],[Market Cap (in cr)]]&lt;=20000,"Mid Cap","Large Cap"))</f>
        <v>Small Cap</v>
      </c>
    </row>
    <row r="62" spans="1:22" ht="14.4">
      <c r="A62" s="3" t="s">
        <v>165</v>
      </c>
      <c r="B62" s="4" t="s">
        <v>17</v>
      </c>
      <c r="C62" s="11">
        <v>10758.11</v>
      </c>
      <c r="D62" s="11">
        <v>237.4</v>
      </c>
      <c r="E62" s="8">
        <v>34.29</v>
      </c>
      <c r="F62" s="8">
        <v>6.6</v>
      </c>
      <c r="G62" s="6">
        <v>6.21</v>
      </c>
      <c r="H62" s="6">
        <v>-22.34</v>
      </c>
      <c r="I62" s="6">
        <v>52.18</v>
      </c>
      <c r="J62" s="6">
        <v>29.21</v>
      </c>
      <c r="K62" s="6">
        <v>5.16</v>
      </c>
      <c r="L62" s="6">
        <v>16.29</v>
      </c>
      <c r="M62" s="6">
        <v>18.97</v>
      </c>
      <c r="N62" s="6">
        <v>0.25</v>
      </c>
      <c r="O62" s="6">
        <v>0.12</v>
      </c>
      <c r="P62" s="6">
        <v>3.57</v>
      </c>
      <c r="Q62" s="6" t="str">
        <f>IF(HealthData[[#This Row],[PE Ratio]]&gt;50,"Overvalued",IF(HealthData[[#This Row],[PE Ratio]]&lt;0,"Negative PE","Fairly Valued"))</f>
        <v>Fairly Valued</v>
      </c>
      <c r="R62" s="6" t="str">
        <f>IF(HealthData[[#This Row],[1Y Return]]&gt;50,"Excellent",IF(HealthData[[#This Row],[1Y Return]]&gt;20,"Good",IF(HealthData[[#This Row],[1Y Return]]&gt;0,"Average","Negative")))</f>
        <v>Excellent</v>
      </c>
      <c r="S62" s="6" t="str">
        <f>IF(HealthData[[#This Row],[Volatility vs Nifty]]&gt;3,"High Risk",IF(HealthData[[#This Row],[Volatility vs Nifty]]&gt;2,"Moderate Risk","Low Risk"))</f>
        <v>High Risk</v>
      </c>
      <c r="T62" s="6" t="str">
        <f>IF(HealthData[[#This Row],[Return on Equity]]&gt;20,"High",IF(HealthData[[#This Row],[Return on Equity]]&gt;10,"Moderate","Low"))</f>
        <v>Moderate</v>
      </c>
      <c r="U62" s="6" t="str">
        <f>IF(HealthData[[#This Row],[Debt to Equity]]&gt;1,"High Debt",IF(HealthData[[#This Row],[Debt to Equity]]=0,"Debt Free","Low Debt"))</f>
        <v>Low Debt</v>
      </c>
      <c r="V62" s="17" t="str">
        <f>IF(HealthData[[#This Row],[Market Cap (in cr)]]&lt;5000,"Small Cap",IF(HealthData[[#This Row],[Market Cap (in cr)]]&lt;=20000,"Mid Cap","Large Cap"))</f>
        <v>Mid Cap</v>
      </c>
    </row>
    <row r="63" spans="1:22" ht="14.4">
      <c r="A63" s="3" t="s">
        <v>337</v>
      </c>
      <c r="B63" s="4" t="s">
        <v>40</v>
      </c>
      <c r="C63" s="11">
        <v>7074.49</v>
      </c>
      <c r="D63" s="11">
        <v>780.55</v>
      </c>
      <c r="E63" s="8">
        <v>25.97</v>
      </c>
      <c r="F63" s="8">
        <v>-2.36</v>
      </c>
      <c r="G63" s="6">
        <v>13.55</v>
      </c>
      <c r="H63" s="6">
        <v>20.309999999999999</v>
      </c>
      <c r="I63" s="6">
        <v>50.09</v>
      </c>
      <c r="J63" s="6">
        <v>25.97</v>
      </c>
      <c r="K63" s="6">
        <v>4.03</v>
      </c>
      <c r="L63" s="6">
        <v>13.08</v>
      </c>
      <c r="M63" s="6">
        <v>20.53</v>
      </c>
      <c r="N63" s="6">
        <v>0.32</v>
      </c>
      <c r="O63" s="6">
        <v>0.16</v>
      </c>
      <c r="P63" s="6">
        <v>3.03</v>
      </c>
      <c r="Q63" s="6" t="str">
        <f>IF(HealthData[[#This Row],[PE Ratio]]&gt;50,"Overvalued",IF(HealthData[[#This Row],[PE Ratio]]&lt;0,"Negative PE","Fairly Valued"))</f>
        <v>Fairly Valued</v>
      </c>
      <c r="R63" s="6" t="str">
        <f>IF(HealthData[[#This Row],[1Y Return]]&gt;50,"Excellent",IF(HealthData[[#This Row],[1Y Return]]&gt;20,"Good",IF(HealthData[[#This Row],[1Y Return]]&gt;0,"Average","Negative")))</f>
        <v>Excellent</v>
      </c>
      <c r="S63" s="6" t="str">
        <f>IF(HealthData[[#This Row],[Volatility vs Nifty]]&gt;3,"High Risk",IF(HealthData[[#This Row],[Volatility vs Nifty]]&gt;2,"Moderate Risk","Low Risk"))</f>
        <v>High Risk</v>
      </c>
      <c r="T63" s="6" t="str">
        <f>IF(HealthData[[#This Row],[Return on Equity]]&gt;20,"High",IF(HealthData[[#This Row],[Return on Equity]]&gt;10,"Moderate","Low"))</f>
        <v>Moderate</v>
      </c>
      <c r="U63" s="6" t="str">
        <f>IF(HealthData[[#This Row],[Debt to Equity]]&gt;1,"High Debt",IF(HealthData[[#This Row],[Debt to Equity]]=0,"Debt Free","Low Debt"))</f>
        <v>Low Debt</v>
      </c>
      <c r="V63" s="17" t="str">
        <f>IF(HealthData[[#This Row],[Market Cap (in cr)]]&lt;5000,"Small Cap",IF(HealthData[[#This Row],[Market Cap (in cr)]]&lt;=20000,"Mid Cap","Large Cap"))</f>
        <v>Mid Cap</v>
      </c>
    </row>
    <row r="64" spans="1:22" ht="14.4">
      <c r="A64" s="3" t="s">
        <v>240</v>
      </c>
      <c r="B64" s="4" t="s">
        <v>27</v>
      </c>
      <c r="C64" s="11">
        <v>50295.31</v>
      </c>
      <c r="D64" s="11">
        <v>666.2</v>
      </c>
      <c r="E64" s="8">
        <v>83.98</v>
      </c>
      <c r="F64" s="8">
        <v>-1.54</v>
      </c>
      <c r="G64" s="6">
        <v>2.41</v>
      </c>
      <c r="H64" s="6">
        <v>7.38</v>
      </c>
      <c r="I64" s="6">
        <v>49.27</v>
      </c>
      <c r="J64" s="6">
        <v>65.400000000000006</v>
      </c>
      <c r="K64" s="6">
        <v>5.88</v>
      </c>
      <c r="L64" s="6">
        <v>7.19</v>
      </c>
      <c r="M64" s="6">
        <v>10.09</v>
      </c>
      <c r="N64" s="6">
        <v>0.15</v>
      </c>
      <c r="O64" s="6">
        <v>0.13</v>
      </c>
      <c r="P64" s="6">
        <v>2.16</v>
      </c>
      <c r="Q64" s="6" t="str">
        <f>IF(HealthData[[#This Row],[PE Ratio]]&gt;50,"Overvalued",IF(HealthData[[#This Row],[PE Ratio]]&lt;0,"Negative PE","Fairly Valued"))</f>
        <v>Overvalued</v>
      </c>
      <c r="R64" s="6" t="str">
        <f>IF(HealthData[[#This Row],[1Y Return]]&gt;50,"Excellent",IF(HealthData[[#This Row],[1Y Return]]&gt;20,"Good",IF(HealthData[[#This Row],[1Y Return]]&gt;0,"Average","Negative")))</f>
        <v>Good</v>
      </c>
      <c r="S64" s="6" t="str">
        <f>IF(HealthData[[#This Row],[Volatility vs Nifty]]&gt;3,"High Risk",IF(HealthData[[#This Row],[Volatility vs Nifty]]&gt;2,"Moderate Risk","Low Risk"))</f>
        <v>Moderate Risk</v>
      </c>
      <c r="T64" s="6" t="str">
        <f>IF(HealthData[[#This Row],[Return on Equity]]&gt;20,"High",IF(HealthData[[#This Row],[Return on Equity]]&gt;10,"Moderate","Low"))</f>
        <v>Low</v>
      </c>
      <c r="U64" s="6" t="str">
        <f>IF(HealthData[[#This Row],[Debt to Equity]]&gt;1,"High Debt",IF(HealthData[[#This Row],[Debt to Equity]]=0,"Debt Free","Low Debt"))</f>
        <v>Low Debt</v>
      </c>
      <c r="V64" s="17" t="str">
        <f>IF(HealthData[[#This Row],[Market Cap (in cr)]]&lt;5000,"Small Cap",IF(HealthData[[#This Row],[Market Cap (in cr)]]&lt;=20000,"Mid Cap","Large Cap"))</f>
        <v>Large Cap</v>
      </c>
    </row>
    <row r="65" spans="1:22" ht="14.4">
      <c r="A65" s="3" t="s">
        <v>163</v>
      </c>
      <c r="B65" s="4" t="s">
        <v>27</v>
      </c>
      <c r="C65" s="11" t="s">
        <v>164</v>
      </c>
      <c r="D65" s="11">
        <v>1172</v>
      </c>
      <c r="E65" s="8">
        <v>107.73</v>
      </c>
      <c r="F65" s="8">
        <v>1.04</v>
      </c>
      <c r="G65" s="6">
        <v>6.15</v>
      </c>
      <c r="H65" s="6">
        <v>16.98</v>
      </c>
      <c r="I65" s="6">
        <v>46.4</v>
      </c>
      <c r="J65" s="6">
        <v>112.98</v>
      </c>
      <c r="K65" s="6">
        <v>13.55</v>
      </c>
      <c r="L65" s="6">
        <v>13.37</v>
      </c>
      <c r="M65" s="6">
        <v>13.26</v>
      </c>
      <c r="N65" s="6">
        <v>0.13</v>
      </c>
      <c r="O65" s="6">
        <v>0.15</v>
      </c>
      <c r="P65" s="6">
        <v>2.42</v>
      </c>
      <c r="Q65" s="6" t="str">
        <f>IF(HealthData[[#This Row],[PE Ratio]]&gt;50,"Overvalued",IF(HealthData[[#This Row],[PE Ratio]]&lt;0,"Negative PE","Fairly Valued"))</f>
        <v>Overvalued</v>
      </c>
      <c r="R65" s="6" t="str">
        <f>IF(HealthData[[#This Row],[1Y Return]]&gt;50,"Excellent",IF(HealthData[[#This Row],[1Y Return]]&gt;20,"Good",IF(HealthData[[#This Row],[1Y Return]]&gt;0,"Average","Negative")))</f>
        <v>Good</v>
      </c>
      <c r="S65" s="6" t="str">
        <f>IF(HealthData[[#This Row],[Volatility vs Nifty]]&gt;3,"High Risk",IF(HealthData[[#This Row],[Volatility vs Nifty]]&gt;2,"Moderate Risk","Low Risk"))</f>
        <v>Moderate Risk</v>
      </c>
      <c r="T65" s="6" t="str">
        <f>IF(HealthData[[#This Row],[Return on Equity]]&gt;20,"High",IF(HealthData[[#This Row],[Return on Equity]]&gt;10,"Moderate","Low"))</f>
        <v>Moderate</v>
      </c>
      <c r="U65" s="6" t="str">
        <f>IF(HealthData[[#This Row],[Debt to Equity]]&gt;1,"High Debt",IF(HealthData[[#This Row],[Debt to Equity]]=0,"Debt Free","Low Debt"))</f>
        <v>Low Debt</v>
      </c>
      <c r="V65" s="17" t="str">
        <f>IF(HealthData[[#This Row],[Market Cap (in cr)]]&lt;5000,"Small Cap",IF(HealthData[[#This Row],[Market Cap (in cr)]]&lt;=20000,"Mid Cap","Large Cap"))</f>
        <v>Large Cap</v>
      </c>
    </row>
    <row r="66" spans="1:22" ht="14.4">
      <c r="A66" s="3" t="s">
        <v>141</v>
      </c>
      <c r="B66" s="4" t="s">
        <v>17</v>
      </c>
      <c r="C66" s="11">
        <v>17.14</v>
      </c>
      <c r="D66" s="11">
        <v>17.14</v>
      </c>
      <c r="E66" s="8">
        <v>-14.53</v>
      </c>
      <c r="F66" s="8">
        <v>-1.1499999999999999</v>
      </c>
      <c r="G66" s="6">
        <v>-10.39</v>
      </c>
      <c r="H66" s="6">
        <v>-35.119999999999997</v>
      </c>
      <c r="I66" s="6">
        <v>46.25</v>
      </c>
      <c r="J66" s="6">
        <v>-21.43</v>
      </c>
      <c r="K66" s="6">
        <v>-1.26</v>
      </c>
      <c r="L66" s="6" t="s">
        <v>21</v>
      </c>
      <c r="M66" s="6">
        <v>-14.52</v>
      </c>
      <c r="N66" s="6" t="s">
        <v>21</v>
      </c>
      <c r="O66" s="6" t="s">
        <v>21</v>
      </c>
      <c r="P66" s="6">
        <v>3.28</v>
      </c>
      <c r="Q66" s="6" t="str">
        <f>IF(HealthData[[#This Row],[PE Ratio]]&gt;50,"Overvalued",IF(HealthData[[#This Row],[PE Ratio]]&lt;0,"Negative PE","Fairly Valued"))</f>
        <v>Negative PE</v>
      </c>
      <c r="R66" s="6" t="str">
        <f>IF(HealthData[[#This Row],[1Y Return]]&gt;50,"Excellent",IF(HealthData[[#This Row],[1Y Return]]&gt;20,"Good",IF(HealthData[[#This Row],[1Y Return]]&gt;0,"Average","Negative")))</f>
        <v>Good</v>
      </c>
      <c r="S66" s="6" t="str">
        <f>IF(HealthData[[#This Row],[Volatility vs Nifty]]&gt;3,"High Risk",IF(HealthData[[#This Row],[Volatility vs Nifty]]&gt;2,"Moderate Risk","Low Risk"))</f>
        <v>High Risk</v>
      </c>
      <c r="T66" s="6" t="str">
        <f>IF(HealthData[[#This Row],[Return on Equity]]&gt;20,"High",IF(HealthData[[#This Row],[Return on Equity]]&gt;10,"Moderate","Low"))</f>
        <v>High</v>
      </c>
      <c r="U66" s="6" t="str">
        <f>IF(HealthData[[#This Row],[Debt to Equity]]&gt;1,"High Debt",IF(HealthData[[#This Row],[Debt to Equity]]=0,"Debt Free","Low Debt"))</f>
        <v>High Debt</v>
      </c>
      <c r="V66" s="17" t="str">
        <f>IF(HealthData[[#This Row],[Market Cap (in cr)]]&lt;5000,"Small Cap",IF(HealthData[[#This Row],[Market Cap (in cr)]]&lt;=20000,"Mid Cap","Large Cap"))</f>
        <v>Small Cap</v>
      </c>
    </row>
    <row r="67" spans="1:22" ht="14.4">
      <c r="A67" s="3" t="s">
        <v>119</v>
      </c>
      <c r="B67" s="4" t="s">
        <v>33</v>
      </c>
      <c r="C67" s="11">
        <v>24566.42</v>
      </c>
      <c r="D67" s="11">
        <v>2424.5</v>
      </c>
      <c r="E67" s="8">
        <v>72.56</v>
      </c>
      <c r="F67" s="8">
        <v>-2.29</v>
      </c>
      <c r="G67" s="6">
        <v>15.36</v>
      </c>
      <c r="H67" s="6">
        <v>-8.69</v>
      </c>
      <c r="I67" s="6">
        <v>46.14</v>
      </c>
      <c r="J67" s="6">
        <v>72.569999999999993</v>
      </c>
      <c r="K67" s="6">
        <v>16.71</v>
      </c>
      <c r="L67" s="6">
        <v>19.05</v>
      </c>
      <c r="M67" s="6">
        <v>30.81</v>
      </c>
      <c r="N67" s="6">
        <v>0.14000000000000001</v>
      </c>
      <c r="O67" s="6">
        <v>0.12</v>
      </c>
      <c r="P67" s="6">
        <v>2.97</v>
      </c>
      <c r="Q67" s="6" t="str">
        <f>IF(HealthData[[#This Row],[PE Ratio]]&gt;50,"Overvalued",IF(HealthData[[#This Row],[PE Ratio]]&lt;0,"Negative PE","Fairly Valued"))</f>
        <v>Overvalued</v>
      </c>
      <c r="R67" s="6" t="str">
        <f>IF(HealthData[[#This Row],[1Y Return]]&gt;50,"Excellent",IF(HealthData[[#This Row],[1Y Return]]&gt;20,"Good",IF(HealthData[[#This Row],[1Y Return]]&gt;0,"Average","Negative")))</f>
        <v>Good</v>
      </c>
      <c r="S67" s="6" t="str">
        <f>IF(HealthData[[#This Row],[Volatility vs Nifty]]&gt;3,"High Risk",IF(HealthData[[#This Row],[Volatility vs Nifty]]&gt;2,"Moderate Risk","Low Risk"))</f>
        <v>Moderate Risk</v>
      </c>
      <c r="T67" s="6" t="str">
        <f>IF(HealthData[[#This Row],[Return on Equity]]&gt;20,"High",IF(HealthData[[#This Row],[Return on Equity]]&gt;10,"Moderate","Low"))</f>
        <v>Moderate</v>
      </c>
      <c r="U67" s="6" t="str">
        <f>IF(HealthData[[#This Row],[Debt to Equity]]&gt;1,"High Debt",IF(HealthData[[#This Row],[Debt to Equity]]=0,"Debt Free","Low Debt"))</f>
        <v>Low Debt</v>
      </c>
      <c r="V67" s="17" t="str">
        <f>IF(HealthData[[#This Row],[Market Cap (in cr)]]&lt;5000,"Small Cap",IF(HealthData[[#This Row],[Market Cap (in cr)]]&lt;=20000,"Mid Cap","Large Cap"))</f>
        <v>Large Cap</v>
      </c>
    </row>
    <row r="68" spans="1:22" ht="14.4">
      <c r="A68" s="3" t="s">
        <v>298</v>
      </c>
      <c r="B68" s="4" t="s">
        <v>17</v>
      </c>
      <c r="C68" s="11">
        <v>1840.74</v>
      </c>
      <c r="D68" s="11">
        <v>1823.5</v>
      </c>
      <c r="E68" s="8">
        <v>50.53</v>
      </c>
      <c r="F68" s="8">
        <v>1.82</v>
      </c>
      <c r="G68" s="6">
        <v>-5.24</v>
      </c>
      <c r="H68" s="6">
        <v>-4.96</v>
      </c>
      <c r="I68" s="6">
        <v>45.42</v>
      </c>
      <c r="J68" s="6" t="s">
        <v>21</v>
      </c>
      <c r="K68" s="6">
        <v>11.72</v>
      </c>
      <c r="L68" s="6">
        <v>26.02</v>
      </c>
      <c r="M68" s="6">
        <v>30.44</v>
      </c>
      <c r="N68" s="6" t="s">
        <v>21</v>
      </c>
      <c r="O68" s="6">
        <v>0.09</v>
      </c>
      <c r="P68" s="6">
        <v>3.34</v>
      </c>
      <c r="Q68" s="6" t="str">
        <f>IF(HealthData[[#This Row],[PE Ratio]]&gt;50,"Overvalued",IF(HealthData[[#This Row],[PE Ratio]]&lt;0,"Negative PE","Fairly Valued"))</f>
        <v>Overvalued</v>
      </c>
      <c r="R68" s="6" t="str">
        <f>IF(HealthData[[#This Row],[1Y Return]]&gt;50,"Excellent",IF(HealthData[[#This Row],[1Y Return]]&gt;20,"Good",IF(HealthData[[#This Row],[1Y Return]]&gt;0,"Average","Negative")))</f>
        <v>Good</v>
      </c>
      <c r="S68" s="6" t="str">
        <f>IF(HealthData[[#This Row],[Volatility vs Nifty]]&gt;3,"High Risk",IF(HealthData[[#This Row],[Volatility vs Nifty]]&gt;2,"Moderate Risk","Low Risk"))</f>
        <v>High Risk</v>
      </c>
      <c r="T68" s="6" t="str">
        <f>IF(HealthData[[#This Row],[Return on Equity]]&gt;20,"High",IF(HealthData[[#This Row],[Return on Equity]]&gt;10,"Moderate","Low"))</f>
        <v>High</v>
      </c>
      <c r="U68" s="6" t="str">
        <f>IF(HealthData[[#This Row],[Debt to Equity]]&gt;1,"High Debt",IF(HealthData[[#This Row],[Debt to Equity]]=0,"Debt Free","Low Debt"))</f>
        <v>Low Debt</v>
      </c>
      <c r="V68" s="17" t="str">
        <f>IF(HealthData[[#This Row],[Market Cap (in cr)]]&lt;5000,"Small Cap",IF(HealthData[[#This Row],[Market Cap (in cr)]]&lt;=20000,"Mid Cap","Large Cap"))</f>
        <v>Small Cap</v>
      </c>
    </row>
    <row r="69" spans="1:22" ht="14.4">
      <c r="A69" s="3" t="s">
        <v>214</v>
      </c>
      <c r="B69" s="4" t="s">
        <v>17</v>
      </c>
      <c r="C69" s="11">
        <v>5025.74</v>
      </c>
      <c r="D69" s="11">
        <v>407.6</v>
      </c>
      <c r="E69" s="8">
        <v>72.209999999999994</v>
      </c>
      <c r="F69" s="8">
        <v>2.25</v>
      </c>
      <c r="G69" s="6">
        <v>-6.2</v>
      </c>
      <c r="H69" s="6">
        <v>5.27</v>
      </c>
      <c r="I69" s="6">
        <v>45.29</v>
      </c>
      <c r="J69" s="6">
        <v>67.459999999999994</v>
      </c>
      <c r="K69" s="6">
        <v>4.2300000000000004</v>
      </c>
      <c r="L69" s="6">
        <v>6</v>
      </c>
      <c r="M69" s="6">
        <v>8.7799999999999994</v>
      </c>
      <c r="N69" s="6">
        <v>0.28999999999999998</v>
      </c>
      <c r="O69" s="6">
        <v>0.69</v>
      </c>
      <c r="P69" s="6">
        <v>2.85</v>
      </c>
      <c r="Q69" s="6" t="str">
        <f>IF(HealthData[[#This Row],[PE Ratio]]&gt;50,"Overvalued",IF(HealthData[[#This Row],[PE Ratio]]&lt;0,"Negative PE","Fairly Valued"))</f>
        <v>Overvalued</v>
      </c>
      <c r="R69" s="6" t="str">
        <f>IF(HealthData[[#This Row],[1Y Return]]&gt;50,"Excellent",IF(HealthData[[#This Row],[1Y Return]]&gt;20,"Good",IF(HealthData[[#This Row],[1Y Return]]&gt;0,"Average","Negative")))</f>
        <v>Good</v>
      </c>
      <c r="S69" s="6" t="str">
        <f>IF(HealthData[[#This Row],[Volatility vs Nifty]]&gt;3,"High Risk",IF(HealthData[[#This Row],[Volatility vs Nifty]]&gt;2,"Moderate Risk","Low Risk"))</f>
        <v>Moderate Risk</v>
      </c>
      <c r="T69" s="6" t="str">
        <f>IF(HealthData[[#This Row],[Return on Equity]]&gt;20,"High",IF(HealthData[[#This Row],[Return on Equity]]&gt;10,"Moderate","Low"))</f>
        <v>Low</v>
      </c>
      <c r="U69" s="6" t="str">
        <f>IF(HealthData[[#This Row],[Debt to Equity]]&gt;1,"High Debt",IF(HealthData[[#This Row],[Debt to Equity]]=0,"Debt Free","Low Debt"))</f>
        <v>Low Debt</v>
      </c>
      <c r="V69" s="17" t="str">
        <f>IF(HealthData[[#This Row],[Market Cap (in cr)]]&lt;5000,"Small Cap",IF(HealthData[[#This Row],[Market Cap (in cr)]]&lt;=20000,"Mid Cap","Large Cap"))</f>
        <v>Mid Cap</v>
      </c>
    </row>
    <row r="70" spans="1:22" ht="14.4">
      <c r="A70" s="3" t="s">
        <v>98</v>
      </c>
      <c r="B70" s="4" t="s">
        <v>17</v>
      </c>
      <c r="C70" s="11">
        <v>4186.1499999999996</v>
      </c>
      <c r="D70" s="11">
        <v>167.52</v>
      </c>
      <c r="E70" s="8">
        <v>-116.7</v>
      </c>
      <c r="F70" s="8">
        <v>-1</v>
      </c>
      <c r="G70" s="6">
        <v>20.36</v>
      </c>
      <c r="H70" s="6">
        <v>-14.5</v>
      </c>
      <c r="I70" s="6">
        <v>44.6</v>
      </c>
      <c r="J70" s="6">
        <v>359.64</v>
      </c>
      <c r="K70" s="6">
        <v>5.87</v>
      </c>
      <c r="L70" s="6">
        <v>-4.91</v>
      </c>
      <c r="M70" s="6">
        <v>-0.72</v>
      </c>
      <c r="N70" s="6" t="s">
        <v>21</v>
      </c>
      <c r="O70" s="6">
        <v>0.68</v>
      </c>
      <c r="P70" s="6">
        <v>3.5</v>
      </c>
      <c r="Q70" s="6" t="str">
        <f>IF(HealthData[[#This Row],[PE Ratio]]&gt;50,"Overvalued",IF(HealthData[[#This Row],[PE Ratio]]&lt;0,"Negative PE","Fairly Valued"))</f>
        <v>Negative PE</v>
      </c>
      <c r="R70" s="6" t="str">
        <f>IF(HealthData[[#This Row],[1Y Return]]&gt;50,"Excellent",IF(HealthData[[#This Row],[1Y Return]]&gt;20,"Good",IF(HealthData[[#This Row],[1Y Return]]&gt;0,"Average","Negative")))</f>
        <v>Good</v>
      </c>
      <c r="S70" s="6" t="str">
        <f>IF(HealthData[[#This Row],[Volatility vs Nifty]]&gt;3,"High Risk",IF(HealthData[[#This Row],[Volatility vs Nifty]]&gt;2,"Moderate Risk","Low Risk"))</f>
        <v>High Risk</v>
      </c>
      <c r="T70" s="6" t="str">
        <f>IF(HealthData[[#This Row],[Return on Equity]]&gt;20,"High",IF(HealthData[[#This Row],[Return on Equity]]&gt;10,"Moderate","Low"))</f>
        <v>Low</v>
      </c>
      <c r="U70" s="6" t="str">
        <f>IF(HealthData[[#This Row],[Debt to Equity]]&gt;1,"High Debt",IF(HealthData[[#This Row],[Debt to Equity]]=0,"Debt Free","Low Debt"))</f>
        <v>Low Debt</v>
      </c>
      <c r="V70" s="17" t="str">
        <f>IF(HealthData[[#This Row],[Market Cap (in cr)]]&lt;5000,"Small Cap",IF(HealthData[[#This Row],[Market Cap (in cr)]]&lt;=20000,"Mid Cap","Large Cap"))</f>
        <v>Small Cap</v>
      </c>
    </row>
    <row r="71" spans="1:22" ht="14.4">
      <c r="A71" s="3" t="s">
        <v>114</v>
      </c>
      <c r="B71" s="4" t="s">
        <v>17</v>
      </c>
      <c r="C71" s="11">
        <v>3552.58</v>
      </c>
      <c r="D71" s="11">
        <v>2148</v>
      </c>
      <c r="E71" s="8">
        <v>19.39</v>
      </c>
      <c r="F71" s="8">
        <v>2.76</v>
      </c>
      <c r="G71" s="6">
        <v>-1.86</v>
      </c>
      <c r="H71" s="6">
        <v>-0.65</v>
      </c>
      <c r="I71" s="6">
        <v>43.2</v>
      </c>
      <c r="J71" s="6">
        <v>19.39</v>
      </c>
      <c r="K71" s="6">
        <v>9.48</v>
      </c>
      <c r="L71" s="6">
        <v>25.69</v>
      </c>
      <c r="M71" s="6">
        <v>61.14</v>
      </c>
      <c r="N71" s="6">
        <v>1.1200000000000001</v>
      </c>
      <c r="O71" s="6">
        <v>0</v>
      </c>
      <c r="P71" s="6">
        <v>3.16</v>
      </c>
      <c r="Q71" s="6" t="str">
        <f>IF(HealthData[[#This Row],[PE Ratio]]&gt;50,"Overvalued",IF(HealthData[[#This Row],[PE Ratio]]&lt;0,"Negative PE","Fairly Valued"))</f>
        <v>Fairly Valued</v>
      </c>
      <c r="R71" s="6" t="str">
        <f>IF(HealthData[[#This Row],[1Y Return]]&gt;50,"Excellent",IF(HealthData[[#This Row],[1Y Return]]&gt;20,"Good",IF(HealthData[[#This Row],[1Y Return]]&gt;0,"Average","Negative")))</f>
        <v>Good</v>
      </c>
      <c r="S71" s="6" t="str">
        <f>IF(HealthData[[#This Row],[Volatility vs Nifty]]&gt;3,"High Risk",IF(HealthData[[#This Row],[Volatility vs Nifty]]&gt;2,"Moderate Risk","Low Risk"))</f>
        <v>High Risk</v>
      </c>
      <c r="T71" s="6" t="str">
        <f>IF(HealthData[[#This Row],[Return on Equity]]&gt;20,"High",IF(HealthData[[#This Row],[Return on Equity]]&gt;10,"Moderate","Low"))</f>
        <v>High</v>
      </c>
      <c r="U71" s="6" t="str">
        <f>IF(HealthData[[#This Row],[Debt to Equity]]&gt;1,"High Debt",IF(HealthData[[#This Row],[Debt to Equity]]=0,"Debt Free","Low Debt"))</f>
        <v>Debt Free</v>
      </c>
      <c r="V71" s="17" t="str">
        <f>IF(HealthData[[#This Row],[Market Cap (in cr)]]&lt;5000,"Small Cap",IF(HealthData[[#This Row],[Market Cap (in cr)]]&lt;=20000,"Mid Cap","Large Cap"))</f>
        <v>Small Cap</v>
      </c>
    </row>
    <row r="72" spans="1:22" ht="14.4">
      <c r="A72" s="3" t="s">
        <v>186</v>
      </c>
      <c r="B72" s="4" t="s">
        <v>27</v>
      </c>
      <c r="C72" s="11">
        <v>6181.23</v>
      </c>
      <c r="D72" s="11">
        <v>5648.95</v>
      </c>
      <c r="E72" s="8">
        <v>34.39</v>
      </c>
      <c r="F72" s="8">
        <v>0.21</v>
      </c>
      <c r="G72" s="6">
        <v>1.18</v>
      </c>
      <c r="H72" s="6">
        <v>7.05</v>
      </c>
      <c r="I72" s="6">
        <v>42.12</v>
      </c>
      <c r="J72" s="6">
        <v>29.94</v>
      </c>
      <c r="K72" s="6">
        <v>6.96</v>
      </c>
      <c r="L72" s="6">
        <v>22.36</v>
      </c>
      <c r="M72" s="6">
        <v>22.23</v>
      </c>
      <c r="N72" s="6">
        <v>0.18</v>
      </c>
      <c r="O72" s="6">
        <v>0.35</v>
      </c>
      <c r="P72" s="6">
        <v>2.75</v>
      </c>
      <c r="Q72" s="6" t="str">
        <f>IF(HealthData[[#This Row],[PE Ratio]]&gt;50,"Overvalued",IF(HealthData[[#This Row],[PE Ratio]]&lt;0,"Negative PE","Fairly Valued"))</f>
        <v>Fairly Valued</v>
      </c>
      <c r="R72" s="6" t="str">
        <f>IF(HealthData[[#This Row],[1Y Return]]&gt;50,"Excellent",IF(HealthData[[#This Row],[1Y Return]]&gt;20,"Good",IF(HealthData[[#This Row],[1Y Return]]&gt;0,"Average","Negative")))</f>
        <v>Good</v>
      </c>
      <c r="S72" s="6" t="str">
        <f>IF(HealthData[[#This Row],[Volatility vs Nifty]]&gt;3,"High Risk",IF(HealthData[[#This Row],[Volatility vs Nifty]]&gt;2,"Moderate Risk","Low Risk"))</f>
        <v>Moderate Risk</v>
      </c>
      <c r="T72" s="6" t="str">
        <f>IF(HealthData[[#This Row],[Return on Equity]]&gt;20,"High",IF(HealthData[[#This Row],[Return on Equity]]&gt;10,"Moderate","Low"))</f>
        <v>High</v>
      </c>
      <c r="U72" s="6" t="str">
        <f>IF(HealthData[[#This Row],[Debt to Equity]]&gt;1,"High Debt",IF(HealthData[[#This Row],[Debt to Equity]]=0,"Debt Free","Low Debt"))</f>
        <v>Low Debt</v>
      </c>
      <c r="V72" s="17" t="str">
        <f>IF(HealthData[[#This Row],[Market Cap (in cr)]]&lt;5000,"Small Cap",IF(HealthData[[#This Row],[Market Cap (in cr)]]&lt;=20000,"Mid Cap","Large Cap"))</f>
        <v>Mid Cap</v>
      </c>
    </row>
    <row r="73" spans="1:22" ht="14.4">
      <c r="A73" s="3" t="s">
        <v>150</v>
      </c>
      <c r="B73" s="4" t="s">
        <v>27</v>
      </c>
      <c r="C73" s="11">
        <v>36054.28</v>
      </c>
      <c r="D73" s="11">
        <v>1775.2</v>
      </c>
      <c r="E73" s="8">
        <v>45.68</v>
      </c>
      <c r="F73" s="8">
        <v>-0.32</v>
      </c>
      <c r="G73" s="6">
        <v>4.05</v>
      </c>
      <c r="H73" s="6">
        <v>41.02</v>
      </c>
      <c r="I73" s="6">
        <v>41.21</v>
      </c>
      <c r="J73" s="6">
        <v>46.01</v>
      </c>
      <c r="K73" s="6">
        <v>12.5</v>
      </c>
      <c r="L73" s="6">
        <v>31.46</v>
      </c>
      <c r="M73" s="6">
        <v>22.19</v>
      </c>
      <c r="N73" s="6">
        <v>0.23</v>
      </c>
      <c r="O73" s="6">
        <v>0.56000000000000005</v>
      </c>
      <c r="P73" s="6">
        <v>1.96</v>
      </c>
      <c r="Q73" s="6" t="str">
        <f>IF(HealthData[[#This Row],[PE Ratio]]&gt;50,"Overvalued",IF(HealthData[[#This Row],[PE Ratio]]&lt;0,"Negative PE","Fairly Valued"))</f>
        <v>Fairly Valued</v>
      </c>
      <c r="R73" s="6" t="str">
        <f>IF(HealthData[[#This Row],[1Y Return]]&gt;50,"Excellent",IF(HealthData[[#This Row],[1Y Return]]&gt;20,"Good",IF(HealthData[[#This Row],[1Y Return]]&gt;0,"Average","Negative")))</f>
        <v>Good</v>
      </c>
      <c r="S73" s="6" t="str">
        <f>IF(HealthData[[#This Row],[Volatility vs Nifty]]&gt;3,"High Risk",IF(HealthData[[#This Row],[Volatility vs Nifty]]&gt;2,"Moderate Risk","Low Risk"))</f>
        <v>Low Risk</v>
      </c>
      <c r="T73" s="6" t="str">
        <f>IF(HealthData[[#This Row],[Return on Equity]]&gt;20,"High",IF(HealthData[[#This Row],[Return on Equity]]&gt;10,"Moderate","Low"))</f>
        <v>High</v>
      </c>
      <c r="U73" s="6" t="str">
        <f>IF(HealthData[[#This Row],[Debt to Equity]]&gt;1,"High Debt",IF(HealthData[[#This Row],[Debt to Equity]]=0,"Debt Free","Low Debt"))</f>
        <v>Low Debt</v>
      </c>
      <c r="V73" s="17" t="str">
        <f>IF(HealthData[[#This Row],[Market Cap (in cr)]]&lt;5000,"Small Cap",IF(HealthData[[#This Row],[Market Cap (in cr)]]&lt;=20000,"Mid Cap","Large Cap"))</f>
        <v>Large Cap</v>
      </c>
    </row>
    <row r="74" spans="1:22" ht="14.4">
      <c r="A74" s="3" t="s">
        <v>247</v>
      </c>
      <c r="B74" s="4" t="s">
        <v>17</v>
      </c>
      <c r="C74" s="11">
        <v>6327.76</v>
      </c>
      <c r="D74" s="11">
        <v>1454.4</v>
      </c>
      <c r="E74" s="8">
        <v>161.79</v>
      </c>
      <c r="F74" s="8">
        <v>4.9400000000000004</v>
      </c>
      <c r="G74" s="6">
        <v>18.25</v>
      </c>
      <c r="H74" s="6">
        <v>6.09</v>
      </c>
      <c r="I74" s="6">
        <v>40.98</v>
      </c>
      <c r="J74" s="6">
        <v>70.22</v>
      </c>
      <c r="K74" s="6">
        <v>3.86</v>
      </c>
      <c r="L74" s="6">
        <v>3.49</v>
      </c>
      <c r="M74" s="6">
        <v>5.81</v>
      </c>
      <c r="N74" s="6" t="s">
        <v>21</v>
      </c>
      <c r="O74" s="6">
        <v>0.21</v>
      </c>
      <c r="P74" s="6">
        <v>2.5</v>
      </c>
      <c r="Q74" s="6" t="str">
        <f>IF(HealthData[[#This Row],[PE Ratio]]&gt;50,"Overvalued",IF(HealthData[[#This Row],[PE Ratio]]&lt;0,"Negative PE","Fairly Valued"))</f>
        <v>Overvalued</v>
      </c>
      <c r="R74" s="6" t="str">
        <f>IF(HealthData[[#This Row],[1Y Return]]&gt;50,"Excellent",IF(HealthData[[#This Row],[1Y Return]]&gt;20,"Good",IF(HealthData[[#This Row],[1Y Return]]&gt;0,"Average","Negative")))</f>
        <v>Good</v>
      </c>
      <c r="S74" s="6" t="str">
        <f>IF(HealthData[[#This Row],[Volatility vs Nifty]]&gt;3,"High Risk",IF(HealthData[[#This Row],[Volatility vs Nifty]]&gt;2,"Moderate Risk","Low Risk"))</f>
        <v>Moderate Risk</v>
      </c>
      <c r="T74" s="6" t="str">
        <f>IF(HealthData[[#This Row],[Return on Equity]]&gt;20,"High",IF(HealthData[[#This Row],[Return on Equity]]&gt;10,"Moderate","Low"))</f>
        <v>Low</v>
      </c>
      <c r="U74" s="6" t="str">
        <f>IF(HealthData[[#This Row],[Debt to Equity]]&gt;1,"High Debt",IF(HealthData[[#This Row],[Debt to Equity]]=0,"Debt Free","Low Debt"))</f>
        <v>Low Debt</v>
      </c>
      <c r="V74" s="17" t="str">
        <f>IF(HealthData[[#This Row],[Market Cap (in cr)]]&lt;5000,"Small Cap",IF(HealthData[[#This Row],[Market Cap (in cr)]]&lt;=20000,"Mid Cap","Large Cap"))</f>
        <v>Mid Cap</v>
      </c>
    </row>
    <row r="75" spans="1:22" ht="14.4">
      <c r="A75" s="3" t="s">
        <v>323</v>
      </c>
      <c r="B75" s="4" t="s">
        <v>17</v>
      </c>
      <c r="C75" s="11">
        <v>13946.61</v>
      </c>
      <c r="D75" s="11">
        <v>1137.3</v>
      </c>
      <c r="E75" s="8">
        <v>29.62</v>
      </c>
      <c r="F75" s="8">
        <v>3.38</v>
      </c>
      <c r="G75" s="6">
        <v>13.62</v>
      </c>
      <c r="H75" s="6">
        <v>7.32</v>
      </c>
      <c r="I75" s="6">
        <v>40.01</v>
      </c>
      <c r="J75" s="6">
        <v>31.57</v>
      </c>
      <c r="K75" s="6">
        <v>5.98</v>
      </c>
      <c r="L75" s="6">
        <v>21.07</v>
      </c>
      <c r="M75" s="6">
        <v>26.24</v>
      </c>
      <c r="N75" s="6">
        <v>1.98</v>
      </c>
      <c r="O75" s="6">
        <v>0.01</v>
      </c>
      <c r="P75" s="6">
        <v>2.84</v>
      </c>
      <c r="Q75" s="6" t="str">
        <f>IF(HealthData[[#This Row],[PE Ratio]]&gt;50,"Overvalued",IF(HealthData[[#This Row],[PE Ratio]]&lt;0,"Negative PE","Fairly Valued"))</f>
        <v>Fairly Valued</v>
      </c>
      <c r="R75" s="6" t="str">
        <f>IF(HealthData[[#This Row],[1Y Return]]&gt;50,"Excellent",IF(HealthData[[#This Row],[1Y Return]]&gt;20,"Good",IF(HealthData[[#This Row],[1Y Return]]&gt;0,"Average","Negative")))</f>
        <v>Good</v>
      </c>
      <c r="S75" s="6" t="str">
        <f>IF(HealthData[[#This Row],[Volatility vs Nifty]]&gt;3,"High Risk",IF(HealthData[[#This Row],[Volatility vs Nifty]]&gt;2,"Moderate Risk","Low Risk"))</f>
        <v>Moderate Risk</v>
      </c>
      <c r="T75" s="6" t="str">
        <f>IF(HealthData[[#This Row],[Return on Equity]]&gt;20,"High",IF(HealthData[[#This Row],[Return on Equity]]&gt;10,"Moderate","Low"))</f>
        <v>High</v>
      </c>
      <c r="U75" s="6" t="str">
        <f>IF(HealthData[[#This Row],[Debt to Equity]]&gt;1,"High Debt",IF(HealthData[[#This Row],[Debt to Equity]]=0,"Debt Free","Low Debt"))</f>
        <v>Low Debt</v>
      </c>
      <c r="V75" s="17" t="str">
        <f>IF(HealthData[[#This Row],[Market Cap (in cr)]]&lt;5000,"Small Cap",IF(HealthData[[#This Row],[Market Cap (in cr)]]&lt;=20000,"Mid Cap","Large Cap"))</f>
        <v>Mid Cap</v>
      </c>
    </row>
    <row r="76" spans="1:22" ht="14.4">
      <c r="A76" s="3" t="s">
        <v>24</v>
      </c>
      <c r="B76" s="4" t="s">
        <v>17</v>
      </c>
      <c r="C76" s="11">
        <v>143.02000000000001</v>
      </c>
      <c r="D76" s="11">
        <v>83.4</v>
      </c>
      <c r="E76" s="8">
        <v>14.88</v>
      </c>
      <c r="F76" s="8">
        <v>3.28</v>
      </c>
      <c r="G76" s="6">
        <v>-6.22</v>
      </c>
      <c r="H76" s="6">
        <v>-18.510000000000002</v>
      </c>
      <c r="I76" s="6">
        <v>39.93</v>
      </c>
      <c r="J76" s="6" t="s">
        <v>21</v>
      </c>
      <c r="K76" s="6">
        <v>2.29</v>
      </c>
      <c r="L76" s="6">
        <v>24</v>
      </c>
      <c r="M76" s="6">
        <v>23.2</v>
      </c>
      <c r="N76" s="6">
        <v>0.6</v>
      </c>
      <c r="O76" s="6">
        <v>0.4</v>
      </c>
      <c r="P76" s="6">
        <v>4.6900000000000004</v>
      </c>
      <c r="Q76" s="6" t="str">
        <f>IF(HealthData[[#This Row],[PE Ratio]]&gt;50,"Overvalued",IF(HealthData[[#This Row],[PE Ratio]]&lt;0,"Negative PE","Fairly Valued"))</f>
        <v>Fairly Valued</v>
      </c>
      <c r="R76" s="6" t="str">
        <f>IF(HealthData[[#This Row],[1Y Return]]&gt;50,"Excellent",IF(HealthData[[#This Row],[1Y Return]]&gt;20,"Good",IF(HealthData[[#This Row],[1Y Return]]&gt;0,"Average","Negative")))</f>
        <v>Good</v>
      </c>
      <c r="S76" s="6" t="str">
        <f>IF(HealthData[[#This Row],[Volatility vs Nifty]]&gt;3,"High Risk",IF(HealthData[[#This Row],[Volatility vs Nifty]]&gt;2,"Moderate Risk","Low Risk"))</f>
        <v>High Risk</v>
      </c>
      <c r="T76" s="6" t="str">
        <f>IF(HealthData[[#This Row],[Return on Equity]]&gt;20,"High",IF(HealthData[[#This Row],[Return on Equity]]&gt;10,"Moderate","Low"))</f>
        <v>High</v>
      </c>
      <c r="U76" s="6" t="str">
        <f>IF(HealthData[[#This Row],[Debt to Equity]]&gt;1,"High Debt",IF(HealthData[[#This Row],[Debt to Equity]]=0,"Debt Free","Low Debt"))</f>
        <v>Low Debt</v>
      </c>
      <c r="V76" s="17" t="str">
        <f>IF(HealthData[[#This Row],[Market Cap (in cr)]]&lt;5000,"Small Cap",IF(HealthData[[#This Row],[Market Cap (in cr)]]&lt;=20000,"Mid Cap","Large Cap"))</f>
        <v>Small Cap</v>
      </c>
    </row>
    <row r="77" spans="1:22" ht="14.4">
      <c r="A77" s="3" t="s">
        <v>230</v>
      </c>
      <c r="B77" s="4" t="s">
        <v>17</v>
      </c>
      <c r="C77" s="11">
        <v>47242.26</v>
      </c>
      <c r="D77" s="11">
        <v>2788.7</v>
      </c>
      <c r="E77" s="8">
        <v>50.93</v>
      </c>
      <c r="F77" s="8">
        <v>2.4700000000000002</v>
      </c>
      <c r="G77" s="6">
        <v>-2.4300000000000002</v>
      </c>
      <c r="H77" s="6">
        <v>13.7</v>
      </c>
      <c r="I77" s="6">
        <v>39.479999999999997</v>
      </c>
      <c r="J77" s="6">
        <v>50.93</v>
      </c>
      <c r="K77" s="6">
        <v>26.58</v>
      </c>
      <c r="L77" s="6">
        <v>33.53</v>
      </c>
      <c r="M77" s="6">
        <v>62.08</v>
      </c>
      <c r="N77" s="6">
        <v>2.8</v>
      </c>
      <c r="O77" s="6">
        <v>0.01</v>
      </c>
      <c r="P77" s="6">
        <v>2.77</v>
      </c>
      <c r="Q77" s="6" t="str">
        <f>IF(HealthData[[#This Row],[PE Ratio]]&gt;50,"Overvalued",IF(HealthData[[#This Row],[PE Ratio]]&lt;0,"Negative PE","Fairly Valued"))</f>
        <v>Overvalued</v>
      </c>
      <c r="R77" s="6" t="str">
        <f>IF(HealthData[[#This Row],[1Y Return]]&gt;50,"Excellent",IF(HealthData[[#This Row],[1Y Return]]&gt;20,"Good",IF(HealthData[[#This Row],[1Y Return]]&gt;0,"Average","Negative")))</f>
        <v>Good</v>
      </c>
      <c r="S77" s="6" t="str">
        <f>IF(HealthData[[#This Row],[Volatility vs Nifty]]&gt;3,"High Risk",IF(HealthData[[#This Row],[Volatility vs Nifty]]&gt;2,"Moderate Risk","Low Risk"))</f>
        <v>Moderate Risk</v>
      </c>
      <c r="T77" s="6" t="str">
        <f>IF(HealthData[[#This Row],[Return on Equity]]&gt;20,"High",IF(HealthData[[#This Row],[Return on Equity]]&gt;10,"Moderate","Low"))</f>
        <v>High</v>
      </c>
      <c r="U77" s="6" t="str">
        <f>IF(HealthData[[#This Row],[Debt to Equity]]&gt;1,"High Debt",IF(HealthData[[#This Row],[Debt to Equity]]=0,"Debt Free","Low Debt"))</f>
        <v>Low Debt</v>
      </c>
      <c r="V77" s="17" t="str">
        <f>IF(HealthData[[#This Row],[Market Cap (in cr)]]&lt;5000,"Small Cap",IF(HealthData[[#This Row],[Market Cap (in cr)]]&lt;=20000,"Mid Cap","Large Cap"))</f>
        <v>Large Cap</v>
      </c>
    </row>
    <row r="78" spans="1:22" ht="14.4">
      <c r="A78" s="3" t="s">
        <v>120</v>
      </c>
      <c r="B78" s="4" t="s">
        <v>17</v>
      </c>
      <c r="C78" s="11">
        <v>28384.53</v>
      </c>
      <c r="D78" s="11">
        <v>214.84</v>
      </c>
      <c r="E78" s="8">
        <v>1592.85</v>
      </c>
      <c r="F78" s="8">
        <v>1.34</v>
      </c>
      <c r="G78" s="6">
        <v>-4.29</v>
      </c>
      <c r="H78" s="6">
        <v>-17.27</v>
      </c>
      <c r="I78" s="6">
        <v>39.33</v>
      </c>
      <c r="J78" s="6">
        <v>729.68</v>
      </c>
      <c r="K78" s="6">
        <v>3.59</v>
      </c>
      <c r="L78" s="6">
        <v>0.24</v>
      </c>
      <c r="M78" s="6">
        <v>5.86</v>
      </c>
      <c r="N78" s="6">
        <v>0.05</v>
      </c>
      <c r="O78" s="6">
        <v>0.6</v>
      </c>
      <c r="P78" s="6">
        <v>3.07</v>
      </c>
      <c r="Q78" s="6" t="str">
        <f>IF(HealthData[[#This Row],[PE Ratio]]&gt;50,"Overvalued",IF(HealthData[[#This Row],[PE Ratio]]&lt;0,"Negative PE","Fairly Valued"))</f>
        <v>Overvalued</v>
      </c>
      <c r="R78" s="6" t="str">
        <f>IF(HealthData[[#This Row],[1Y Return]]&gt;50,"Excellent",IF(HealthData[[#This Row],[1Y Return]]&gt;20,"Good",IF(HealthData[[#This Row],[1Y Return]]&gt;0,"Average","Negative")))</f>
        <v>Good</v>
      </c>
      <c r="S78" s="6" t="str">
        <f>IF(HealthData[[#This Row],[Volatility vs Nifty]]&gt;3,"High Risk",IF(HealthData[[#This Row],[Volatility vs Nifty]]&gt;2,"Moderate Risk","Low Risk"))</f>
        <v>High Risk</v>
      </c>
      <c r="T78" s="6" t="str">
        <f>IF(HealthData[[#This Row],[Return on Equity]]&gt;20,"High",IF(HealthData[[#This Row],[Return on Equity]]&gt;10,"Moderate","Low"))</f>
        <v>Low</v>
      </c>
      <c r="U78" s="6" t="str">
        <f>IF(HealthData[[#This Row],[Debt to Equity]]&gt;1,"High Debt",IF(HealthData[[#This Row],[Debt to Equity]]=0,"Debt Free","Low Debt"))</f>
        <v>Low Debt</v>
      </c>
      <c r="V78" s="17" t="str">
        <f>IF(HealthData[[#This Row],[Market Cap (in cr)]]&lt;5000,"Small Cap",IF(HealthData[[#This Row],[Market Cap (in cr)]]&lt;=20000,"Mid Cap","Large Cap"))</f>
        <v>Large Cap</v>
      </c>
    </row>
    <row r="79" spans="1:22" ht="14.4">
      <c r="A79" s="3" t="s">
        <v>144</v>
      </c>
      <c r="B79" s="4" t="s">
        <v>17</v>
      </c>
      <c r="C79" s="11">
        <v>8.68</v>
      </c>
      <c r="D79" s="11">
        <v>15.87</v>
      </c>
      <c r="E79" s="8">
        <v>43.42</v>
      </c>
      <c r="F79" s="8">
        <v>4.4800000000000004</v>
      </c>
      <c r="G79" s="6">
        <v>-1.81</v>
      </c>
      <c r="H79" s="6">
        <v>-7.63</v>
      </c>
      <c r="I79" s="6">
        <v>38.6</v>
      </c>
      <c r="J79" s="6">
        <v>18.88</v>
      </c>
      <c r="K79" s="6">
        <v>15.51</v>
      </c>
      <c r="L79" s="6">
        <v>43.96</v>
      </c>
      <c r="M79" s="6">
        <v>51.79</v>
      </c>
      <c r="N79" s="6" t="s">
        <v>21</v>
      </c>
      <c r="O79" s="6">
        <v>0</v>
      </c>
      <c r="P79" s="6">
        <v>3.22</v>
      </c>
      <c r="Q79" s="6" t="str">
        <f>IF(HealthData[[#This Row],[PE Ratio]]&gt;50,"Overvalued",IF(HealthData[[#This Row],[PE Ratio]]&lt;0,"Negative PE","Fairly Valued"))</f>
        <v>Fairly Valued</v>
      </c>
      <c r="R79" s="6" t="str">
        <f>IF(HealthData[[#This Row],[1Y Return]]&gt;50,"Excellent",IF(HealthData[[#This Row],[1Y Return]]&gt;20,"Good",IF(HealthData[[#This Row],[1Y Return]]&gt;0,"Average","Negative")))</f>
        <v>Good</v>
      </c>
      <c r="S79" s="6" t="str">
        <f>IF(HealthData[[#This Row],[Volatility vs Nifty]]&gt;3,"High Risk",IF(HealthData[[#This Row],[Volatility vs Nifty]]&gt;2,"Moderate Risk","Low Risk"))</f>
        <v>High Risk</v>
      </c>
      <c r="T79" s="6" t="str">
        <f>IF(HealthData[[#This Row],[Return on Equity]]&gt;20,"High",IF(HealthData[[#This Row],[Return on Equity]]&gt;10,"Moderate","Low"))</f>
        <v>High</v>
      </c>
      <c r="U79" s="6" t="str">
        <f>IF(HealthData[[#This Row],[Debt to Equity]]&gt;1,"High Debt",IF(HealthData[[#This Row],[Debt to Equity]]=0,"Debt Free","Low Debt"))</f>
        <v>Debt Free</v>
      </c>
      <c r="V79" s="17" t="str">
        <f>IF(HealthData[[#This Row],[Market Cap (in cr)]]&lt;5000,"Small Cap",IF(HealthData[[#This Row],[Market Cap (in cr)]]&lt;=20000,"Mid Cap","Large Cap"))</f>
        <v>Small Cap</v>
      </c>
    </row>
    <row r="80" spans="1:22" ht="14.4">
      <c r="A80" s="3" t="s">
        <v>126</v>
      </c>
      <c r="B80" s="4" t="s">
        <v>17</v>
      </c>
      <c r="C80" s="11">
        <v>16.670000000000002</v>
      </c>
      <c r="D80" s="11">
        <v>44.55</v>
      </c>
      <c r="E80" s="8">
        <v>-2.89</v>
      </c>
      <c r="F80" s="8">
        <v>2.23</v>
      </c>
      <c r="G80" s="6">
        <v>1.47</v>
      </c>
      <c r="H80" s="6">
        <v>-8.91</v>
      </c>
      <c r="I80" s="6">
        <v>37.76</v>
      </c>
      <c r="J80" s="6">
        <v>-8.0500000000000007</v>
      </c>
      <c r="K80" s="6">
        <v>238.11</v>
      </c>
      <c r="L80" s="6">
        <v>-194.93</v>
      </c>
      <c r="M80" s="6">
        <v>-82.32</v>
      </c>
      <c r="N80" s="6" t="s">
        <v>21</v>
      </c>
      <c r="O80" s="6">
        <v>84.43</v>
      </c>
      <c r="P80" s="6">
        <v>4.42</v>
      </c>
      <c r="Q80" s="6" t="str">
        <f>IF(HealthData[[#This Row],[PE Ratio]]&gt;50,"Overvalued",IF(HealthData[[#This Row],[PE Ratio]]&lt;0,"Negative PE","Fairly Valued"))</f>
        <v>Negative PE</v>
      </c>
      <c r="R80" s="6" t="str">
        <f>IF(HealthData[[#This Row],[1Y Return]]&gt;50,"Excellent",IF(HealthData[[#This Row],[1Y Return]]&gt;20,"Good",IF(HealthData[[#This Row],[1Y Return]]&gt;0,"Average","Negative")))</f>
        <v>Good</v>
      </c>
      <c r="S80" s="6" t="str">
        <f>IF(HealthData[[#This Row],[Volatility vs Nifty]]&gt;3,"High Risk",IF(HealthData[[#This Row],[Volatility vs Nifty]]&gt;2,"Moderate Risk","Low Risk"))</f>
        <v>High Risk</v>
      </c>
      <c r="T80" s="6" t="str">
        <f>IF(HealthData[[#This Row],[Return on Equity]]&gt;20,"High",IF(HealthData[[#This Row],[Return on Equity]]&gt;10,"Moderate","Low"))</f>
        <v>Low</v>
      </c>
      <c r="U80" s="6" t="str">
        <f>IF(HealthData[[#This Row],[Debt to Equity]]&gt;1,"High Debt",IF(HealthData[[#This Row],[Debt to Equity]]=0,"Debt Free","Low Debt"))</f>
        <v>High Debt</v>
      </c>
      <c r="V80" s="17" t="str">
        <f>IF(HealthData[[#This Row],[Market Cap (in cr)]]&lt;5000,"Small Cap",IF(HealthData[[#This Row],[Market Cap (in cr)]]&lt;=20000,"Mid Cap","Large Cap"))</f>
        <v>Small Cap</v>
      </c>
    </row>
    <row r="81" spans="1:22" ht="14.4">
      <c r="A81" s="3" t="s">
        <v>285</v>
      </c>
      <c r="B81" s="4" t="s">
        <v>40</v>
      </c>
      <c r="C81" s="11">
        <v>398.32</v>
      </c>
      <c r="D81" s="11">
        <v>135.22</v>
      </c>
      <c r="E81" s="8">
        <v>-20.34</v>
      </c>
      <c r="F81" s="8">
        <v>2.84</v>
      </c>
      <c r="G81" s="6">
        <v>-3.45</v>
      </c>
      <c r="H81" s="6">
        <v>1.1100000000000001</v>
      </c>
      <c r="I81" s="6">
        <v>37.700000000000003</v>
      </c>
      <c r="J81" s="6">
        <v>-19.39</v>
      </c>
      <c r="K81" s="6">
        <v>6.07</v>
      </c>
      <c r="L81" s="6">
        <v>-28.06</v>
      </c>
      <c r="M81" s="6">
        <v>-27.76</v>
      </c>
      <c r="N81" s="6" t="s">
        <v>21</v>
      </c>
      <c r="O81" s="6">
        <v>0.09</v>
      </c>
      <c r="P81" s="6">
        <v>3.64</v>
      </c>
      <c r="Q81" s="6" t="str">
        <f>IF(HealthData[[#This Row],[PE Ratio]]&gt;50,"Overvalued",IF(HealthData[[#This Row],[PE Ratio]]&lt;0,"Negative PE","Fairly Valued"))</f>
        <v>Negative PE</v>
      </c>
      <c r="R81" s="6" t="str">
        <f>IF(HealthData[[#This Row],[1Y Return]]&gt;50,"Excellent",IF(HealthData[[#This Row],[1Y Return]]&gt;20,"Good",IF(HealthData[[#This Row],[1Y Return]]&gt;0,"Average","Negative")))</f>
        <v>Good</v>
      </c>
      <c r="S81" s="6" t="str">
        <f>IF(HealthData[[#This Row],[Volatility vs Nifty]]&gt;3,"High Risk",IF(HealthData[[#This Row],[Volatility vs Nifty]]&gt;2,"Moderate Risk","Low Risk"))</f>
        <v>High Risk</v>
      </c>
      <c r="T81" s="6" t="str">
        <f>IF(HealthData[[#This Row],[Return on Equity]]&gt;20,"High",IF(HealthData[[#This Row],[Return on Equity]]&gt;10,"Moderate","Low"))</f>
        <v>Low</v>
      </c>
      <c r="U81" s="6" t="str">
        <f>IF(HealthData[[#This Row],[Debt to Equity]]&gt;1,"High Debt",IF(HealthData[[#This Row],[Debt to Equity]]=0,"Debt Free","Low Debt"))</f>
        <v>Low Debt</v>
      </c>
      <c r="V81" s="17" t="str">
        <f>IF(HealthData[[#This Row],[Market Cap (in cr)]]&lt;5000,"Small Cap",IF(HealthData[[#This Row],[Market Cap (in cr)]]&lt;=20000,"Mid Cap","Large Cap"))</f>
        <v>Small Cap</v>
      </c>
    </row>
    <row r="82" spans="1:22" ht="14.4">
      <c r="A82" s="3" t="s">
        <v>179</v>
      </c>
      <c r="B82" s="4" t="s">
        <v>17</v>
      </c>
      <c r="C82" s="11">
        <v>32116.07</v>
      </c>
      <c r="D82" s="11">
        <v>595.25</v>
      </c>
      <c r="E82" s="8">
        <v>89.63</v>
      </c>
      <c r="F82" s="8">
        <v>0.3</v>
      </c>
      <c r="G82" s="6">
        <v>-2.97</v>
      </c>
      <c r="H82" s="6">
        <v>24.88</v>
      </c>
      <c r="I82" s="6">
        <v>37.47</v>
      </c>
      <c r="J82" s="6">
        <v>89.63</v>
      </c>
      <c r="K82" s="6">
        <v>7.8</v>
      </c>
      <c r="L82" s="6">
        <v>3.93</v>
      </c>
      <c r="M82" s="6">
        <v>13.28</v>
      </c>
      <c r="N82" s="6">
        <v>0.13</v>
      </c>
      <c r="O82" s="6">
        <v>0.63</v>
      </c>
      <c r="P82" s="6">
        <v>2.4</v>
      </c>
      <c r="Q82" s="6" t="str">
        <f>IF(HealthData[[#This Row],[PE Ratio]]&gt;50,"Overvalued",IF(HealthData[[#This Row],[PE Ratio]]&lt;0,"Negative PE","Fairly Valued"))</f>
        <v>Overvalued</v>
      </c>
      <c r="R82" s="6" t="str">
        <f>IF(HealthData[[#This Row],[1Y Return]]&gt;50,"Excellent",IF(HealthData[[#This Row],[1Y Return]]&gt;20,"Good",IF(HealthData[[#This Row],[1Y Return]]&gt;0,"Average","Negative")))</f>
        <v>Good</v>
      </c>
      <c r="S82" s="6" t="str">
        <f>IF(HealthData[[#This Row],[Volatility vs Nifty]]&gt;3,"High Risk",IF(HealthData[[#This Row],[Volatility vs Nifty]]&gt;2,"Moderate Risk","Low Risk"))</f>
        <v>Moderate Risk</v>
      </c>
      <c r="T82" s="6" t="str">
        <f>IF(HealthData[[#This Row],[Return on Equity]]&gt;20,"High",IF(HealthData[[#This Row],[Return on Equity]]&gt;10,"Moderate","Low"))</f>
        <v>Low</v>
      </c>
      <c r="U82" s="6" t="str">
        <f>IF(HealthData[[#This Row],[Debt to Equity]]&gt;1,"High Debt",IF(HealthData[[#This Row],[Debt to Equity]]=0,"Debt Free","Low Debt"))</f>
        <v>Low Debt</v>
      </c>
      <c r="V82" s="17" t="str">
        <f>IF(HealthData[[#This Row],[Market Cap (in cr)]]&lt;5000,"Small Cap",IF(HealthData[[#This Row],[Market Cap (in cr)]]&lt;=20000,"Mid Cap","Large Cap"))</f>
        <v>Large Cap</v>
      </c>
    </row>
    <row r="83" spans="1:22" ht="14.4">
      <c r="A83" s="3" t="s">
        <v>229</v>
      </c>
      <c r="B83" s="4" t="s">
        <v>17</v>
      </c>
      <c r="C83" s="11">
        <v>39999.14</v>
      </c>
      <c r="D83" s="11">
        <v>1417.4</v>
      </c>
      <c r="E83" s="8">
        <v>-26.64</v>
      </c>
      <c r="F83" s="8">
        <v>2.58</v>
      </c>
      <c r="G83" s="6">
        <v>-0.02</v>
      </c>
      <c r="H83" s="6">
        <v>-7.93</v>
      </c>
      <c r="I83" s="6">
        <v>37.19</v>
      </c>
      <c r="J83" s="6">
        <v>-227.5</v>
      </c>
      <c r="K83" s="6">
        <v>5.0999999999999996</v>
      </c>
      <c r="L83" s="6">
        <v>-16.98</v>
      </c>
      <c r="M83" s="6">
        <v>11.12</v>
      </c>
      <c r="N83" s="6">
        <v>0.18</v>
      </c>
      <c r="O83" s="6">
        <v>0.16</v>
      </c>
      <c r="P83" s="6">
        <v>2</v>
      </c>
      <c r="Q83" s="6" t="str">
        <f>IF(HealthData[[#This Row],[PE Ratio]]&gt;50,"Overvalued",IF(HealthData[[#This Row],[PE Ratio]]&lt;0,"Negative PE","Fairly Valued"))</f>
        <v>Negative PE</v>
      </c>
      <c r="R83" s="6" t="str">
        <f>IF(HealthData[[#This Row],[1Y Return]]&gt;50,"Excellent",IF(HealthData[[#This Row],[1Y Return]]&gt;20,"Good",IF(HealthData[[#This Row],[1Y Return]]&gt;0,"Average","Negative")))</f>
        <v>Good</v>
      </c>
      <c r="S83" s="6" t="str">
        <f>IF(HealthData[[#This Row],[Volatility vs Nifty]]&gt;3,"High Risk",IF(HealthData[[#This Row],[Volatility vs Nifty]]&gt;2,"Moderate Risk","Low Risk"))</f>
        <v>Low Risk</v>
      </c>
      <c r="T83" s="6" t="str">
        <f>IF(HealthData[[#This Row],[Return on Equity]]&gt;20,"High",IF(HealthData[[#This Row],[Return on Equity]]&gt;10,"Moderate","Low"))</f>
        <v>Low</v>
      </c>
      <c r="U83" s="6" t="str">
        <f>IF(HealthData[[#This Row],[Debt to Equity]]&gt;1,"High Debt",IF(HealthData[[#This Row],[Debt to Equity]]=0,"Debt Free","Low Debt"))</f>
        <v>Low Debt</v>
      </c>
      <c r="V83" s="17" t="str">
        <f>IF(HealthData[[#This Row],[Market Cap (in cr)]]&lt;5000,"Small Cap",IF(HealthData[[#This Row],[Market Cap (in cr)]]&lt;=20000,"Mid Cap","Large Cap"))</f>
        <v>Large Cap</v>
      </c>
    </row>
    <row r="84" spans="1:22" ht="14.4">
      <c r="A84" s="3" t="s">
        <v>271</v>
      </c>
      <c r="B84" s="4" t="s">
        <v>17</v>
      </c>
      <c r="C84" s="11">
        <v>14.18</v>
      </c>
      <c r="D84" s="11">
        <v>56.3</v>
      </c>
      <c r="E84" s="8">
        <v>28.94</v>
      </c>
      <c r="F84" s="8">
        <v>4.67</v>
      </c>
      <c r="G84" s="6">
        <v>11.88</v>
      </c>
      <c r="H84" s="6">
        <v>-9.4600000000000009</v>
      </c>
      <c r="I84" s="6">
        <v>35.4</v>
      </c>
      <c r="J84" s="6">
        <v>29.55</v>
      </c>
      <c r="K84" s="6">
        <v>1.58</v>
      </c>
      <c r="L84" s="6">
        <v>5.73</v>
      </c>
      <c r="M84" s="6">
        <v>7.63</v>
      </c>
      <c r="N84" s="6" t="s">
        <v>21</v>
      </c>
      <c r="O84" s="6">
        <v>0.06</v>
      </c>
      <c r="P84" s="6">
        <v>4.3499999999999996</v>
      </c>
      <c r="Q84" s="6" t="str">
        <f>IF(HealthData[[#This Row],[PE Ratio]]&gt;50,"Overvalued",IF(HealthData[[#This Row],[PE Ratio]]&lt;0,"Negative PE","Fairly Valued"))</f>
        <v>Fairly Valued</v>
      </c>
      <c r="R84" s="6" t="str">
        <f>IF(HealthData[[#This Row],[1Y Return]]&gt;50,"Excellent",IF(HealthData[[#This Row],[1Y Return]]&gt;20,"Good",IF(HealthData[[#This Row],[1Y Return]]&gt;0,"Average","Negative")))</f>
        <v>Good</v>
      </c>
      <c r="S84" s="6" t="str">
        <f>IF(HealthData[[#This Row],[Volatility vs Nifty]]&gt;3,"High Risk",IF(HealthData[[#This Row],[Volatility vs Nifty]]&gt;2,"Moderate Risk","Low Risk"))</f>
        <v>High Risk</v>
      </c>
      <c r="T84" s="6" t="str">
        <f>IF(HealthData[[#This Row],[Return on Equity]]&gt;20,"High",IF(HealthData[[#This Row],[Return on Equity]]&gt;10,"Moderate","Low"))</f>
        <v>Low</v>
      </c>
      <c r="U84" s="6" t="str">
        <f>IF(HealthData[[#This Row],[Debt to Equity]]&gt;1,"High Debt",IF(HealthData[[#This Row],[Debt to Equity]]=0,"Debt Free","Low Debt"))</f>
        <v>Low Debt</v>
      </c>
      <c r="V84" s="17" t="str">
        <f>IF(HealthData[[#This Row],[Market Cap (in cr)]]&lt;5000,"Small Cap",IF(HealthData[[#This Row],[Market Cap (in cr)]]&lt;=20000,"Mid Cap","Large Cap"))</f>
        <v>Small Cap</v>
      </c>
    </row>
    <row r="85" spans="1:22" ht="14.4">
      <c r="A85" s="3" t="s">
        <v>157</v>
      </c>
      <c r="B85" s="4" t="s">
        <v>17</v>
      </c>
      <c r="C85" s="11">
        <v>455.5</v>
      </c>
      <c r="D85" s="11">
        <v>54.89</v>
      </c>
      <c r="E85" s="8">
        <v>45.14</v>
      </c>
      <c r="F85" s="8">
        <v>-0.13</v>
      </c>
      <c r="G85" s="6">
        <v>-8.83</v>
      </c>
      <c r="H85" s="6">
        <v>-2.33</v>
      </c>
      <c r="I85" s="6">
        <v>35.200000000000003</v>
      </c>
      <c r="J85" s="6">
        <v>45.19</v>
      </c>
      <c r="K85" s="6">
        <v>8.6999999999999993</v>
      </c>
      <c r="L85" s="6">
        <v>17.23</v>
      </c>
      <c r="M85" s="6">
        <v>27.46</v>
      </c>
      <c r="N85" s="6" t="s">
        <v>21</v>
      </c>
      <c r="O85" s="6">
        <v>0.15</v>
      </c>
      <c r="P85" s="6">
        <v>3.57</v>
      </c>
      <c r="Q85" s="6" t="str">
        <f>IF(HealthData[[#This Row],[PE Ratio]]&gt;50,"Overvalued",IF(HealthData[[#This Row],[PE Ratio]]&lt;0,"Negative PE","Fairly Valued"))</f>
        <v>Fairly Valued</v>
      </c>
      <c r="R85" s="6" t="str">
        <f>IF(HealthData[[#This Row],[1Y Return]]&gt;50,"Excellent",IF(HealthData[[#This Row],[1Y Return]]&gt;20,"Good",IF(HealthData[[#This Row],[1Y Return]]&gt;0,"Average","Negative")))</f>
        <v>Good</v>
      </c>
      <c r="S85" s="6" t="str">
        <f>IF(HealthData[[#This Row],[Volatility vs Nifty]]&gt;3,"High Risk",IF(HealthData[[#This Row],[Volatility vs Nifty]]&gt;2,"Moderate Risk","Low Risk"))</f>
        <v>High Risk</v>
      </c>
      <c r="T85" s="6" t="str">
        <f>IF(HealthData[[#This Row],[Return on Equity]]&gt;20,"High",IF(HealthData[[#This Row],[Return on Equity]]&gt;10,"Moderate","Low"))</f>
        <v>Moderate</v>
      </c>
      <c r="U85" s="6" t="str">
        <f>IF(HealthData[[#This Row],[Debt to Equity]]&gt;1,"High Debt",IF(HealthData[[#This Row],[Debt to Equity]]=0,"Debt Free","Low Debt"))</f>
        <v>Low Debt</v>
      </c>
      <c r="V85" s="17" t="str">
        <f>IF(HealthData[[#This Row],[Market Cap (in cr)]]&lt;5000,"Small Cap",IF(HealthData[[#This Row],[Market Cap (in cr)]]&lt;=20000,"Mid Cap","Large Cap"))</f>
        <v>Small Cap</v>
      </c>
    </row>
    <row r="86" spans="1:22" ht="14.4">
      <c r="A86" s="3" t="s">
        <v>92</v>
      </c>
      <c r="B86" s="4" t="s">
        <v>17</v>
      </c>
      <c r="C86" s="11">
        <v>6546.61</v>
      </c>
      <c r="D86" s="11">
        <v>669.45</v>
      </c>
      <c r="E86" s="8">
        <v>205.42</v>
      </c>
      <c r="F86" s="8">
        <v>2.87</v>
      </c>
      <c r="G86" s="6">
        <v>0.33</v>
      </c>
      <c r="H86" s="6">
        <v>-18.84</v>
      </c>
      <c r="I86" s="6">
        <v>34.19</v>
      </c>
      <c r="J86" s="6">
        <v>74.150000000000006</v>
      </c>
      <c r="K86" s="6">
        <v>3.64</v>
      </c>
      <c r="L86" s="6">
        <v>1.78</v>
      </c>
      <c r="M86" s="6">
        <v>6.09</v>
      </c>
      <c r="N86" s="6" t="s">
        <v>21</v>
      </c>
      <c r="O86" s="6">
        <v>0.52</v>
      </c>
      <c r="P86" s="6">
        <v>3.19</v>
      </c>
      <c r="Q86" s="6" t="str">
        <f>IF(HealthData[[#This Row],[PE Ratio]]&gt;50,"Overvalued",IF(HealthData[[#This Row],[PE Ratio]]&lt;0,"Negative PE","Fairly Valued"))</f>
        <v>Overvalued</v>
      </c>
      <c r="R86" s="6" t="str">
        <f>IF(HealthData[[#This Row],[1Y Return]]&gt;50,"Excellent",IF(HealthData[[#This Row],[1Y Return]]&gt;20,"Good",IF(HealthData[[#This Row],[1Y Return]]&gt;0,"Average","Negative")))</f>
        <v>Good</v>
      </c>
      <c r="S86" s="6" t="str">
        <f>IF(HealthData[[#This Row],[Volatility vs Nifty]]&gt;3,"High Risk",IF(HealthData[[#This Row],[Volatility vs Nifty]]&gt;2,"Moderate Risk","Low Risk"))</f>
        <v>High Risk</v>
      </c>
      <c r="T86" s="6" t="str">
        <f>IF(HealthData[[#This Row],[Return on Equity]]&gt;20,"High",IF(HealthData[[#This Row],[Return on Equity]]&gt;10,"Moderate","Low"))</f>
        <v>Low</v>
      </c>
      <c r="U86" s="6" t="str">
        <f>IF(HealthData[[#This Row],[Debt to Equity]]&gt;1,"High Debt",IF(HealthData[[#This Row],[Debt to Equity]]=0,"Debt Free","Low Debt"))</f>
        <v>Low Debt</v>
      </c>
      <c r="V86" s="17" t="str">
        <f>IF(HealthData[[#This Row],[Market Cap (in cr)]]&lt;5000,"Small Cap",IF(HealthData[[#This Row],[Market Cap (in cr)]]&lt;=20000,"Mid Cap","Large Cap"))</f>
        <v>Mid Cap</v>
      </c>
    </row>
    <row r="87" spans="1:22" ht="14.4">
      <c r="A87" s="3" t="s">
        <v>190</v>
      </c>
      <c r="B87" s="4" t="s">
        <v>17</v>
      </c>
      <c r="C87" s="11">
        <v>474.56</v>
      </c>
      <c r="D87" s="11">
        <v>394.4</v>
      </c>
      <c r="E87" s="8">
        <v>-314.27999999999997</v>
      </c>
      <c r="F87" s="8">
        <v>1.17</v>
      </c>
      <c r="G87" s="6">
        <v>14.61</v>
      </c>
      <c r="H87" s="6">
        <v>52.28</v>
      </c>
      <c r="I87" s="6">
        <v>34.020000000000003</v>
      </c>
      <c r="J87" s="6">
        <v>708.3</v>
      </c>
      <c r="K87" s="6">
        <v>13.51</v>
      </c>
      <c r="L87" s="6">
        <v>-7.02</v>
      </c>
      <c r="M87" s="6">
        <v>5.93</v>
      </c>
      <c r="N87" s="6" t="s">
        <v>21</v>
      </c>
      <c r="O87" s="6">
        <v>1.92</v>
      </c>
      <c r="P87" s="6">
        <v>3.39</v>
      </c>
      <c r="Q87" s="6" t="str">
        <f>IF(HealthData[[#This Row],[PE Ratio]]&gt;50,"Overvalued",IF(HealthData[[#This Row],[PE Ratio]]&lt;0,"Negative PE","Fairly Valued"))</f>
        <v>Negative PE</v>
      </c>
      <c r="R87" s="6" t="str">
        <f>IF(HealthData[[#This Row],[1Y Return]]&gt;50,"Excellent",IF(HealthData[[#This Row],[1Y Return]]&gt;20,"Good",IF(HealthData[[#This Row],[1Y Return]]&gt;0,"Average","Negative")))</f>
        <v>Good</v>
      </c>
      <c r="S87" s="6" t="str">
        <f>IF(HealthData[[#This Row],[Volatility vs Nifty]]&gt;3,"High Risk",IF(HealthData[[#This Row],[Volatility vs Nifty]]&gt;2,"Moderate Risk","Low Risk"))</f>
        <v>High Risk</v>
      </c>
      <c r="T87" s="6" t="str">
        <f>IF(HealthData[[#This Row],[Return on Equity]]&gt;20,"High",IF(HealthData[[#This Row],[Return on Equity]]&gt;10,"Moderate","Low"))</f>
        <v>Low</v>
      </c>
      <c r="U87" s="6" t="str">
        <f>IF(HealthData[[#This Row],[Debt to Equity]]&gt;1,"High Debt",IF(HealthData[[#This Row],[Debt to Equity]]=0,"Debt Free","Low Debt"))</f>
        <v>High Debt</v>
      </c>
      <c r="V87" s="17" t="str">
        <f>IF(HealthData[[#This Row],[Market Cap (in cr)]]&lt;5000,"Small Cap",IF(HealthData[[#This Row],[Market Cap (in cr)]]&lt;=20000,"Mid Cap","Large Cap"))</f>
        <v>Small Cap</v>
      </c>
    </row>
    <row r="88" spans="1:22" ht="14.4">
      <c r="A88" s="3" t="s">
        <v>199</v>
      </c>
      <c r="B88" s="4" t="s">
        <v>17</v>
      </c>
      <c r="C88" s="11">
        <v>456.11</v>
      </c>
      <c r="D88" s="11">
        <v>1033.5</v>
      </c>
      <c r="E88" s="8">
        <v>17.559999999999999</v>
      </c>
      <c r="F88" s="8">
        <v>0.56999999999999995</v>
      </c>
      <c r="G88" s="6">
        <v>-4.55</v>
      </c>
      <c r="H88" s="6">
        <v>-8.01</v>
      </c>
      <c r="I88" s="6">
        <v>32.89</v>
      </c>
      <c r="J88" s="6">
        <v>14.53</v>
      </c>
      <c r="K88" s="6">
        <v>3.15</v>
      </c>
      <c r="L88" s="6">
        <v>19.440000000000001</v>
      </c>
      <c r="M88" s="6">
        <v>23.96</v>
      </c>
      <c r="N88" s="6">
        <v>1.48</v>
      </c>
      <c r="O88" s="6">
        <v>0</v>
      </c>
      <c r="P88" s="6">
        <v>2.96</v>
      </c>
      <c r="Q88" s="6" t="str">
        <f>IF(HealthData[[#This Row],[PE Ratio]]&gt;50,"Overvalued",IF(HealthData[[#This Row],[PE Ratio]]&lt;0,"Negative PE","Fairly Valued"))</f>
        <v>Fairly Valued</v>
      </c>
      <c r="R88" s="6" t="str">
        <f>IF(HealthData[[#This Row],[1Y Return]]&gt;50,"Excellent",IF(HealthData[[#This Row],[1Y Return]]&gt;20,"Good",IF(HealthData[[#This Row],[1Y Return]]&gt;0,"Average","Negative")))</f>
        <v>Good</v>
      </c>
      <c r="S88" s="6" t="str">
        <f>IF(HealthData[[#This Row],[Volatility vs Nifty]]&gt;3,"High Risk",IF(HealthData[[#This Row],[Volatility vs Nifty]]&gt;2,"Moderate Risk","Low Risk"))</f>
        <v>Moderate Risk</v>
      </c>
      <c r="T88" s="6" t="str">
        <f>IF(HealthData[[#This Row],[Return on Equity]]&gt;20,"High",IF(HealthData[[#This Row],[Return on Equity]]&gt;10,"Moderate","Low"))</f>
        <v>Moderate</v>
      </c>
      <c r="U88" s="6" t="str">
        <f>IF(HealthData[[#This Row],[Debt to Equity]]&gt;1,"High Debt",IF(HealthData[[#This Row],[Debt to Equity]]=0,"Debt Free","Low Debt"))</f>
        <v>Debt Free</v>
      </c>
      <c r="V88" s="17" t="str">
        <f>IF(HealthData[[#This Row],[Market Cap (in cr)]]&lt;5000,"Small Cap",IF(HealthData[[#This Row],[Market Cap (in cr)]]&lt;=20000,"Mid Cap","Large Cap"))</f>
        <v>Small Cap</v>
      </c>
    </row>
    <row r="89" spans="1:22" ht="14.4">
      <c r="A89" s="3" t="s">
        <v>152</v>
      </c>
      <c r="B89" s="4" t="s">
        <v>17</v>
      </c>
      <c r="C89" s="11">
        <v>3297.04</v>
      </c>
      <c r="D89" s="11">
        <v>60.17</v>
      </c>
      <c r="E89" s="8">
        <v>27.94</v>
      </c>
      <c r="F89" s="8">
        <v>-0.31</v>
      </c>
      <c r="G89" s="6">
        <v>18.329999999999998</v>
      </c>
      <c r="H89" s="6">
        <v>-20.34</v>
      </c>
      <c r="I89" s="6">
        <v>31.95</v>
      </c>
      <c r="J89" s="6">
        <v>27.94</v>
      </c>
      <c r="K89" s="6">
        <v>3.89</v>
      </c>
      <c r="L89" s="6">
        <v>12.02</v>
      </c>
      <c r="M89" s="6">
        <v>18.34</v>
      </c>
      <c r="N89" s="6">
        <v>0.31</v>
      </c>
      <c r="O89" s="6">
        <v>0.03</v>
      </c>
      <c r="P89" s="6">
        <v>3.66</v>
      </c>
      <c r="Q89" s="6" t="str">
        <f>IF(HealthData[[#This Row],[PE Ratio]]&gt;50,"Overvalued",IF(HealthData[[#This Row],[PE Ratio]]&lt;0,"Negative PE","Fairly Valued"))</f>
        <v>Fairly Valued</v>
      </c>
      <c r="R89" s="6" t="str">
        <f>IF(HealthData[[#This Row],[1Y Return]]&gt;50,"Excellent",IF(HealthData[[#This Row],[1Y Return]]&gt;20,"Good",IF(HealthData[[#This Row],[1Y Return]]&gt;0,"Average","Negative")))</f>
        <v>Good</v>
      </c>
      <c r="S89" s="6" t="str">
        <f>IF(HealthData[[#This Row],[Volatility vs Nifty]]&gt;3,"High Risk",IF(HealthData[[#This Row],[Volatility vs Nifty]]&gt;2,"Moderate Risk","Low Risk"))</f>
        <v>High Risk</v>
      </c>
      <c r="T89" s="6" t="str">
        <f>IF(HealthData[[#This Row],[Return on Equity]]&gt;20,"High",IF(HealthData[[#This Row],[Return on Equity]]&gt;10,"Moderate","Low"))</f>
        <v>Moderate</v>
      </c>
      <c r="U89" s="6" t="str">
        <f>IF(HealthData[[#This Row],[Debt to Equity]]&gt;1,"High Debt",IF(HealthData[[#This Row],[Debt to Equity]]=0,"Debt Free","Low Debt"))</f>
        <v>Low Debt</v>
      </c>
      <c r="V89" s="17" t="str">
        <f>IF(HealthData[[#This Row],[Market Cap (in cr)]]&lt;5000,"Small Cap",IF(HealthData[[#This Row],[Market Cap (in cr)]]&lt;=20000,"Mid Cap","Large Cap"))</f>
        <v>Small Cap</v>
      </c>
    </row>
    <row r="90" spans="1:22" ht="14.4">
      <c r="A90" s="3" t="s">
        <v>197</v>
      </c>
      <c r="B90" s="4" t="s">
        <v>17</v>
      </c>
      <c r="C90" s="11">
        <v>14367.38</v>
      </c>
      <c r="D90" s="11">
        <v>907.05</v>
      </c>
      <c r="E90" s="8">
        <v>186.35</v>
      </c>
      <c r="F90" s="8">
        <v>3.17</v>
      </c>
      <c r="G90" s="6">
        <v>-1.98</v>
      </c>
      <c r="H90" s="6">
        <v>-20.82</v>
      </c>
      <c r="I90" s="6">
        <v>31.85</v>
      </c>
      <c r="J90" s="6">
        <v>22.91</v>
      </c>
      <c r="K90" s="6">
        <v>2.65</v>
      </c>
      <c r="L90" s="6">
        <v>1.43</v>
      </c>
      <c r="M90" s="6">
        <v>4.6900000000000004</v>
      </c>
      <c r="N90" s="6">
        <v>0.55000000000000004</v>
      </c>
      <c r="O90" s="6">
        <v>0.68</v>
      </c>
      <c r="P90" s="6">
        <v>2.96</v>
      </c>
      <c r="Q90" s="6" t="str">
        <f>IF(HealthData[[#This Row],[PE Ratio]]&gt;50,"Overvalued",IF(HealthData[[#This Row],[PE Ratio]]&lt;0,"Negative PE","Fairly Valued"))</f>
        <v>Overvalued</v>
      </c>
      <c r="R90" s="6" t="str">
        <f>IF(HealthData[[#This Row],[1Y Return]]&gt;50,"Excellent",IF(HealthData[[#This Row],[1Y Return]]&gt;20,"Good",IF(HealthData[[#This Row],[1Y Return]]&gt;0,"Average","Negative")))</f>
        <v>Good</v>
      </c>
      <c r="S90" s="6" t="str">
        <f>IF(HealthData[[#This Row],[Volatility vs Nifty]]&gt;3,"High Risk",IF(HealthData[[#This Row],[Volatility vs Nifty]]&gt;2,"Moderate Risk","Low Risk"))</f>
        <v>Moderate Risk</v>
      </c>
      <c r="T90" s="6" t="str">
        <f>IF(HealthData[[#This Row],[Return on Equity]]&gt;20,"High",IF(HealthData[[#This Row],[Return on Equity]]&gt;10,"Moderate","Low"))</f>
        <v>Low</v>
      </c>
      <c r="U90" s="6" t="str">
        <f>IF(HealthData[[#This Row],[Debt to Equity]]&gt;1,"High Debt",IF(HealthData[[#This Row],[Debt to Equity]]=0,"Debt Free","Low Debt"))</f>
        <v>Low Debt</v>
      </c>
      <c r="V90" s="17" t="str">
        <f>IF(HealthData[[#This Row],[Market Cap (in cr)]]&lt;5000,"Small Cap",IF(HealthData[[#This Row],[Market Cap (in cr)]]&lt;=20000,"Mid Cap","Large Cap"))</f>
        <v>Mid Cap</v>
      </c>
    </row>
    <row r="91" spans="1:22" ht="14.4">
      <c r="A91" s="3" t="s">
        <v>104</v>
      </c>
      <c r="B91" s="4" t="s">
        <v>20</v>
      </c>
      <c r="C91" s="11">
        <v>32.58</v>
      </c>
      <c r="D91" s="11">
        <v>22</v>
      </c>
      <c r="E91" s="8">
        <v>-125.3</v>
      </c>
      <c r="F91" s="8">
        <v>4.96</v>
      </c>
      <c r="G91" s="6">
        <v>48.23</v>
      </c>
      <c r="H91" s="6">
        <v>14.23</v>
      </c>
      <c r="I91" s="6">
        <v>30.56</v>
      </c>
      <c r="J91" s="6">
        <v>-125.3</v>
      </c>
      <c r="K91" s="6">
        <v>2.66</v>
      </c>
      <c r="L91" s="6">
        <v>-2.1</v>
      </c>
      <c r="M91" s="6">
        <v>-2.1</v>
      </c>
      <c r="N91" s="6" t="s">
        <v>21</v>
      </c>
      <c r="O91" s="6">
        <v>0.18</v>
      </c>
      <c r="P91" s="6">
        <v>3.91</v>
      </c>
      <c r="Q91" s="6" t="str">
        <f>IF(HealthData[[#This Row],[PE Ratio]]&gt;50,"Overvalued",IF(HealthData[[#This Row],[PE Ratio]]&lt;0,"Negative PE","Fairly Valued"))</f>
        <v>Negative PE</v>
      </c>
      <c r="R91" s="6" t="str">
        <f>IF(HealthData[[#This Row],[1Y Return]]&gt;50,"Excellent",IF(HealthData[[#This Row],[1Y Return]]&gt;20,"Good",IF(HealthData[[#This Row],[1Y Return]]&gt;0,"Average","Negative")))</f>
        <v>Good</v>
      </c>
      <c r="S91" s="6" t="str">
        <f>IF(HealthData[[#This Row],[Volatility vs Nifty]]&gt;3,"High Risk",IF(HealthData[[#This Row],[Volatility vs Nifty]]&gt;2,"Moderate Risk","Low Risk"))</f>
        <v>High Risk</v>
      </c>
      <c r="T91" s="6" t="str">
        <f>IF(HealthData[[#This Row],[Return on Equity]]&gt;20,"High",IF(HealthData[[#This Row],[Return on Equity]]&gt;10,"Moderate","Low"))</f>
        <v>Low</v>
      </c>
      <c r="U91" s="6" t="str">
        <f>IF(HealthData[[#This Row],[Debt to Equity]]&gt;1,"High Debt",IF(HealthData[[#This Row],[Debt to Equity]]=0,"Debt Free","Low Debt"))</f>
        <v>Low Debt</v>
      </c>
      <c r="V91" s="17" t="str">
        <f>IF(HealthData[[#This Row],[Market Cap (in cr)]]&lt;5000,"Small Cap",IF(HealthData[[#This Row],[Market Cap (in cr)]]&lt;=20000,"Mid Cap","Large Cap"))</f>
        <v>Small Cap</v>
      </c>
    </row>
    <row r="92" spans="1:22" ht="14.4">
      <c r="A92" s="3" t="s">
        <v>44</v>
      </c>
      <c r="B92" s="4" t="s">
        <v>27</v>
      </c>
      <c r="C92" s="11">
        <v>9956.75</v>
      </c>
      <c r="D92" s="11">
        <v>970.1</v>
      </c>
      <c r="E92" s="8">
        <v>69.59</v>
      </c>
      <c r="F92" s="8">
        <v>-1.97</v>
      </c>
      <c r="G92" s="6">
        <v>1.65</v>
      </c>
      <c r="H92" s="6">
        <v>-4.62</v>
      </c>
      <c r="I92" s="6">
        <v>29.29</v>
      </c>
      <c r="J92" s="6">
        <v>69.599999999999994</v>
      </c>
      <c r="K92" s="6">
        <v>15.09</v>
      </c>
      <c r="L92" s="6">
        <v>19.7</v>
      </c>
      <c r="M92" s="6">
        <v>24.17</v>
      </c>
      <c r="N92" s="6">
        <v>0.21</v>
      </c>
      <c r="O92" s="6">
        <v>0.39</v>
      </c>
      <c r="P92" s="6">
        <v>3.26</v>
      </c>
      <c r="Q92" s="6" t="str">
        <f>IF(HealthData[[#This Row],[PE Ratio]]&gt;50,"Overvalued",IF(HealthData[[#This Row],[PE Ratio]]&lt;0,"Negative PE","Fairly Valued"))</f>
        <v>Overvalued</v>
      </c>
      <c r="R92" s="6" t="str">
        <f>IF(HealthData[[#This Row],[1Y Return]]&gt;50,"Excellent",IF(HealthData[[#This Row],[1Y Return]]&gt;20,"Good",IF(HealthData[[#This Row],[1Y Return]]&gt;0,"Average","Negative")))</f>
        <v>Good</v>
      </c>
      <c r="S92" s="6" t="str">
        <f>IF(HealthData[[#This Row],[Volatility vs Nifty]]&gt;3,"High Risk",IF(HealthData[[#This Row],[Volatility vs Nifty]]&gt;2,"Moderate Risk","Low Risk"))</f>
        <v>High Risk</v>
      </c>
      <c r="T92" s="6" t="str">
        <f>IF(HealthData[[#This Row],[Return on Equity]]&gt;20,"High",IF(HealthData[[#This Row],[Return on Equity]]&gt;10,"Moderate","Low"))</f>
        <v>Moderate</v>
      </c>
      <c r="U92" s="6" t="str">
        <f>IF(HealthData[[#This Row],[Debt to Equity]]&gt;1,"High Debt",IF(HealthData[[#This Row],[Debt to Equity]]=0,"Debt Free","Low Debt"))</f>
        <v>Low Debt</v>
      </c>
      <c r="V92" s="17" t="str">
        <f>IF(HealthData[[#This Row],[Market Cap (in cr)]]&lt;5000,"Small Cap",IF(HealthData[[#This Row],[Market Cap (in cr)]]&lt;=20000,"Mid Cap","Large Cap"))</f>
        <v>Mid Cap</v>
      </c>
    </row>
    <row r="93" spans="1:22" ht="14.4">
      <c r="A93" s="3" t="s">
        <v>189</v>
      </c>
      <c r="B93" s="4" t="s">
        <v>17</v>
      </c>
      <c r="C93" s="11">
        <v>675.14</v>
      </c>
      <c r="D93" s="11">
        <v>419.8</v>
      </c>
      <c r="E93" s="8">
        <v>46.24</v>
      </c>
      <c r="F93" s="8">
        <v>1.39</v>
      </c>
      <c r="G93" s="6">
        <v>20.010000000000002</v>
      </c>
      <c r="H93" s="6">
        <v>27.6</v>
      </c>
      <c r="I93" s="6">
        <v>28.12</v>
      </c>
      <c r="J93" s="6">
        <v>34.590000000000003</v>
      </c>
      <c r="K93" s="6">
        <v>3.84</v>
      </c>
      <c r="L93" s="6">
        <v>8.9499999999999993</v>
      </c>
      <c r="M93" s="6">
        <v>14.44</v>
      </c>
      <c r="N93" s="6" t="s">
        <v>21</v>
      </c>
      <c r="O93" s="6">
        <v>0.18</v>
      </c>
      <c r="P93" s="6">
        <v>2.7</v>
      </c>
      <c r="Q93" s="6" t="str">
        <f>IF(HealthData[[#This Row],[PE Ratio]]&gt;50,"Overvalued",IF(HealthData[[#This Row],[PE Ratio]]&lt;0,"Negative PE","Fairly Valued"))</f>
        <v>Fairly Valued</v>
      </c>
      <c r="R93" s="6" t="str">
        <f>IF(HealthData[[#This Row],[1Y Return]]&gt;50,"Excellent",IF(HealthData[[#This Row],[1Y Return]]&gt;20,"Good",IF(HealthData[[#This Row],[1Y Return]]&gt;0,"Average","Negative")))</f>
        <v>Good</v>
      </c>
      <c r="S93" s="6" t="str">
        <f>IF(HealthData[[#This Row],[Volatility vs Nifty]]&gt;3,"High Risk",IF(HealthData[[#This Row],[Volatility vs Nifty]]&gt;2,"Moderate Risk","Low Risk"))</f>
        <v>Moderate Risk</v>
      </c>
      <c r="T93" s="6" t="str">
        <f>IF(HealthData[[#This Row],[Return on Equity]]&gt;20,"High",IF(HealthData[[#This Row],[Return on Equity]]&gt;10,"Moderate","Low"))</f>
        <v>Low</v>
      </c>
      <c r="U93" s="6" t="str">
        <f>IF(HealthData[[#This Row],[Debt to Equity]]&gt;1,"High Debt",IF(HealthData[[#This Row],[Debt to Equity]]=0,"Debt Free","Low Debt"))</f>
        <v>Low Debt</v>
      </c>
      <c r="V93" s="17" t="str">
        <f>IF(HealthData[[#This Row],[Market Cap (in cr)]]&lt;5000,"Small Cap",IF(HealthData[[#This Row],[Market Cap (in cr)]]&lt;=20000,"Mid Cap","Large Cap"))</f>
        <v>Small Cap</v>
      </c>
    </row>
    <row r="94" spans="1:22" ht="14.4">
      <c r="A94" s="3" t="s">
        <v>91</v>
      </c>
      <c r="B94" s="4" t="s">
        <v>17</v>
      </c>
      <c r="C94" s="11">
        <v>971.1</v>
      </c>
      <c r="D94" s="11">
        <v>756.45</v>
      </c>
      <c r="E94" s="8">
        <v>34.549999999999997</v>
      </c>
      <c r="F94" s="8">
        <v>1.68</v>
      </c>
      <c r="G94" s="6">
        <v>4.8</v>
      </c>
      <c r="H94" s="6">
        <v>8.86</v>
      </c>
      <c r="I94" s="6">
        <v>27.18</v>
      </c>
      <c r="J94" s="6">
        <v>33.43</v>
      </c>
      <c r="K94" s="6">
        <v>7.95</v>
      </c>
      <c r="L94" s="6" t="s">
        <v>21</v>
      </c>
      <c r="M94" s="6">
        <v>25.47</v>
      </c>
      <c r="N94" s="6">
        <v>7.0000000000000007E-2</v>
      </c>
      <c r="O94" s="6">
        <v>0.3</v>
      </c>
      <c r="P94" s="6">
        <v>3.32</v>
      </c>
      <c r="Q94" s="6" t="str">
        <f>IF(HealthData[[#This Row],[PE Ratio]]&gt;50,"Overvalued",IF(HealthData[[#This Row],[PE Ratio]]&lt;0,"Negative PE","Fairly Valued"))</f>
        <v>Fairly Valued</v>
      </c>
      <c r="R94" s="6" t="str">
        <f>IF(HealthData[[#This Row],[1Y Return]]&gt;50,"Excellent",IF(HealthData[[#This Row],[1Y Return]]&gt;20,"Good",IF(HealthData[[#This Row],[1Y Return]]&gt;0,"Average","Negative")))</f>
        <v>Good</v>
      </c>
      <c r="S94" s="6" t="str">
        <f>IF(HealthData[[#This Row],[Volatility vs Nifty]]&gt;3,"High Risk",IF(HealthData[[#This Row],[Volatility vs Nifty]]&gt;2,"Moderate Risk","Low Risk"))</f>
        <v>High Risk</v>
      </c>
      <c r="T94" s="6" t="str">
        <f>IF(HealthData[[#This Row],[Return on Equity]]&gt;20,"High",IF(HealthData[[#This Row],[Return on Equity]]&gt;10,"Moderate","Low"))</f>
        <v>High</v>
      </c>
      <c r="U94" s="6" t="str">
        <f>IF(HealthData[[#This Row],[Debt to Equity]]&gt;1,"High Debt",IF(HealthData[[#This Row],[Debt to Equity]]=0,"Debt Free","Low Debt"))</f>
        <v>Low Debt</v>
      </c>
      <c r="V94" s="17" t="str">
        <f>IF(HealthData[[#This Row],[Market Cap (in cr)]]&lt;5000,"Small Cap",IF(HealthData[[#This Row],[Market Cap (in cr)]]&lt;=20000,"Mid Cap","Large Cap"))</f>
        <v>Small Cap</v>
      </c>
    </row>
    <row r="95" spans="1:22" ht="14.4">
      <c r="A95" s="3" t="s">
        <v>107</v>
      </c>
      <c r="B95" s="4" t="s">
        <v>17</v>
      </c>
      <c r="C95" s="11">
        <v>2252.1999999999998</v>
      </c>
      <c r="D95" s="11">
        <v>254.05</v>
      </c>
      <c r="E95" s="8">
        <v>45.2</v>
      </c>
      <c r="F95" s="8">
        <v>3.63</v>
      </c>
      <c r="G95" s="6">
        <v>19.079999999999998</v>
      </c>
      <c r="H95" s="6">
        <v>-3.02</v>
      </c>
      <c r="I95" s="6">
        <v>26.74</v>
      </c>
      <c r="J95" s="6">
        <v>34.08</v>
      </c>
      <c r="K95" s="6">
        <v>4.2</v>
      </c>
      <c r="L95" s="6">
        <v>10</v>
      </c>
      <c r="M95" s="6">
        <v>12.77</v>
      </c>
      <c r="N95" s="6">
        <v>0.15</v>
      </c>
      <c r="O95" s="6">
        <v>0.52</v>
      </c>
      <c r="P95" s="6">
        <v>3.52</v>
      </c>
      <c r="Q95" s="6" t="str">
        <f>IF(HealthData[[#This Row],[PE Ratio]]&gt;50,"Overvalued",IF(HealthData[[#This Row],[PE Ratio]]&lt;0,"Negative PE","Fairly Valued"))</f>
        <v>Fairly Valued</v>
      </c>
      <c r="R95" s="6" t="str">
        <f>IF(HealthData[[#This Row],[1Y Return]]&gt;50,"Excellent",IF(HealthData[[#This Row],[1Y Return]]&gt;20,"Good",IF(HealthData[[#This Row],[1Y Return]]&gt;0,"Average","Negative")))</f>
        <v>Good</v>
      </c>
      <c r="S95" s="6" t="str">
        <f>IF(HealthData[[#This Row],[Volatility vs Nifty]]&gt;3,"High Risk",IF(HealthData[[#This Row],[Volatility vs Nifty]]&gt;2,"Moderate Risk","Low Risk"))</f>
        <v>High Risk</v>
      </c>
      <c r="T95" s="6" t="str">
        <f>IF(HealthData[[#This Row],[Return on Equity]]&gt;20,"High",IF(HealthData[[#This Row],[Return on Equity]]&gt;10,"Moderate","Low"))</f>
        <v>Low</v>
      </c>
      <c r="U95" s="6" t="str">
        <f>IF(HealthData[[#This Row],[Debt to Equity]]&gt;1,"High Debt",IF(HealthData[[#This Row],[Debt to Equity]]=0,"Debt Free","Low Debt"))</f>
        <v>Low Debt</v>
      </c>
      <c r="V95" s="17" t="str">
        <f>IF(HealthData[[#This Row],[Market Cap (in cr)]]&lt;5000,"Small Cap",IF(HealthData[[#This Row],[Market Cap (in cr)]]&lt;=20000,"Mid Cap","Large Cap"))</f>
        <v>Small Cap</v>
      </c>
    </row>
    <row r="96" spans="1:22" ht="14.4">
      <c r="A96" s="3" t="s">
        <v>132</v>
      </c>
      <c r="B96" s="4" t="s">
        <v>33</v>
      </c>
      <c r="C96" s="11">
        <v>592.95000000000005</v>
      </c>
      <c r="D96" s="11">
        <v>494</v>
      </c>
      <c r="E96" s="8">
        <v>36.76</v>
      </c>
      <c r="F96" s="8">
        <v>2.2799999999999998</v>
      </c>
      <c r="G96" s="6">
        <v>-2.62</v>
      </c>
      <c r="H96" s="6">
        <v>-6.79</v>
      </c>
      <c r="I96" s="6">
        <v>26.67</v>
      </c>
      <c r="J96" s="6">
        <v>33.35</v>
      </c>
      <c r="K96" s="6">
        <v>6.69</v>
      </c>
      <c r="L96" s="6" t="s">
        <v>21</v>
      </c>
      <c r="M96" s="6">
        <v>24.23</v>
      </c>
      <c r="N96" s="6">
        <v>0.2</v>
      </c>
      <c r="O96" s="6">
        <v>0</v>
      </c>
      <c r="P96" s="6">
        <v>3.31</v>
      </c>
      <c r="Q96" s="6" t="str">
        <f>IF(HealthData[[#This Row],[PE Ratio]]&gt;50,"Overvalued",IF(HealthData[[#This Row],[PE Ratio]]&lt;0,"Negative PE","Fairly Valued"))</f>
        <v>Fairly Valued</v>
      </c>
      <c r="R96" s="6" t="str">
        <f>IF(HealthData[[#This Row],[1Y Return]]&gt;50,"Excellent",IF(HealthData[[#This Row],[1Y Return]]&gt;20,"Good",IF(HealthData[[#This Row],[1Y Return]]&gt;0,"Average","Negative")))</f>
        <v>Good</v>
      </c>
      <c r="S96" s="6" t="str">
        <f>IF(HealthData[[#This Row],[Volatility vs Nifty]]&gt;3,"High Risk",IF(HealthData[[#This Row],[Volatility vs Nifty]]&gt;2,"Moderate Risk","Low Risk"))</f>
        <v>High Risk</v>
      </c>
      <c r="T96" s="6" t="str">
        <f>IF(HealthData[[#This Row],[Return on Equity]]&gt;20,"High",IF(HealthData[[#This Row],[Return on Equity]]&gt;10,"Moderate","Low"))</f>
        <v>High</v>
      </c>
      <c r="U96" s="6" t="str">
        <f>IF(HealthData[[#This Row],[Debt to Equity]]&gt;1,"High Debt",IF(HealthData[[#This Row],[Debt to Equity]]=0,"Debt Free","Low Debt"))</f>
        <v>Debt Free</v>
      </c>
      <c r="V96" s="17" t="str">
        <f>IF(HealthData[[#This Row],[Market Cap (in cr)]]&lt;5000,"Small Cap",IF(HealthData[[#This Row],[Market Cap (in cr)]]&lt;=20000,"Mid Cap","Large Cap"))</f>
        <v>Small Cap</v>
      </c>
    </row>
    <row r="97" spans="1:22" ht="14.4">
      <c r="A97" s="3" t="s">
        <v>73</v>
      </c>
      <c r="B97" s="4" t="s">
        <v>17</v>
      </c>
      <c r="C97" s="11">
        <v>1551</v>
      </c>
      <c r="D97" s="11">
        <v>16.5</v>
      </c>
      <c r="E97" s="8">
        <v>61.26</v>
      </c>
      <c r="F97" s="8">
        <v>0.36</v>
      </c>
      <c r="G97" s="6">
        <v>-4.08</v>
      </c>
      <c r="H97" s="6">
        <v>-18.440000000000001</v>
      </c>
      <c r="I97" s="6">
        <v>25.98</v>
      </c>
      <c r="J97" s="6">
        <v>39.64</v>
      </c>
      <c r="K97" s="6">
        <v>5.38</v>
      </c>
      <c r="L97" s="6">
        <v>9.31</v>
      </c>
      <c r="M97" s="6">
        <v>12.97</v>
      </c>
      <c r="N97" s="6" t="s">
        <v>21</v>
      </c>
      <c r="O97" s="6">
        <v>0.25</v>
      </c>
      <c r="P97" s="6">
        <v>3.52</v>
      </c>
      <c r="Q97" s="6" t="str">
        <f>IF(HealthData[[#This Row],[PE Ratio]]&gt;50,"Overvalued",IF(HealthData[[#This Row],[PE Ratio]]&lt;0,"Negative PE","Fairly Valued"))</f>
        <v>Overvalued</v>
      </c>
      <c r="R97" s="6" t="str">
        <f>IF(HealthData[[#This Row],[1Y Return]]&gt;50,"Excellent",IF(HealthData[[#This Row],[1Y Return]]&gt;20,"Good",IF(HealthData[[#This Row],[1Y Return]]&gt;0,"Average","Negative")))</f>
        <v>Good</v>
      </c>
      <c r="S97" s="6" t="str">
        <f>IF(HealthData[[#This Row],[Volatility vs Nifty]]&gt;3,"High Risk",IF(HealthData[[#This Row],[Volatility vs Nifty]]&gt;2,"Moderate Risk","Low Risk"))</f>
        <v>High Risk</v>
      </c>
      <c r="T97" s="6" t="str">
        <f>IF(HealthData[[#This Row],[Return on Equity]]&gt;20,"High",IF(HealthData[[#This Row],[Return on Equity]]&gt;10,"Moderate","Low"))</f>
        <v>Low</v>
      </c>
      <c r="U97" s="6" t="str">
        <f>IF(HealthData[[#This Row],[Debt to Equity]]&gt;1,"High Debt",IF(HealthData[[#This Row],[Debt to Equity]]=0,"Debt Free","Low Debt"))</f>
        <v>Low Debt</v>
      </c>
      <c r="V97" s="17" t="str">
        <f>IF(HealthData[[#This Row],[Market Cap (in cr)]]&lt;5000,"Small Cap",IF(HealthData[[#This Row],[Market Cap (in cr)]]&lt;=20000,"Mid Cap","Large Cap"))</f>
        <v>Small Cap</v>
      </c>
    </row>
    <row r="98" spans="1:22" ht="14.4">
      <c r="A98" s="3" t="s">
        <v>312</v>
      </c>
      <c r="B98" s="4" t="s">
        <v>27</v>
      </c>
      <c r="C98" s="11">
        <v>185.91</v>
      </c>
      <c r="D98" s="11">
        <v>94.48</v>
      </c>
      <c r="E98" s="8">
        <v>17.57</v>
      </c>
      <c r="F98" s="8">
        <v>-2.89</v>
      </c>
      <c r="G98" s="6">
        <v>18.649999999999999</v>
      </c>
      <c r="H98" s="6">
        <v>7.73</v>
      </c>
      <c r="I98" s="6">
        <v>25.97</v>
      </c>
      <c r="J98" s="6">
        <v>30.88</v>
      </c>
      <c r="K98" s="6">
        <v>2.64</v>
      </c>
      <c r="L98" s="6" t="s">
        <v>21</v>
      </c>
      <c r="M98" s="6">
        <v>16.329999999999998</v>
      </c>
      <c r="N98" s="6" t="s">
        <v>21</v>
      </c>
      <c r="O98" s="6">
        <v>0.45</v>
      </c>
      <c r="P98" s="6">
        <v>3.38</v>
      </c>
      <c r="Q98" s="6" t="str">
        <f>IF(HealthData[[#This Row],[PE Ratio]]&gt;50,"Overvalued",IF(HealthData[[#This Row],[PE Ratio]]&lt;0,"Negative PE","Fairly Valued"))</f>
        <v>Fairly Valued</v>
      </c>
      <c r="R98" s="6" t="str">
        <f>IF(HealthData[[#This Row],[1Y Return]]&gt;50,"Excellent",IF(HealthData[[#This Row],[1Y Return]]&gt;20,"Good",IF(HealthData[[#This Row],[1Y Return]]&gt;0,"Average","Negative")))</f>
        <v>Good</v>
      </c>
      <c r="S98" s="6" t="str">
        <f>IF(HealthData[[#This Row],[Volatility vs Nifty]]&gt;3,"High Risk",IF(HealthData[[#This Row],[Volatility vs Nifty]]&gt;2,"Moderate Risk","Low Risk"))</f>
        <v>High Risk</v>
      </c>
      <c r="T98" s="6" t="str">
        <f>IF(HealthData[[#This Row],[Return on Equity]]&gt;20,"High",IF(HealthData[[#This Row],[Return on Equity]]&gt;10,"Moderate","Low"))</f>
        <v>High</v>
      </c>
      <c r="U98" s="6" t="str">
        <f>IF(HealthData[[#This Row],[Debt to Equity]]&gt;1,"High Debt",IF(HealthData[[#This Row],[Debt to Equity]]=0,"Debt Free","Low Debt"))</f>
        <v>Low Debt</v>
      </c>
      <c r="V98" s="17" t="str">
        <f>IF(HealthData[[#This Row],[Market Cap (in cr)]]&lt;5000,"Small Cap",IF(HealthData[[#This Row],[Market Cap (in cr)]]&lt;=20000,"Mid Cap","Large Cap"))</f>
        <v>Small Cap</v>
      </c>
    </row>
    <row r="99" spans="1:22" ht="14.4">
      <c r="A99" s="3" t="s">
        <v>174</v>
      </c>
      <c r="B99" s="4" t="s">
        <v>27</v>
      </c>
      <c r="C99" s="11">
        <v>159.11000000000001</v>
      </c>
      <c r="D99" s="11">
        <v>76.510000000000005</v>
      </c>
      <c r="E99" s="8">
        <v>54.68</v>
      </c>
      <c r="F99" s="8">
        <v>1.93</v>
      </c>
      <c r="G99" s="6">
        <v>16.41</v>
      </c>
      <c r="H99" s="6">
        <v>18.77</v>
      </c>
      <c r="I99" s="6">
        <v>25.63</v>
      </c>
      <c r="J99" s="6">
        <v>331.48</v>
      </c>
      <c r="K99" s="6">
        <v>2.68</v>
      </c>
      <c r="L99" s="6">
        <v>4.97</v>
      </c>
      <c r="M99" s="6">
        <v>6.97</v>
      </c>
      <c r="N99" s="6" t="s">
        <v>21</v>
      </c>
      <c r="O99" s="6">
        <v>0.02</v>
      </c>
      <c r="P99" s="6">
        <v>3.16</v>
      </c>
      <c r="Q99" s="6" t="str">
        <f>IF(HealthData[[#This Row],[PE Ratio]]&gt;50,"Overvalued",IF(HealthData[[#This Row],[PE Ratio]]&lt;0,"Negative PE","Fairly Valued"))</f>
        <v>Overvalued</v>
      </c>
      <c r="R99" s="6" t="str">
        <f>IF(HealthData[[#This Row],[1Y Return]]&gt;50,"Excellent",IF(HealthData[[#This Row],[1Y Return]]&gt;20,"Good",IF(HealthData[[#This Row],[1Y Return]]&gt;0,"Average","Negative")))</f>
        <v>Good</v>
      </c>
      <c r="S99" s="6" t="str">
        <f>IF(HealthData[[#This Row],[Volatility vs Nifty]]&gt;3,"High Risk",IF(HealthData[[#This Row],[Volatility vs Nifty]]&gt;2,"Moderate Risk","Low Risk"))</f>
        <v>High Risk</v>
      </c>
      <c r="T99" s="6" t="str">
        <f>IF(HealthData[[#This Row],[Return on Equity]]&gt;20,"High",IF(HealthData[[#This Row],[Return on Equity]]&gt;10,"Moderate","Low"))</f>
        <v>Low</v>
      </c>
      <c r="U99" s="6" t="str">
        <f>IF(HealthData[[#This Row],[Debt to Equity]]&gt;1,"High Debt",IF(HealthData[[#This Row],[Debt to Equity]]=0,"Debt Free","Low Debt"))</f>
        <v>Low Debt</v>
      </c>
      <c r="V99" s="17" t="str">
        <f>IF(HealthData[[#This Row],[Market Cap (in cr)]]&lt;5000,"Small Cap",IF(HealthData[[#This Row],[Market Cap (in cr)]]&lt;=20000,"Mid Cap","Large Cap"))</f>
        <v>Small Cap</v>
      </c>
    </row>
    <row r="100" spans="1:22" ht="14.4">
      <c r="A100" s="3" t="s">
        <v>55</v>
      </c>
      <c r="B100" s="4" t="s">
        <v>27</v>
      </c>
      <c r="C100" s="11">
        <v>238.7</v>
      </c>
      <c r="D100" s="11">
        <v>155</v>
      </c>
      <c r="E100" s="8">
        <v>23.15</v>
      </c>
      <c r="F100" s="8">
        <v>-1.27</v>
      </c>
      <c r="G100" s="6">
        <v>8.8800000000000008</v>
      </c>
      <c r="H100" s="6">
        <v>4.8</v>
      </c>
      <c r="I100" s="6">
        <v>24.6</v>
      </c>
      <c r="J100" s="6" t="s">
        <v>21</v>
      </c>
      <c r="K100" s="6">
        <v>2.8</v>
      </c>
      <c r="L100" s="6">
        <v>18.329999999999998</v>
      </c>
      <c r="M100" s="6">
        <v>17.11</v>
      </c>
      <c r="N100" s="6" t="s">
        <v>21</v>
      </c>
      <c r="O100" s="6">
        <v>0.18</v>
      </c>
      <c r="P100" s="6">
        <v>2.95</v>
      </c>
      <c r="Q100" s="6" t="str">
        <f>IF(HealthData[[#This Row],[PE Ratio]]&gt;50,"Overvalued",IF(HealthData[[#This Row],[PE Ratio]]&lt;0,"Negative PE","Fairly Valued"))</f>
        <v>Fairly Valued</v>
      </c>
      <c r="R100" s="6" t="str">
        <f>IF(HealthData[[#This Row],[1Y Return]]&gt;50,"Excellent",IF(HealthData[[#This Row],[1Y Return]]&gt;20,"Good",IF(HealthData[[#This Row],[1Y Return]]&gt;0,"Average","Negative")))</f>
        <v>Good</v>
      </c>
      <c r="S100" s="6" t="str">
        <f>IF(HealthData[[#This Row],[Volatility vs Nifty]]&gt;3,"High Risk",IF(HealthData[[#This Row],[Volatility vs Nifty]]&gt;2,"Moderate Risk","Low Risk"))</f>
        <v>Moderate Risk</v>
      </c>
      <c r="T100" s="6" t="str">
        <f>IF(HealthData[[#This Row],[Return on Equity]]&gt;20,"High",IF(HealthData[[#This Row],[Return on Equity]]&gt;10,"Moderate","Low"))</f>
        <v>Moderate</v>
      </c>
      <c r="U100" s="6" t="str">
        <f>IF(HealthData[[#This Row],[Debt to Equity]]&gt;1,"High Debt",IF(HealthData[[#This Row],[Debt to Equity]]=0,"Debt Free","Low Debt"))</f>
        <v>Low Debt</v>
      </c>
      <c r="V100" s="17" t="str">
        <f>IF(HealthData[[#This Row],[Market Cap (in cr)]]&lt;5000,"Small Cap",IF(HealthData[[#This Row],[Market Cap (in cr)]]&lt;=20000,"Mid Cap","Large Cap"))</f>
        <v>Small Cap</v>
      </c>
    </row>
    <row r="101" spans="1:22" ht="14.4">
      <c r="A101" s="3" t="s">
        <v>121</v>
      </c>
      <c r="B101" s="4" t="s">
        <v>17</v>
      </c>
      <c r="C101" s="11">
        <v>232.7</v>
      </c>
      <c r="D101" s="11">
        <v>65.98</v>
      </c>
      <c r="E101" s="8">
        <v>-29.23</v>
      </c>
      <c r="F101" s="8">
        <v>1.04</v>
      </c>
      <c r="G101" s="6">
        <v>0.77</v>
      </c>
      <c r="H101" s="6">
        <v>-16.63</v>
      </c>
      <c r="I101" s="6">
        <v>24.49</v>
      </c>
      <c r="J101" s="6">
        <v>-18.829999999999998</v>
      </c>
      <c r="K101" s="6">
        <v>3.3</v>
      </c>
      <c r="L101" s="6">
        <v>-17.13</v>
      </c>
      <c r="M101" s="6">
        <v>-17.600000000000001</v>
      </c>
      <c r="N101" s="6" t="s">
        <v>21</v>
      </c>
      <c r="O101" s="6">
        <v>0.12</v>
      </c>
      <c r="P101" s="6">
        <v>3.57</v>
      </c>
      <c r="Q101" s="6" t="str">
        <f>IF(HealthData[[#This Row],[PE Ratio]]&gt;50,"Overvalued",IF(HealthData[[#This Row],[PE Ratio]]&lt;0,"Negative PE","Fairly Valued"))</f>
        <v>Negative PE</v>
      </c>
      <c r="R101" s="6" t="str">
        <f>IF(HealthData[[#This Row],[1Y Return]]&gt;50,"Excellent",IF(HealthData[[#This Row],[1Y Return]]&gt;20,"Good",IF(HealthData[[#This Row],[1Y Return]]&gt;0,"Average","Negative")))</f>
        <v>Good</v>
      </c>
      <c r="S101" s="6" t="str">
        <f>IF(HealthData[[#This Row],[Volatility vs Nifty]]&gt;3,"High Risk",IF(HealthData[[#This Row],[Volatility vs Nifty]]&gt;2,"Moderate Risk","Low Risk"))</f>
        <v>High Risk</v>
      </c>
      <c r="T101" s="6" t="str">
        <f>IF(HealthData[[#This Row],[Return on Equity]]&gt;20,"High",IF(HealthData[[#This Row],[Return on Equity]]&gt;10,"Moderate","Low"))</f>
        <v>Low</v>
      </c>
      <c r="U101" s="6" t="str">
        <f>IF(HealthData[[#This Row],[Debt to Equity]]&gt;1,"High Debt",IF(HealthData[[#This Row],[Debt to Equity]]=0,"Debt Free","Low Debt"))</f>
        <v>Low Debt</v>
      </c>
      <c r="V101" s="17" t="str">
        <f>IF(HealthData[[#This Row],[Market Cap (in cr)]]&lt;5000,"Small Cap",IF(HealthData[[#This Row],[Market Cap (in cr)]]&lt;=20000,"Mid Cap","Large Cap"))</f>
        <v>Small Cap</v>
      </c>
    </row>
    <row r="102" spans="1:22" ht="14.4">
      <c r="A102" s="3" t="s">
        <v>203</v>
      </c>
      <c r="B102" s="4" t="s">
        <v>17</v>
      </c>
      <c r="C102" s="11">
        <v>61.37</v>
      </c>
      <c r="D102" s="11">
        <v>18.600000000000001</v>
      </c>
      <c r="E102" s="8">
        <v>18.600000000000001</v>
      </c>
      <c r="F102" s="8">
        <v>4.79</v>
      </c>
      <c r="G102" s="6">
        <v>-6.82</v>
      </c>
      <c r="H102" s="6">
        <v>-36.840000000000003</v>
      </c>
      <c r="I102" s="6">
        <v>24.41</v>
      </c>
      <c r="J102" s="6" t="s">
        <v>21</v>
      </c>
      <c r="K102" s="6">
        <v>1.72</v>
      </c>
      <c r="L102" s="6">
        <v>9.73</v>
      </c>
      <c r="M102" s="6">
        <v>12.63</v>
      </c>
      <c r="N102" s="6">
        <v>0.45</v>
      </c>
      <c r="O102" s="6">
        <v>0.16</v>
      </c>
      <c r="P102" s="6">
        <v>4.3499999999999996</v>
      </c>
      <c r="Q102" s="6" t="str">
        <f>IF(HealthData[[#This Row],[PE Ratio]]&gt;50,"Overvalued",IF(HealthData[[#This Row],[PE Ratio]]&lt;0,"Negative PE","Fairly Valued"))</f>
        <v>Fairly Valued</v>
      </c>
      <c r="R102" s="6" t="str">
        <f>IF(HealthData[[#This Row],[1Y Return]]&gt;50,"Excellent",IF(HealthData[[#This Row],[1Y Return]]&gt;20,"Good",IF(HealthData[[#This Row],[1Y Return]]&gt;0,"Average","Negative")))</f>
        <v>Good</v>
      </c>
      <c r="S102" s="6" t="str">
        <f>IF(HealthData[[#This Row],[Volatility vs Nifty]]&gt;3,"High Risk",IF(HealthData[[#This Row],[Volatility vs Nifty]]&gt;2,"Moderate Risk","Low Risk"))</f>
        <v>High Risk</v>
      </c>
      <c r="T102" s="6" t="str">
        <f>IF(HealthData[[#This Row],[Return on Equity]]&gt;20,"High",IF(HealthData[[#This Row],[Return on Equity]]&gt;10,"Moderate","Low"))</f>
        <v>Low</v>
      </c>
      <c r="U102" s="6" t="str">
        <f>IF(HealthData[[#This Row],[Debt to Equity]]&gt;1,"High Debt",IF(HealthData[[#This Row],[Debt to Equity]]=0,"Debt Free","Low Debt"))</f>
        <v>Low Debt</v>
      </c>
      <c r="V102" s="17" t="str">
        <f>IF(HealthData[[#This Row],[Market Cap (in cr)]]&lt;5000,"Small Cap",IF(HealthData[[#This Row],[Market Cap (in cr)]]&lt;=20000,"Mid Cap","Large Cap"))</f>
        <v>Small Cap</v>
      </c>
    </row>
    <row r="103" spans="1:22" ht="14.4">
      <c r="A103" s="3" t="s">
        <v>63</v>
      </c>
      <c r="B103" s="4" t="s">
        <v>17</v>
      </c>
      <c r="C103" s="11" t="s">
        <v>64</v>
      </c>
      <c r="D103" s="11">
        <v>3236</v>
      </c>
      <c r="E103" s="8">
        <v>66.12</v>
      </c>
      <c r="F103" s="8">
        <v>-0.05</v>
      </c>
      <c r="G103" s="6">
        <v>0.98</v>
      </c>
      <c r="H103" s="6">
        <v>3.83</v>
      </c>
      <c r="I103" s="6">
        <v>24.31</v>
      </c>
      <c r="J103" s="6">
        <v>58.82</v>
      </c>
      <c r="K103" s="6">
        <v>15.97</v>
      </c>
      <c r="L103" s="6">
        <v>25.38</v>
      </c>
      <c r="M103" s="6">
        <v>29.8</v>
      </c>
      <c r="N103" s="6">
        <v>0.87</v>
      </c>
      <c r="O103" s="6">
        <v>0.59</v>
      </c>
      <c r="P103" s="6">
        <v>1.56</v>
      </c>
      <c r="Q103" s="6" t="str">
        <f>IF(HealthData[[#This Row],[PE Ratio]]&gt;50,"Overvalued",IF(HealthData[[#This Row],[PE Ratio]]&lt;0,"Negative PE","Fairly Valued"))</f>
        <v>Overvalued</v>
      </c>
      <c r="R103" s="6" t="str">
        <f>IF(HealthData[[#This Row],[1Y Return]]&gt;50,"Excellent",IF(HealthData[[#This Row],[1Y Return]]&gt;20,"Good",IF(HealthData[[#This Row],[1Y Return]]&gt;0,"Average","Negative")))</f>
        <v>Good</v>
      </c>
      <c r="S103" s="6" t="str">
        <f>IF(HealthData[[#This Row],[Volatility vs Nifty]]&gt;3,"High Risk",IF(HealthData[[#This Row],[Volatility vs Nifty]]&gt;2,"Moderate Risk","Low Risk"))</f>
        <v>Low Risk</v>
      </c>
      <c r="T103" s="6" t="str">
        <f>IF(HealthData[[#This Row],[Return on Equity]]&gt;20,"High",IF(HealthData[[#This Row],[Return on Equity]]&gt;10,"Moderate","Low"))</f>
        <v>High</v>
      </c>
      <c r="U103" s="6" t="str">
        <f>IF(HealthData[[#This Row],[Debt to Equity]]&gt;1,"High Debt",IF(HealthData[[#This Row],[Debt to Equity]]=0,"Debt Free","Low Debt"))</f>
        <v>Low Debt</v>
      </c>
      <c r="V103" s="17" t="str">
        <f>IF(HealthData[[#This Row],[Market Cap (in cr)]]&lt;5000,"Small Cap",IF(HealthData[[#This Row],[Market Cap (in cr)]]&lt;=20000,"Mid Cap","Large Cap"))</f>
        <v>Large Cap</v>
      </c>
    </row>
    <row r="104" spans="1:22" ht="14.4">
      <c r="A104" s="3" t="s">
        <v>220</v>
      </c>
      <c r="B104" s="4" t="s">
        <v>17</v>
      </c>
      <c r="C104" s="11">
        <v>168.83</v>
      </c>
      <c r="D104" s="11">
        <v>608</v>
      </c>
      <c r="E104" s="8">
        <v>17.98</v>
      </c>
      <c r="F104" s="8">
        <v>3.05</v>
      </c>
      <c r="G104" s="6">
        <v>-3.2</v>
      </c>
      <c r="H104" s="6">
        <v>1.73</v>
      </c>
      <c r="I104" s="6">
        <v>23.99</v>
      </c>
      <c r="J104" s="6" t="s">
        <v>21</v>
      </c>
      <c r="K104" s="6">
        <v>5.52</v>
      </c>
      <c r="L104" s="6">
        <v>39.28</v>
      </c>
      <c r="M104" s="6">
        <v>41.59</v>
      </c>
      <c r="N104" s="6" t="s">
        <v>21</v>
      </c>
      <c r="O104" s="6">
        <v>0.8</v>
      </c>
      <c r="P104" s="6">
        <v>4.8499999999999996</v>
      </c>
      <c r="Q104" s="6" t="str">
        <f>IF(HealthData[[#This Row],[PE Ratio]]&gt;50,"Overvalued",IF(HealthData[[#This Row],[PE Ratio]]&lt;0,"Negative PE","Fairly Valued"))</f>
        <v>Fairly Valued</v>
      </c>
      <c r="R104" s="6" t="str">
        <f>IF(HealthData[[#This Row],[1Y Return]]&gt;50,"Excellent",IF(HealthData[[#This Row],[1Y Return]]&gt;20,"Good",IF(HealthData[[#This Row],[1Y Return]]&gt;0,"Average","Negative")))</f>
        <v>Good</v>
      </c>
      <c r="S104" s="6" t="str">
        <f>IF(HealthData[[#This Row],[Volatility vs Nifty]]&gt;3,"High Risk",IF(HealthData[[#This Row],[Volatility vs Nifty]]&gt;2,"Moderate Risk","Low Risk"))</f>
        <v>High Risk</v>
      </c>
      <c r="T104" s="6" t="str">
        <f>IF(HealthData[[#This Row],[Return on Equity]]&gt;20,"High",IF(HealthData[[#This Row],[Return on Equity]]&gt;10,"Moderate","Low"))</f>
        <v>High</v>
      </c>
      <c r="U104" s="6" t="str">
        <f>IF(HealthData[[#This Row],[Debt to Equity]]&gt;1,"High Debt",IF(HealthData[[#This Row],[Debt to Equity]]=0,"Debt Free","Low Debt"))</f>
        <v>Low Debt</v>
      </c>
      <c r="V104" s="17" t="str">
        <f>IF(HealthData[[#This Row],[Market Cap (in cr)]]&lt;5000,"Small Cap",IF(HealthData[[#This Row],[Market Cap (in cr)]]&lt;=20000,"Mid Cap","Large Cap"))</f>
        <v>Small Cap</v>
      </c>
    </row>
    <row r="105" spans="1:22" ht="14.4">
      <c r="A105" s="3" t="s">
        <v>113</v>
      </c>
      <c r="B105" s="4" t="s">
        <v>33</v>
      </c>
      <c r="C105" s="11">
        <v>109.86</v>
      </c>
      <c r="D105" s="11">
        <v>83.15</v>
      </c>
      <c r="E105" s="8">
        <v>33.19</v>
      </c>
      <c r="F105" s="8">
        <v>0</v>
      </c>
      <c r="G105" s="6">
        <v>22.24</v>
      </c>
      <c r="H105" s="6">
        <v>-8.1199999999999992</v>
      </c>
      <c r="I105" s="6">
        <v>23.55</v>
      </c>
      <c r="J105" s="6">
        <v>32.79</v>
      </c>
      <c r="K105" s="6">
        <v>10.14</v>
      </c>
      <c r="L105" s="6">
        <v>36.14</v>
      </c>
      <c r="M105" s="6">
        <v>22.98</v>
      </c>
      <c r="N105" s="6" t="s">
        <v>21</v>
      </c>
      <c r="O105" s="6">
        <v>2.39</v>
      </c>
      <c r="P105" s="6">
        <v>3.59</v>
      </c>
      <c r="Q105" s="6" t="str">
        <f>IF(HealthData[[#This Row],[PE Ratio]]&gt;50,"Overvalued",IF(HealthData[[#This Row],[PE Ratio]]&lt;0,"Negative PE","Fairly Valued"))</f>
        <v>Fairly Valued</v>
      </c>
      <c r="R105" s="6" t="str">
        <f>IF(HealthData[[#This Row],[1Y Return]]&gt;50,"Excellent",IF(HealthData[[#This Row],[1Y Return]]&gt;20,"Good",IF(HealthData[[#This Row],[1Y Return]]&gt;0,"Average","Negative")))</f>
        <v>Good</v>
      </c>
      <c r="S105" s="6" t="str">
        <f>IF(HealthData[[#This Row],[Volatility vs Nifty]]&gt;3,"High Risk",IF(HealthData[[#This Row],[Volatility vs Nifty]]&gt;2,"Moderate Risk","Low Risk"))</f>
        <v>High Risk</v>
      </c>
      <c r="T105" s="6" t="str">
        <f>IF(HealthData[[#This Row],[Return on Equity]]&gt;20,"High",IF(HealthData[[#This Row],[Return on Equity]]&gt;10,"Moderate","Low"))</f>
        <v>High</v>
      </c>
      <c r="U105" s="6" t="str">
        <f>IF(HealthData[[#This Row],[Debt to Equity]]&gt;1,"High Debt",IF(HealthData[[#This Row],[Debt to Equity]]=0,"Debt Free","Low Debt"))</f>
        <v>High Debt</v>
      </c>
      <c r="V105" s="17" t="str">
        <f>IF(HealthData[[#This Row],[Market Cap (in cr)]]&lt;5000,"Small Cap",IF(HealthData[[#This Row],[Market Cap (in cr)]]&lt;=20000,"Mid Cap","Large Cap"))</f>
        <v>Small Cap</v>
      </c>
    </row>
    <row r="106" spans="1:22" ht="14.4">
      <c r="A106" s="3" t="s">
        <v>173</v>
      </c>
      <c r="B106" s="4" t="s">
        <v>17</v>
      </c>
      <c r="C106" s="11">
        <v>94263.92</v>
      </c>
      <c r="D106" s="11">
        <v>2064.4</v>
      </c>
      <c r="E106" s="8">
        <v>49.24</v>
      </c>
      <c r="F106" s="8">
        <v>1.21</v>
      </c>
      <c r="G106" s="6">
        <v>1.42</v>
      </c>
      <c r="H106" s="6">
        <v>1.25</v>
      </c>
      <c r="I106" s="6">
        <v>22.26</v>
      </c>
      <c r="J106" s="6">
        <v>32.86</v>
      </c>
      <c r="K106" s="6">
        <v>6.56</v>
      </c>
      <c r="L106" s="6">
        <v>14.23</v>
      </c>
      <c r="M106" s="6">
        <v>17.93</v>
      </c>
      <c r="N106" s="6">
        <v>0.39</v>
      </c>
      <c r="O106" s="6">
        <v>0.2</v>
      </c>
      <c r="P106" s="6">
        <v>1.93</v>
      </c>
      <c r="Q106" s="6" t="str">
        <f>IF(HealthData[[#This Row],[PE Ratio]]&gt;50,"Overvalued",IF(HealthData[[#This Row],[PE Ratio]]&lt;0,"Negative PE","Fairly Valued"))</f>
        <v>Fairly Valued</v>
      </c>
      <c r="R106" s="6" t="str">
        <f>IF(HealthData[[#This Row],[1Y Return]]&gt;50,"Excellent",IF(HealthData[[#This Row],[1Y Return]]&gt;20,"Good",IF(HealthData[[#This Row],[1Y Return]]&gt;0,"Average","Negative")))</f>
        <v>Good</v>
      </c>
      <c r="S106" s="6" t="str">
        <f>IF(HealthData[[#This Row],[Volatility vs Nifty]]&gt;3,"High Risk",IF(HealthData[[#This Row],[Volatility vs Nifty]]&gt;2,"Moderate Risk","Low Risk"))</f>
        <v>Low Risk</v>
      </c>
      <c r="T106" s="6" t="str">
        <f>IF(HealthData[[#This Row],[Return on Equity]]&gt;20,"High",IF(HealthData[[#This Row],[Return on Equity]]&gt;10,"Moderate","Low"))</f>
        <v>Moderate</v>
      </c>
      <c r="U106" s="6" t="str">
        <f>IF(HealthData[[#This Row],[Debt to Equity]]&gt;1,"High Debt",IF(HealthData[[#This Row],[Debt to Equity]]=0,"Debt Free","Low Debt"))</f>
        <v>Low Debt</v>
      </c>
      <c r="V106" s="17" t="str">
        <f>IF(HealthData[[#This Row],[Market Cap (in cr)]]&lt;5000,"Small Cap",IF(HealthData[[#This Row],[Market Cap (in cr)]]&lt;=20000,"Mid Cap","Large Cap"))</f>
        <v>Large Cap</v>
      </c>
    </row>
    <row r="107" spans="1:22" ht="14.4">
      <c r="A107" s="3" t="s">
        <v>49</v>
      </c>
      <c r="B107" s="4" t="s">
        <v>27</v>
      </c>
      <c r="C107" s="11">
        <v>1052.49</v>
      </c>
      <c r="D107" s="11">
        <v>633.20000000000005</v>
      </c>
      <c r="E107" s="8">
        <v>69.790000000000006</v>
      </c>
      <c r="F107" s="8">
        <v>1.73</v>
      </c>
      <c r="G107" s="6">
        <v>-7.1</v>
      </c>
      <c r="H107" s="6">
        <v>0.76</v>
      </c>
      <c r="I107" s="6">
        <v>21.54</v>
      </c>
      <c r="J107" s="6">
        <v>55.13</v>
      </c>
      <c r="K107" s="6">
        <v>15.4</v>
      </c>
      <c r="L107" s="6" t="s">
        <v>21</v>
      </c>
      <c r="M107" s="6">
        <v>28.13</v>
      </c>
      <c r="N107" s="6" t="s">
        <v>21</v>
      </c>
      <c r="O107" s="6">
        <v>0</v>
      </c>
      <c r="P107" s="6">
        <v>3.36</v>
      </c>
      <c r="Q107" s="6" t="str">
        <f>IF(HealthData[[#This Row],[PE Ratio]]&gt;50,"Overvalued",IF(HealthData[[#This Row],[PE Ratio]]&lt;0,"Negative PE","Fairly Valued"))</f>
        <v>Overvalued</v>
      </c>
      <c r="R107" s="6" t="str">
        <f>IF(HealthData[[#This Row],[1Y Return]]&gt;50,"Excellent",IF(HealthData[[#This Row],[1Y Return]]&gt;20,"Good",IF(HealthData[[#This Row],[1Y Return]]&gt;0,"Average","Negative")))</f>
        <v>Good</v>
      </c>
      <c r="S107" s="6" t="str">
        <f>IF(HealthData[[#This Row],[Volatility vs Nifty]]&gt;3,"High Risk",IF(HealthData[[#This Row],[Volatility vs Nifty]]&gt;2,"Moderate Risk","Low Risk"))</f>
        <v>High Risk</v>
      </c>
      <c r="T107" s="6" t="str">
        <f>IF(HealthData[[#This Row],[Return on Equity]]&gt;20,"High",IF(HealthData[[#This Row],[Return on Equity]]&gt;10,"Moderate","Low"))</f>
        <v>High</v>
      </c>
      <c r="U107" s="6" t="str">
        <f>IF(HealthData[[#This Row],[Debt to Equity]]&gt;1,"High Debt",IF(HealthData[[#This Row],[Debt to Equity]]=0,"Debt Free","Low Debt"))</f>
        <v>Debt Free</v>
      </c>
      <c r="V107" s="17" t="str">
        <f>IF(HealthData[[#This Row],[Market Cap (in cr)]]&lt;5000,"Small Cap",IF(HealthData[[#This Row],[Market Cap (in cr)]]&lt;=20000,"Mid Cap","Large Cap"))</f>
        <v>Small Cap</v>
      </c>
    </row>
    <row r="108" spans="1:22" ht="14.4">
      <c r="A108" s="3" t="s">
        <v>102</v>
      </c>
      <c r="B108" s="4" t="s">
        <v>17</v>
      </c>
      <c r="C108" s="11">
        <v>267.69</v>
      </c>
      <c r="D108" s="11">
        <v>225.3</v>
      </c>
      <c r="E108" s="8">
        <v>43.39</v>
      </c>
      <c r="F108" s="8">
        <v>-0.27</v>
      </c>
      <c r="G108" s="6">
        <v>-8.91</v>
      </c>
      <c r="H108" s="6">
        <v>-26.85</v>
      </c>
      <c r="I108" s="6">
        <v>21.32</v>
      </c>
      <c r="J108" s="6">
        <v>37.44</v>
      </c>
      <c r="K108" s="6">
        <v>9.59</v>
      </c>
      <c r="L108" s="6">
        <v>49.7</v>
      </c>
      <c r="M108" s="6">
        <v>26.44</v>
      </c>
      <c r="N108" s="6" t="s">
        <v>21</v>
      </c>
      <c r="O108" s="6">
        <v>0.03</v>
      </c>
      <c r="P108" s="6">
        <v>2.9</v>
      </c>
      <c r="Q108" s="6" t="str">
        <f>IF(HealthData[[#This Row],[PE Ratio]]&gt;50,"Overvalued",IF(HealthData[[#This Row],[PE Ratio]]&lt;0,"Negative PE","Fairly Valued"))</f>
        <v>Fairly Valued</v>
      </c>
      <c r="R108" s="6" t="str">
        <f>IF(HealthData[[#This Row],[1Y Return]]&gt;50,"Excellent",IF(HealthData[[#This Row],[1Y Return]]&gt;20,"Good",IF(HealthData[[#This Row],[1Y Return]]&gt;0,"Average","Negative")))</f>
        <v>Good</v>
      </c>
      <c r="S108" s="6" t="str">
        <f>IF(HealthData[[#This Row],[Volatility vs Nifty]]&gt;3,"High Risk",IF(HealthData[[#This Row],[Volatility vs Nifty]]&gt;2,"Moderate Risk","Low Risk"))</f>
        <v>Moderate Risk</v>
      </c>
      <c r="T108" s="6" t="str">
        <f>IF(HealthData[[#This Row],[Return on Equity]]&gt;20,"High",IF(HealthData[[#This Row],[Return on Equity]]&gt;10,"Moderate","Low"))</f>
        <v>High</v>
      </c>
      <c r="U108" s="6" t="str">
        <f>IF(HealthData[[#This Row],[Debt to Equity]]&gt;1,"High Debt",IF(HealthData[[#This Row],[Debt to Equity]]=0,"Debt Free","Low Debt"))</f>
        <v>Low Debt</v>
      </c>
      <c r="V108" s="17" t="str">
        <f>IF(HealthData[[#This Row],[Market Cap (in cr)]]&lt;5000,"Small Cap",IF(HealthData[[#This Row],[Market Cap (in cr)]]&lt;=20000,"Mid Cap","Large Cap"))</f>
        <v>Small Cap</v>
      </c>
    </row>
    <row r="109" spans="1:22" ht="14.4">
      <c r="A109" s="3" t="s">
        <v>48</v>
      </c>
      <c r="B109" s="4" t="s">
        <v>17</v>
      </c>
      <c r="C109" s="11">
        <v>74.209999999999994</v>
      </c>
      <c r="D109" s="11">
        <v>233.5</v>
      </c>
      <c r="E109" s="8">
        <v>12.66</v>
      </c>
      <c r="F109" s="8">
        <v>1.92</v>
      </c>
      <c r="G109" s="6">
        <v>-4.92</v>
      </c>
      <c r="H109" s="6">
        <v>-12.94</v>
      </c>
      <c r="I109" s="6">
        <v>20.56</v>
      </c>
      <c r="J109" s="6">
        <v>12.58</v>
      </c>
      <c r="K109" s="6">
        <v>2.3199999999999998</v>
      </c>
      <c r="L109" s="6">
        <v>19.95</v>
      </c>
      <c r="M109" s="6">
        <v>24.73</v>
      </c>
      <c r="N109" s="6" t="s">
        <v>21</v>
      </c>
      <c r="O109" s="6">
        <v>0.06</v>
      </c>
      <c r="P109" s="6">
        <v>3.08</v>
      </c>
      <c r="Q109" s="6" t="str">
        <f>IF(HealthData[[#This Row],[PE Ratio]]&gt;50,"Overvalued",IF(HealthData[[#This Row],[PE Ratio]]&lt;0,"Negative PE","Fairly Valued"))</f>
        <v>Fairly Valued</v>
      </c>
      <c r="R109" s="6" t="str">
        <f>IF(HealthData[[#This Row],[1Y Return]]&gt;50,"Excellent",IF(HealthData[[#This Row],[1Y Return]]&gt;20,"Good",IF(HealthData[[#This Row],[1Y Return]]&gt;0,"Average","Negative")))</f>
        <v>Good</v>
      </c>
      <c r="S109" s="6" t="str">
        <f>IF(HealthData[[#This Row],[Volatility vs Nifty]]&gt;3,"High Risk",IF(HealthData[[#This Row],[Volatility vs Nifty]]&gt;2,"Moderate Risk","Low Risk"))</f>
        <v>High Risk</v>
      </c>
      <c r="T109" s="6" t="str">
        <f>IF(HealthData[[#This Row],[Return on Equity]]&gt;20,"High",IF(HealthData[[#This Row],[Return on Equity]]&gt;10,"Moderate","Low"))</f>
        <v>Moderate</v>
      </c>
      <c r="U109" s="6" t="str">
        <f>IF(HealthData[[#This Row],[Debt to Equity]]&gt;1,"High Debt",IF(HealthData[[#This Row],[Debt to Equity]]=0,"Debt Free","Low Debt"))</f>
        <v>Low Debt</v>
      </c>
      <c r="V109" s="17" t="str">
        <f>IF(HealthData[[#This Row],[Market Cap (in cr)]]&lt;5000,"Small Cap",IF(HealthData[[#This Row],[Market Cap (in cr)]]&lt;=20000,"Mid Cap","Large Cap"))</f>
        <v>Small Cap</v>
      </c>
    </row>
    <row r="110" spans="1:22" ht="14.4">
      <c r="A110" s="3" t="s">
        <v>257</v>
      </c>
      <c r="B110" s="4" t="s">
        <v>27</v>
      </c>
      <c r="C110" s="11">
        <v>1932.57</v>
      </c>
      <c r="D110" s="11">
        <v>4111.8500000000004</v>
      </c>
      <c r="E110" s="8">
        <v>41.69</v>
      </c>
      <c r="F110" s="8">
        <v>1.58</v>
      </c>
      <c r="G110" s="6">
        <v>-0.06</v>
      </c>
      <c r="H110" s="6">
        <v>-13.91</v>
      </c>
      <c r="I110" s="6">
        <v>19.010000000000002</v>
      </c>
      <c r="J110" s="6">
        <v>37.56</v>
      </c>
      <c r="K110" s="6">
        <v>12.3</v>
      </c>
      <c r="L110" s="6">
        <v>34.28</v>
      </c>
      <c r="M110" s="6">
        <v>17</v>
      </c>
      <c r="N110" s="6">
        <v>0.06</v>
      </c>
      <c r="O110" s="6">
        <v>1.71</v>
      </c>
      <c r="P110" s="6">
        <v>3.02</v>
      </c>
      <c r="Q110" s="6" t="str">
        <f>IF(HealthData[[#This Row],[PE Ratio]]&gt;50,"Overvalued",IF(HealthData[[#This Row],[PE Ratio]]&lt;0,"Negative PE","Fairly Valued"))</f>
        <v>Fairly Valued</v>
      </c>
      <c r="R110" s="6" t="str">
        <f>IF(HealthData[[#This Row],[1Y Return]]&gt;50,"Excellent",IF(HealthData[[#This Row],[1Y Return]]&gt;20,"Good",IF(HealthData[[#This Row],[1Y Return]]&gt;0,"Average","Negative")))</f>
        <v>Average</v>
      </c>
      <c r="S110" s="6" t="str">
        <f>IF(HealthData[[#This Row],[Volatility vs Nifty]]&gt;3,"High Risk",IF(HealthData[[#This Row],[Volatility vs Nifty]]&gt;2,"Moderate Risk","Low Risk"))</f>
        <v>High Risk</v>
      </c>
      <c r="T110" s="6" t="str">
        <f>IF(HealthData[[#This Row],[Return on Equity]]&gt;20,"High",IF(HealthData[[#This Row],[Return on Equity]]&gt;10,"Moderate","Low"))</f>
        <v>High</v>
      </c>
      <c r="U110" s="6" t="str">
        <f>IF(HealthData[[#This Row],[Debt to Equity]]&gt;1,"High Debt",IF(HealthData[[#This Row],[Debt to Equity]]=0,"Debt Free","Low Debt"))</f>
        <v>High Debt</v>
      </c>
      <c r="V110" s="17" t="str">
        <f>IF(HealthData[[#This Row],[Market Cap (in cr)]]&lt;5000,"Small Cap",IF(HealthData[[#This Row],[Market Cap (in cr)]]&lt;=20000,"Mid Cap","Large Cap"))</f>
        <v>Small Cap</v>
      </c>
    </row>
    <row r="111" spans="1:22" ht="14.4">
      <c r="A111" s="3" t="s">
        <v>325</v>
      </c>
      <c r="B111" s="4" t="s">
        <v>17</v>
      </c>
      <c r="C111" s="11">
        <v>2676.69</v>
      </c>
      <c r="D111" s="11">
        <v>104.24</v>
      </c>
      <c r="E111" s="8">
        <v>8.6199999999999992</v>
      </c>
      <c r="F111" s="8">
        <v>0.06</v>
      </c>
      <c r="G111" s="6">
        <v>4.9000000000000004</v>
      </c>
      <c r="H111" s="6">
        <v>-17.850000000000001</v>
      </c>
      <c r="I111" s="6">
        <v>18.93</v>
      </c>
      <c r="J111" s="6">
        <v>8.6199999999999992</v>
      </c>
      <c r="K111" s="6">
        <v>1.22</v>
      </c>
      <c r="L111" s="6">
        <v>12.6</v>
      </c>
      <c r="M111" s="6">
        <v>7.06</v>
      </c>
      <c r="N111" s="6">
        <v>2.2999999999999998</v>
      </c>
      <c r="O111" s="6">
        <v>0</v>
      </c>
      <c r="P111" s="6">
        <v>2.99</v>
      </c>
      <c r="Q111" s="6" t="str">
        <f>IF(HealthData[[#This Row],[PE Ratio]]&gt;50,"Overvalued",IF(HealthData[[#This Row],[PE Ratio]]&lt;0,"Negative PE","Fairly Valued"))</f>
        <v>Fairly Valued</v>
      </c>
      <c r="R111" s="6" t="str">
        <f>IF(HealthData[[#This Row],[1Y Return]]&gt;50,"Excellent",IF(HealthData[[#This Row],[1Y Return]]&gt;20,"Good",IF(HealthData[[#This Row],[1Y Return]]&gt;0,"Average","Negative")))</f>
        <v>Average</v>
      </c>
      <c r="S111" s="6" t="str">
        <f>IF(HealthData[[#This Row],[Volatility vs Nifty]]&gt;3,"High Risk",IF(HealthData[[#This Row],[Volatility vs Nifty]]&gt;2,"Moderate Risk","Low Risk"))</f>
        <v>Moderate Risk</v>
      </c>
      <c r="T111" s="6" t="str">
        <f>IF(HealthData[[#This Row],[Return on Equity]]&gt;20,"High",IF(HealthData[[#This Row],[Return on Equity]]&gt;10,"Moderate","Low"))</f>
        <v>Moderate</v>
      </c>
      <c r="U111" s="6" t="str">
        <f>IF(HealthData[[#This Row],[Debt to Equity]]&gt;1,"High Debt",IF(HealthData[[#This Row],[Debt to Equity]]=0,"Debt Free","Low Debt"))</f>
        <v>Debt Free</v>
      </c>
      <c r="V111" s="17" t="str">
        <f>IF(HealthData[[#This Row],[Market Cap (in cr)]]&lt;5000,"Small Cap",IF(HealthData[[#This Row],[Market Cap (in cr)]]&lt;=20000,"Mid Cap","Large Cap"))</f>
        <v>Small Cap</v>
      </c>
    </row>
    <row r="112" spans="1:22" ht="14.4">
      <c r="A112" s="3" t="s">
        <v>314</v>
      </c>
      <c r="B112" s="4" t="s">
        <v>27</v>
      </c>
      <c r="C112" s="11">
        <v>99463.039999999994</v>
      </c>
      <c r="D112" s="11">
        <v>6917.5</v>
      </c>
      <c r="E112" s="8">
        <v>110.69</v>
      </c>
      <c r="F112" s="8">
        <v>-0.12</v>
      </c>
      <c r="G112" s="6">
        <v>-0.35</v>
      </c>
      <c r="H112" s="6">
        <v>0.86</v>
      </c>
      <c r="I112" s="6">
        <v>18.649999999999999</v>
      </c>
      <c r="J112" s="6">
        <v>75.92</v>
      </c>
      <c r="K112" s="6">
        <v>13.59</v>
      </c>
      <c r="L112" s="6">
        <v>12.97</v>
      </c>
      <c r="M112" s="6">
        <v>15</v>
      </c>
      <c r="N112" s="6">
        <v>0.23</v>
      </c>
      <c r="O112" s="6">
        <v>0.73</v>
      </c>
      <c r="P112" s="6">
        <v>1.41</v>
      </c>
      <c r="Q112" s="6" t="str">
        <f>IF(HealthData[[#This Row],[PE Ratio]]&gt;50,"Overvalued",IF(HealthData[[#This Row],[PE Ratio]]&lt;0,"Negative PE","Fairly Valued"))</f>
        <v>Overvalued</v>
      </c>
      <c r="R112" s="6" t="str">
        <f>IF(HealthData[[#This Row],[1Y Return]]&gt;50,"Excellent",IF(HealthData[[#This Row],[1Y Return]]&gt;20,"Good",IF(HealthData[[#This Row],[1Y Return]]&gt;0,"Average","Negative")))</f>
        <v>Average</v>
      </c>
      <c r="S112" s="6" t="str">
        <f>IF(HealthData[[#This Row],[Volatility vs Nifty]]&gt;3,"High Risk",IF(HealthData[[#This Row],[Volatility vs Nifty]]&gt;2,"Moderate Risk","Low Risk"))</f>
        <v>Low Risk</v>
      </c>
      <c r="T112" s="6" t="str">
        <f>IF(HealthData[[#This Row],[Return on Equity]]&gt;20,"High",IF(HealthData[[#This Row],[Return on Equity]]&gt;10,"Moderate","Low"))</f>
        <v>Moderate</v>
      </c>
      <c r="U112" s="6" t="str">
        <f>IF(HealthData[[#This Row],[Debt to Equity]]&gt;1,"High Debt",IF(HealthData[[#This Row],[Debt to Equity]]=0,"Debt Free","Low Debt"))</f>
        <v>Low Debt</v>
      </c>
      <c r="V112" s="17" t="str">
        <f>IF(HealthData[[#This Row],[Market Cap (in cr)]]&lt;5000,"Small Cap",IF(HealthData[[#This Row],[Market Cap (in cr)]]&lt;=20000,"Mid Cap","Large Cap"))</f>
        <v>Large Cap</v>
      </c>
    </row>
    <row r="113" spans="1:22" ht="14.4">
      <c r="A113" s="3" t="s">
        <v>100</v>
      </c>
      <c r="B113" s="4" t="s">
        <v>17</v>
      </c>
      <c r="C113" s="11">
        <v>13657.16</v>
      </c>
      <c r="D113" s="11">
        <v>5930</v>
      </c>
      <c r="E113" s="8">
        <v>33.04</v>
      </c>
      <c r="F113" s="8">
        <v>1.31</v>
      </c>
      <c r="G113" s="6">
        <v>-6.72</v>
      </c>
      <c r="H113" s="6">
        <v>-5.07</v>
      </c>
      <c r="I113" s="6">
        <v>18.59</v>
      </c>
      <c r="J113" s="6">
        <v>33.04</v>
      </c>
      <c r="K113" s="6">
        <v>15.87</v>
      </c>
      <c r="L113" s="6">
        <v>44.07</v>
      </c>
      <c r="M113" s="6">
        <v>59.66</v>
      </c>
      <c r="N113" s="6">
        <v>1.97</v>
      </c>
      <c r="O113" s="6">
        <v>0.02</v>
      </c>
      <c r="P113" s="6">
        <v>1.77</v>
      </c>
      <c r="Q113" s="6" t="str">
        <f>IF(HealthData[[#This Row],[PE Ratio]]&gt;50,"Overvalued",IF(HealthData[[#This Row],[PE Ratio]]&lt;0,"Negative PE","Fairly Valued"))</f>
        <v>Fairly Valued</v>
      </c>
      <c r="R113" s="6" t="str">
        <f>IF(HealthData[[#This Row],[1Y Return]]&gt;50,"Excellent",IF(HealthData[[#This Row],[1Y Return]]&gt;20,"Good",IF(HealthData[[#This Row],[1Y Return]]&gt;0,"Average","Negative")))</f>
        <v>Average</v>
      </c>
      <c r="S113" s="6" t="str">
        <f>IF(HealthData[[#This Row],[Volatility vs Nifty]]&gt;3,"High Risk",IF(HealthData[[#This Row],[Volatility vs Nifty]]&gt;2,"Moderate Risk","Low Risk"))</f>
        <v>Low Risk</v>
      </c>
      <c r="T113" s="6" t="str">
        <f>IF(HealthData[[#This Row],[Return on Equity]]&gt;20,"High",IF(HealthData[[#This Row],[Return on Equity]]&gt;10,"Moderate","Low"))</f>
        <v>High</v>
      </c>
      <c r="U113" s="6" t="str">
        <f>IF(HealthData[[#This Row],[Debt to Equity]]&gt;1,"High Debt",IF(HealthData[[#This Row],[Debt to Equity]]=0,"Debt Free","Low Debt"))</f>
        <v>Low Debt</v>
      </c>
      <c r="V113" s="17" t="str">
        <f>IF(HealthData[[#This Row],[Market Cap (in cr)]]&lt;5000,"Small Cap",IF(HealthData[[#This Row],[Market Cap (in cr)]]&lt;=20000,"Mid Cap","Large Cap"))</f>
        <v>Mid Cap</v>
      </c>
    </row>
    <row r="114" spans="1:22" ht="14.4">
      <c r="A114" s="3" t="s">
        <v>321</v>
      </c>
      <c r="B114" s="4" t="s">
        <v>17</v>
      </c>
      <c r="C114" s="11">
        <v>221.33</v>
      </c>
      <c r="D114" s="11">
        <v>105.19</v>
      </c>
      <c r="E114" s="8">
        <v>13.19</v>
      </c>
      <c r="F114" s="8">
        <v>0.24</v>
      </c>
      <c r="G114" s="6">
        <v>-2.82</v>
      </c>
      <c r="H114" s="6">
        <v>-2.72</v>
      </c>
      <c r="I114" s="6">
        <v>17.93</v>
      </c>
      <c r="J114" s="6">
        <v>8.77</v>
      </c>
      <c r="K114" s="6">
        <v>1.46</v>
      </c>
      <c r="L114" s="6">
        <v>11.71</v>
      </c>
      <c r="M114" s="6">
        <v>13.64</v>
      </c>
      <c r="N114" s="6" t="s">
        <v>21</v>
      </c>
      <c r="O114" s="6">
        <v>0.03</v>
      </c>
      <c r="P114" s="6">
        <v>3.26</v>
      </c>
      <c r="Q114" s="6" t="str">
        <f>IF(HealthData[[#This Row],[PE Ratio]]&gt;50,"Overvalued",IF(HealthData[[#This Row],[PE Ratio]]&lt;0,"Negative PE","Fairly Valued"))</f>
        <v>Fairly Valued</v>
      </c>
      <c r="R114" s="6" t="str">
        <f>IF(HealthData[[#This Row],[1Y Return]]&gt;50,"Excellent",IF(HealthData[[#This Row],[1Y Return]]&gt;20,"Good",IF(HealthData[[#This Row],[1Y Return]]&gt;0,"Average","Negative")))</f>
        <v>Average</v>
      </c>
      <c r="S114" s="6" t="str">
        <f>IF(HealthData[[#This Row],[Volatility vs Nifty]]&gt;3,"High Risk",IF(HealthData[[#This Row],[Volatility vs Nifty]]&gt;2,"Moderate Risk","Low Risk"))</f>
        <v>High Risk</v>
      </c>
      <c r="T114" s="6" t="str">
        <f>IF(HealthData[[#This Row],[Return on Equity]]&gt;20,"High",IF(HealthData[[#This Row],[Return on Equity]]&gt;10,"Moderate","Low"))</f>
        <v>Moderate</v>
      </c>
      <c r="U114" s="6" t="str">
        <f>IF(HealthData[[#This Row],[Debt to Equity]]&gt;1,"High Debt",IF(HealthData[[#This Row],[Debt to Equity]]=0,"Debt Free","Low Debt"))</f>
        <v>Low Debt</v>
      </c>
      <c r="V114" s="17" t="str">
        <f>IF(HealthData[[#This Row],[Market Cap (in cr)]]&lt;5000,"Small Cap",IF(HealthData[[#This Row],[Market Cap (in cr)]]&lt;=20000,"Mid Cap","Large Cap"))</f>
        <v>Small Cap</v>
      </c>
    </row>
    <row r="115" spans="1:22" ht="14.4">
      <c r="A115" s="3" t="s">
        <v>225</v>
      </c>
      <c r="B115" s="4" t="s">
        <v>17</v>
      </c>
      <c r="C115" s="11">
        <v>11587.53</v>
      </c>
      <c r="D115" s="11">
        <v>477.75</v>
      </c>
      <c r="E115" s="8">
        <v>28.59</v>
      </c>
      <c r="F115" s="8">
        <v>3.82</v>
      </c>
      <c r="G115" s="6">
        <v>0.68</v>
      </c>
      <c r="H115" s="6">
        <v>-10.26</v>
      </c>
      <c r="I115" s="6">
        <v>17.899999999999999</v>
      </c>
      <c r="J115" s="6">
        <v>24.19</v>
      </c>
      <c r="K115" s="6">
        <v>3.59</v>
      </c>
      <c r="L115" s="6">
        <v>13.38</v>
      </c>
      <c r="M115" s="6">
        <v>19.12</v>
      </c>
      <c r="N115" s="6">
        <v>0.31</v>
      </c>
      <c r="O115" s="6">
        <v>0.41</v>
      </c>
      <c r="P115" s="6">
        <v>2.83</v>
      </c>
      <c r="Q115" s="6" t="str">
        <f>IF(HealthData[[#This Row],[PE Ratio]]&gt;50,"Overvalued",IF(HealthData[[#This Row],[PE Ratio]]&lt;0,"Negative PE","Fairly Valued"))</f>
        <v>Fairly Valued</v>
      </c>
      <c r="R115" s="6" t="str">
        <f>IF(HealthData[[#This Row],[1Y Return]]&gt;50,"Excellent",IF(HealthData[[#This Row],[1Y Return]]&gt;20,"Good",IF(HealthData[[#This Row],[1Y Return]]&gt;0,"Average","Negative")))</f>
        <v>Average</v>
      </c>
      <c r="S115" s="6" t="str">
        <f>IF(HealthData[[#This Row],[Volatility vs Nifty]]&gt;3,"High Risk",IF(HealthData[[#This Row],[Volatility vs Nifty]]&gt;2,"Moderate Risk","Low Risk"))</f>
        <v>Moderate Risk</v>
      </c>
      <c r="T115" s="6" t="str">
        <f>IF(HealthData[[#This Row],[Return on Equity]]&gt;20,"High",IF(HealthData[[#This Row],[Return on Equity]]&gt;10,"Moderate","Low"))</f>
        <v>Moderate</v>
      </c>
      <c r="U115" s="6" t="str">
        <f>IF(HealthData[[#This Row],[Debt to Equity]]&gt;1,"High Debt",IF(HealthData[[#This Row],[Debt to Equity]]=0,"Debt Free","Low Debt"))</f>
        <v>Low Debt</v>
      </c>
      <c r="V115" s="17" t="str">
        <f>IF(HealthData[[#This Row],[Market Cap (in cr)]]&lt;5000,"Small Cap",IF(HealthData[[#This Row],[Market Cap (in cr)]]&lt;=20000,"Mid Cap","Large Cap"))</f>
        <v>Mid Cap</v>
      </c>
    </row>
    <row r="116" spans="1:22" ht="14.4">
      <c r="A116" s="3" t="s">
        <v>166</v>
      </c>
      <c r="B116" s="4" t="s">
        <v>17</v>
      </c>
      <c r="C116" s="11" t="s">
        <v>167</v>
      </c>
      <c r="D116" s="11">
        <v>2547.3000000000002</v>
      </c>
      <c r="E116" s="8">
        <v>54.94</v>
      </c>
      <c r="F116" s="8">
        <v>1.89</v>
      </c>
      <c r="G116" s="6">
        <v>3.6</v>
      </c>
      <c r="H116" s="6">
        <v>0.6</v>
      </c>
      <c r="I116" s="6">
        <v>16.88</v>
      </c>
      <c r="J116" s="6">
        <v>51.48</v>
      </c>
      <c r="K116" s="6">
        <v>10.98</v>
      </c>
      <c r="L116" s="6">
        <v>22.24</v>
      </c>
      <c r="M116" s="6">
        <v>24.93</v>
      </c>
      <c r="N116" s="6" t="s">
        <v>21</v>
      </c>
      <c r="O116" s="6">
        <v>0.02</v>
      </c>
      <c r="P116" s="6">
        <v>2.17</v>
      </c>
      <c r="Q116" s="6" t="str">
        <f>IF(HealthData[[#This Row],[PE Ratio]]&gt;50,"Overvalued",IF(HealthData[[#This Row],[PE Ratio]]&lt;0,"Negative PE","Fairly Valued"))</f>
        <v>Overvalued</v>
      </c>
      <c r="R116" s="6" t="str">
        <f>IF(HealthData[[#This Row],[1Y Return]]&gt;50,"Excellent",IF(HealthData[[#This Row],[1Y Return]]&gt;20,"Good",IF(HealthData[[#This Row],[1Y Return]]&gt;0,"Average","Negative")))</f>
        <v>Average</v>
      </c>
      <c r="S116" s="6" t="str">
        <f>IF(HealthData[[#This Row],[Volatility vs Nifty]]&gt;3,"High Risk",IF(HealthData[[#This Row],[Volatility vs Nifty]]&gt;2,"Moderate Risk","Low Risk"))</f>
        <v>Moderate Risk</v>
      </c>
      <c r="T116" s="6" t="str">
        <f>IF(HealthData[[#This Row],[Return on Equity]]&gt;20,"High",IF(HealthData[[#This Row],[Return on Equity]]&gt;10,"Moderate","Low"))</f>
        <v>High</v>
      </c>
      <c r="U116" s="6" t="str">
        <f>IF(HealthData[[#This Row],[Debt to Equity]]&gt;1,"High Debt",IF(HealthData[[#This Row],[Debt to Equity]]=0,"Debt Free","Low Debt"))</f>
        <v>Low Debt</v>
      </c>
      <c r="V116" s="17" t="str">
        <f>IF(HealthData[[#This Row],[Market Cap (in cr)]]&lt;5000,"Small Cap",IF(HealthData[[#This Row],[Market Cap (in cr)]]&lt;=20000,"Mid Cap","Large Cap"))</f>
        <v>Large Cap</v>
      </c>
    </row>
    <row r="117" spans="1:22" ht="14.4">
      <c r="A117" s="3" t="s">
        <v>183</v>
      </c>
      <c r="B117" s="4" t="s">
        <v>27</v>
      </c>
      <c r="C117" s="11">
        <v>2207.4899999999998</v>
      </c>
      <c r="D117" s="11">
        <v>683.65</v>
      </c>
      <c r="E117" s="8">
        <v>28.44</v>
      </c>
      <c r="F117" s="8">
        <v>-7.59</v>
      </c>
      <c r="G117" s="6">
        <v>-2.91</v>
      </c>
      <c r="H117" s="6">
        <v>-24</v>
      </c>
      <c r="I117" s="6">
        <v>16.79</v>
      </c>
      <c r="J117" s="6">
        <v>28.45</v>
      </c>
      <c r="K117" s="6">
        <v>2.73</v>
      </c>
      <c r="L117" s="6">
        <v>7.34</v>
      </c>
      <c r="M117" s="6">
        <v>14.33</v>
      </c>
      <c r="N117" s="6">
        <v>0.4</v>
      </c>
      <c r="O117" s="6">
        <v>0.2</v>
      </c>
      <c r="P117" s="6">
        <v>2.63</v>
      </c>
      <c r="Q117" s="6" t="str">
        <f>IF(HealthData[[#This Row],[PE Ratio]]&gt;50,"Overvalued",IF(HealthData[[#This Row],[PE Ratio]]&lt;0,"Negative PE","Fairly Valued"))</f>
        <v>Fairly Valued</v>
      </c>
      <c r="R117" s="6" t="str">
        <f>IF(HealthData[[#This Row],[1Y Return]]&gt;50,"Excellent",IF(HealthData[[#This Row],[1Y Return]]&gt;20,"Good",IF(HealthData[[#This Row],[1Y Return]]&gt;0,"Average","Negative")))</f>
        <v>Average</v>
      </c>
      <c r="S117" s="6" t="str">
        <f>IF(HealthData[[#This Row],[Volatility vs Nifty]]&gt;3,"High Risk",IF(HealthData[[#This Row],[Volatility vs Nifty]]&gt;2,"Moderate Risk","Low Risk"))</f>
        <v>Moderate Risk</v>
      </c>
      <c r="T117" s="6" t="str">
        <f>IF(HealthData[[#This Row],[Return on Equity]]&gt;20,"High",IF(HealthData[[#This Row],[Return on Equity]]&gt;10,"Moderate","Low"))</f>
        <v>Low</v>
      </c>
      <c r="U117" s="6" t="str">
        <f>IF(HealthData[[#This Row],[Debt to Equity]]&gt;1,"High Debt",IF(HealthData[[#This Row],[Debt to Equity]]=0,"Debt Free","Low Debt"))</f>
        <v>Low Debt</v>
      </c>
      <c r="V117" s="17" t="str">
        <f>IF(HealthData[[#This Row],[Market Cap (in cr)]]&lt;5000,"Small Cap",IF(HealthData[[#This Row],[Market Cap (in cr)]]&lt;=20000,"Mid Cap","Large Cap"))</f>
        <v>Small Cap</v>
      </c>
    </row>
    <row r="118" spans="1:22" ht="14.4">
      <c r="A118" s="3" t="s">
        <v>89</v>
      </c>
      <c r="B118" s="4" t="s">
        <v>17</v>
      </c>
      <c r="C118" s="11">
        <v>555.66999999999996</v>
      </c>
      <c r="D118" s="11">
        <v>12.69</v>
      </c>
      <c r="E118" s="8">
        <v>29.96</v>
      </c>
      <c r="F118" s="8">
        <v>4.96</v>
      </c>
      <c r="G118" s="6">
        <v>-31.66</v>
      </c>
      <c r="H118" s="6">
        <v>95.44</v>
      </c>
      <c r="I118" s="6">
        <v>16.100000000000001</v>
      </c>
      <c r="J118" s="6">
        <v>68.180000000000007</v>
      </c>
      <c r="K118" s="6">
        <v>9.64</v>
      </c>
      <c r="L118" s="6">
        <v>44.74</v>
      </c>
      <c r="M118" s="6">
        <v>31.69</v>
      </c>
      <c r="N118" s="6">
        <v>0.2</v>
      </c>
      <c r="O118" s="6">
        <v>0.05</v>
      </c>
      <c r="P118" s="6">
        <v>3.54</v>
      </c>
      <c r="Q118" s="6" t="str">
        <f>IF(HealthData[[#This Row],[PE Ratio]]&gt;50,"Overvalued",IF(HealthData[[#This Row],[PE Ratio]]&lt;0,"Negative PE","Fairly Valued"))</f>
        <v>Fairly Valued</v>
      </c>
      <c r="R118" s="6" t="str">
        <f>IF(HealthData[[#This Row],[1Y Return]]&gt;50,"Excellent",IF(HealthData[[#This Row],[1Y Return]]&gt;20,"Good",IF(HealthData[[#This Row],[1Y Return]]&gt;0,"Average","Negative")))</f>
        <v>Average</v>
      </c>
      <c r="S118" s="6" t="str">
        <f>IF(HealthData[[#This Row],[Volatility vs Nifty]]&gt;3,"High Risk",IF(HealthData[[#This Row],[Volatility vs Nifty]]&gt;2,"Moderate Risk","Low Risk"))</f>
        <v>High Risk</v>
      </c>
      <c r="T118" s="6" t="str">
        <f>IF(HealthData[[#This Row],[Return on Equity]]&gt;20,"High",IF(HealthData[[#This Row],[Return on Equity]]&gt;10,"Moderate","Low"))</f>
        <v>High</v>
      </c>
      <c r="U118" s="6" t="str">
        <f>IF(HealthData[[#This Row],[Debt to Equity]]&gt;1,"High Debt",IF(HealthData[[#This Row],[Debt to Equity]]=0,"Debt Free","Low Debt"))</f>
        <v>Low Debt</v>
      </c>
      <c r="V118" s="17" t="str">
        <f>IF(HealthData[[#This Row],[Market Cap (in cr)]]&lt;5000,"Small Cap",IF(HealthData[[#This Row],[Market Cap (in cr)]]&lt;=20000,"Mid Cap","Large Cap"))</f>
        <v>Small Cap</v>
      </c>
    </row>
    <row r="119" spans="1:22" ht="14.4">
      <c r="A119" s="3" t="s">
        <v>32</v>
      </c>
      <c r="B119" s="4" t="s">
        <v>33</v>
      </c>
      <c r="C119" s="11">
        <v>0.54</v>
      </c>
      <c r="D119" s="11">
        <v>21.87</v>
      </c>
      <c r="E119" s="8">
        <v>-1.19</v>
      </c>
      <c r="F119" s="8">
        <v>4.99</v>
      </c>
      <c r="G119" s="6" t="s">
        <v>21</v>
      </c>
      <c r="H119" s="6">
        <v>10.23</v>
      </c>
      <c r="I119" s="6">
        <v>15.71</v>
      </c>
      <c r="J119" s="6">
        <v>-0.3</v>
      </c>
      <c r="K119" s="6">
        <v>-1.37</v>
      </c>
      <c r="L119" s="6" t="s">
        <v>21</v>
      </c>
      <c r="M119" s="6">
        <v>525</v>
      </c>
      <c r="N119" s="6" t="s">
        <v>21</v>
      </c>
      <c r="O119" s="6" t="s">
        <v>21</v>
      </c>
      <c r="P119" s="6">
        <v>2.2000000000000002</v>
      </c>
      <c r="Q119" s="6" t="str">
        <f>IF(HealthData[[#This Row],[PE Ratio]]&gt;50,"Overvalued",IF(HealthData[[#This Row],[PE Ratio]]&lt;0,"Negative PE","Fairly Valued"))</f>
        <v>Negative PE</v>
      </c>
      <c r="R119" s="6" t="str">
        <f>IF(HealthData[[#This Row],[1Y Return]]&gt;50,"Excellent",IF(HealthData[[#This Row],[1Y Return]]&gt;20,"Good",IF(HealthData[[#This Row],[1Y Return]]&gt;0,"Average","Negative")))</f>
        <v>Average</v>
      </c>
      <c r="S119" s="6" t="str">
        <f>IF(HealthData[[#This Row],[Volatility vs Nifty]]&gt;3,"High Risk",IF(HealthData[[#This Row],[Volatility vs Nifty]]&gt;2,"Moderate Risk","Low Risk"))</f>
        <v>Moderate Risk</v>
      </c>
      <c r="T119" s="6" t="str">
        <f>IF(HealthData[[#This Row],[Return on Equity]]&gt;20,"High",IF(HealthData[[#This Row],[Return on Equity]]&gt;10,"Moderate","Low"))</f>
        <v>High</v>
      </c>
      <c r="U119" s="6" t="str">
        <f>IF(HealthData[[#This Row],[Debt to Equity]]&gt;1,"High Debt",IF(HealthData[[#This Row],[Debt to Equity]]=0,"Debt Free","Low Debt"))</f>
        <v>High Debt</v>
      </c>
      <c r="V119" s="17" t="str">
        <f>IF(HealthData[[#This Row],[Market Cap (in cr)]]&lt;5000,"Small Cap",IF(HealthData[[#This Row],[Market Cap (in cr)]]&lt;=20000,"Mid Cap","Large Cap"))</f>
        <v>Small Cap</v>
      </c>
    </row>
    <row r="120" spans="1:22" ht="14.4">
      <c r="A120" s="3" t="s">
        <v>223</v>
      </c>
      <c r="B120" s="4" t="s">
        <v>17</v>
      </c>
      <c r="C120" s="11">
        <v>3731.33</v>
      </c>
      <c r="D120" s="11">
        <v>372.1</v>
      </c>
      <c r="E120" s="8">
        <v>43.32</v>
      </c>
      <c r="F120" s="8">
        <v>-1.42</v>
      </c>
      <c r="G120" s="6">
        <v>10.01</v>
      </c>
      <c r="H120" s="6">
        <v>-14.95</v>
      </c>
      <c r="I120" s="6">
        <v>15.61</v>
      </c>
      <c r="J120" s="6">
        <v>45.53</v>
      </c>
      <c r="K120" s="6">
        <v>7.01</v>
      </c>
      <c r="L120" s="6" t="s">
        <v>21</v>
      </c>
      <c r="M120" s="6">
        <v>18.190000000000001</v>
      </c>
      <c r="N120" s="6">
        <v>0.03</v>
      </c>
      <c r="O120" s="6">
        <v>0.63</v>
      </c>
      <c r="P120" s="6">
        <v>2.97</v>
      </c>
      <c r="Q120" s="6" t="str">
        <f>IF(HealthData[[#This Row],[PE Ratio]]&gt;50,"Overvalued",IF(HealthData[[#This Row],[PE Ratio]]&lt;0,"Negative PE","Fairly Valued"))</f>
        <v>Fairly Valued</v>
      </c>
      <c r="R120" s="6" t="str">
        <f>IF(HealthData[[#This Row],[1Y Return]]&gt;50,"Excellent",IF(HealthData[[#This Row],[1Y Return]]&gt;20,"Good",IF(HealthData[[#This Row],[1Y Return]]&gt;0,"Average","Negative")))</f>
        <v>Average</v>
      </c>
      <c r="S120" s="6" t="str">
        <f>IF(HealthData[[#This Row],[Volatility vs Nifty]]&gt;3,"High Risk",IF(HealthData[[#This Row],[Volatility vs Nifty]]&gt;2,"Moderate Risk","Low Risk"))</f>
        <v>Moderate Risk</v>
      </c>
      <c r="T120" s="6" t="str">
        <f>IF(HealthData[[#This Row],[Return on Equity]]&gt;20,"High",IF(HealthData[[#This Row],[Return on Equity]]&gt;10,"Moderate","Low"))</f>
        <v>High</v>
      </c>
      <c r="U120" s="6" t="str">
        <f>IF(HealthData[[#This Row],[Debt to Equity]]&gt;1,"High Debt",IF(HealthData[[#This Row],[Debt to Equity]]=0,"Debt Free","Low Debt"))</f>
        <v>Low Debt</v>
      </c>
      <c r="V120" s="17" t="str">
        <f>IF(HealthData[[#This Row],[Market Cap (in cr)]]&lt;5000,"Small Cap",IF(HealthData[[#This Row],[Market Cap (in cr)]]&lt;=20000,"Mid Cap","Large Cap"))</f>
        <v>Small Cap</v>
      </c>
    </row>
    <row r="121" spans="1:22" ht="14.4">
      <c r="A121" s="3" t="s">
        <v>294</v>
      </c>
      <c r="B121" s="4" t="s">
        <v>40</v>
      </c>
      <c r="C121" s="11">
        <v>168.32</v>
      </c>
      <c r="D121" s="11">
        <v>71.489999999999995</v>
      </c>
      <c r="E121" s="8">
        <v>-5.0599999999999996</v>
      </c>
      <c r="F121" s="8">
        <v>-1.62</v>
      </c>
      <c r="G121" s="6">
        <v>-23.75</v>
      </c>
      <c r="H121" s="6">
        <v>29.32</v>
      </c>
      <c r="I121" s="6">
        <v>15.31</v>
      </c>
      <c r="J121" s="6">
        <v>-4.16</v>
      </c>
      <c r="K121" s="6">
        <v>0.26</v>
      </c>
      <c r="L121" s="6">
        <v>-4.92</v>
      </c>
      <c r="M121" s="6">
        <v>0.83</v>
      </c>
      <c r="N121" s="6" t="s">
        <v>21</v>
      </c>
      <c r="O121" s="6">
        <v>1.17</v>
      </c>
      <c r="P121" s="6">
        <v>3.55</v>
      </c>
      <c r="Q121" s="6" t="str">
        <f>IF(HealthData[[#This Row],[PE Ratio]]&gt;50,"Overvalued",IF(HealthData[[#This Row],[PE Ratio]]&lt;0,"Negative PE","Fairly Valued"))</f>
        <v>Negative PE</v>
      </c>
      <c r="R121" s="6" t="str">
        <f>IF(HealthData[[#This Row],[1Y Return]]&gt;50,"Excellent",IF(HealthData[[#This Row],[1Y Return]]&gt;20,"Good",IF(HealthData[[#This Row],[1Y Return]]&gt;0,"Average","Negative")))</f>
        <v>Average</v>
      </c>
      <c r="S121" s="6" t="str">
        <f>IF(HealthData[[#This Row],[Volatility vs Nifty]]&gt;3,"High Risk",IF(HealthData[[#This Row],[Volatility vs Nifty]]&gt;2,"Moderate Risk","Low Risk"))</f>
        <v>High Risk</v>
      </c>
      <c r="T121" s="6" t="str">
        <f>IF(HealthData[[#This Row],[Return on Equity]]&gt;20,"High",IF(HealthData[[#This Row],[Return on Equity]]&gt;10,"Moderate","Low"))</f>
        <v>Low</v>
      </c>
      <c r="U121" s="6" t="str">
        <f>IF(HealthData[[#This Row],[Debt to Equity]]&gt;1,"High Debt",IF(HealthData[[#This Row],[Debt to Equity]]=0,"Debt Free","Low Debt"))</f>
        <v>High Debt</v>
      </c>
      <c r="V121" s="17" t="str">
        <f>IF(HealthData[[#This Row],[Market Cap (in cr)]]&lt;5000,"Small Cap",IF(HealthData[[#This Row],[Market Cap (in cr)]]&lt;=20000,"Mid Cap","Large Cap"))</f>
        <v>Small Cap</v>
      </c>
    </row>
    <row r="122" spans="1:22" ht="14.4">
      <c r="A122" s="3" t="s">
        <v>221</v>
      </c>
      <c r="B122" s="4" t="s">
        <v>17</v>
      </c>
      <c r="C122" s="11">
        <v>2663.11</v>
      </c>
      <c r="D122" s="11">
        <v>308.05</v>
      </c>
      <c r="E122" s="8">
        <v>45.02</v>
      </c>
      <c r="F122" s="8">
        <v>2.2599999999999998</v>
      </c>
      <c r="G122" s="6">
        <v>10.75</v>
      </c>
      <c r="H122" s="6">
        <v>5.01</v>
      </c>
      <c r="I122" s="6">
        <v>14.86</v>
      </c>
      <c r="J122" s="6">
        <v>50.57</v>
      </c>
      <c r="K122" s="6">
        <v>13.22</v>
      </c>
      <c r="L122" s="6">
        <v>33.75</v>
      </c>
      <c r="M122" s="6">
        <v>38.82</v>
      </c>
      <c r="N122" s="6">
        <v>1.36</v>
      </c>
      <c r="O122" s="6">
        <v>0.01</v>
      </c>
      <c r="P122" s="6">
        <v>3.8</v>
      </c>
      <c r="Q122" s="6" t="str">
        <f>IF(HealthData[[#This Row],[PE Ratio]]&gt;50,"Overvalued",IF(HealthData[[#This Row],[PE Ratio]]&lt;0,"Negative PE","Fairly Valued"))</f>
        <v>Fairly Valued</v>
      </c>
      <c r="R122" s="6" t="str">
        <f>IF(HealthData[[#This Row],[1Y Return]]&gt;50,"Excellent",IF(HealthData[[#This Row],[1Y Return]]&gt;20,"Good",IF(HealthData[[#This Row],[1Y Return]]&gt;0,"Average","Negative")))</f>
        <v>Average</v>
      </c>
      <c r="S122" s="6" t="str">
        <f>IF(HealthData[[#This Row],[Volatility vs Nifty]]&gt;3,"High Risk",IF(HealthData[[#This Row],[Volatility vs Nifty]]&gt;2,"Moderate Risk","Low Risk"))</f>
        <v>High Risk</v>
      </c>
      <c r="T122" s="6" t="str">
        <f>IF(HealthData[[#This Row],[Return on Equity]]&gt;20,"High",IF(HealthData[[#This Row],[Return on Equity]]&gt;10,"Moderate","Low"))</f>
        <v>High</v>
      </c>
      <c r="U122" s="6" t="str">
        <f>IF(HealthData[[#This Row],[Debt to Equity]]&gt;1,"High Debt",IF(HealthData[[#This Row],[Debt to Equity]]=0,"Debt Free","Low Debt"))</f>
        <v>Low Debt</v>
      </c>
      <c r="V122" s="17" t="str">
        <f>IF(HealthData[[#This Row],[Market Cap (in cr)]]&lt;5000,"Small Cap",IF(HealthData[[#This Row],[Market Cap (in cr)]]&lt;=20000,"Mid Cap","Large Cap"))</f>
        <v>Small Cap</v>
      </c>
    </row>
    <row r="123" spans="1:22" ht="14.4">
      <c r="A123" s="3" t="s">
        <v>87</v>
      </c>
      <c r="B123" s="4" t="s">
        <v>17</v>
      </c>
      <c r="C123" s="11">
        <v>2964.54</v>
      </c>
      <c r="D123" s="11">
        <v>550.15</v>
      </c>
      <c r="E123" s="8">
        <v>-5.22</v>
      </c>
      <c r="F123" s="8">
        <v>4.68</v>
      </c>
      <c r="G123" s="6">
        <v>2.69</v>
      </c>
      <c r="H123" s="6">
        <v>-25.81</v>
      </c>
      <c r="I123" s="6">
        <v>14.36</v>
      </c>
      <c r="J123" s="6">
        <v>-11.73</v>
      </c>
      <c r="K123" s="6">
        <v>3.17</v>
      </c>
      <c r="L123" s="6">
        <v>-46.53</v>
      </c>
      <c r="M123" s="6">
        <v>-34.590000000000003</v>
      </c>
      <c r="N123" s="6" t="s">
        <v>21</v>
      </c>
      <c r="O123" s="6">
        <v>1.08</v>
      </c>
      <c r="P123" s="6">
        <v>3.17</v>
      </c>
      <c r="Q123" s="6" t="str">
        <f>IF(HealthData[[#This Row],[PE Ratio]]&gt;50,"Overvalued",IF(HealthData[[#This Row],[PE Ratio]]&lt;0,"Negative PE","Fairly Valued"))</f>
        <v>Negative PE</v>
      </c>
      <c r="R123" s="6" t="str">
        <f>IF(HealthData[[#This Row],[1Y Return]]&gt;50,"Excellent",IF(HealthData[[#This Row],[1Y Return]]&gt;20,"Good",IF(HealthData[[#This Row],[1Y Return]]&gt;0,"Average","Negative")))</f>
        <v>Average</v>
      </c>
      <c r="S123" s="6" t="str">
        <f>IF(HealthData[[#This Row],[Volatility vs Nifty]]&gt;3,"High Risk",IF(HealthData[[#This Row],[Volatility vs Nifty]]&gt;2,"Moderate Risk","Low Risk"))</f>
        <v>High Risk</v>
      </c>
      <c r="T123" s="6" t="str">
        <f>IF(HealthData[[#This Row],[Return on Equity]]&gt;20,"High",IF(HealthData[[#This Row],[Return on Equity]]&gt;10,"Moderate","Low"))</f>
        <v>Low</v>
      </c>
      <c r="U123" s="6" t="str">
        <f>IF(HealthData[[#This Row],[Debt to Equity]]&gt;1,"High Debt",IF(HealthData[[#This Row],[Debt to Equity]]=0,"Debt Free","Low Debt"))</f>
        <v>High Debt</v>
      </c>
      <c r="V123" s="17" t="str">
        <f>IF(HealthData[[#This Row],[Market Cap (in cr)]]&lt;5000,"Small Cap",IF(HealthData[[#This Row],[Market Cap (in cr)]]&lt;=20000,"Mid Cap","Large Cap"))</f>
        <v>Small Cap</v>
      </c>
    </row>
    <row r="124" spans="1:22" ht="14.4">
      <c r="A124" s="3" t="s">
        <v>153</v>
      </c>
      <c r="B124" s="4" t="s">
        <v>33</v>
      </c>
      <c r="C124" s="11">
        <v>113.81</v>
      </c>
      <c r="D124" s="11">
        <v>64</v>
      </c>
      <c r="E124" s="8">
        <v>10.65</v>
      </c>
      <c r="F124" s="8">
        <v>3.23</v>
      </c>
      <c r="G124" s="6">
        <v>16.54</v>
      </c>
      <c r="H124" s="6">
        <v>25.74</v>
      </c>
      <c r="I124" s="6">
        <v>14.29</v>
      </c>
      <c r="J124" s="6" t="s">
        <v>21</v>
      </c>
      <c r="K124" s="6">
        <v>1.1299999999999999</v>
      </c>
      <c r="L124" s="6">
        <v>11.25</v>
      </c>
      <c r="M124" s="6">
        <v>15.84</v>
      </c>
      <c r="N124" s="6">
        <v>0.8</v>
      </c>
      <c r="O124" s="6">
        <v>0.22</v>
      </c>
      <c r="P124" s="6">
        <v>3.62</v>
      </c>
      <c r="Q124" s="6" t="str">
        <f>IF(HealthData[[#This Row],[PE Ratio]]&gt;50,"Overvalued",IF(HealthData[[#This Row],[PE Ratio]]&lt;0,"Negative PE","Fairly Valued"))</f>
        <v>Fairly Valued</v>
      </c>
      <c r="R124" s="6" t="str">
        <f>IF(HealthData[[#This Row],[1Y Return]]&gt;50,"Excellent",IF(HealthData[[#This Row],[1Y Return]]&gt;20,"Good",IF(HealthData[[#This Row],[1Y Return]]&gt;0,"Average","Negative")))</f>
        <v>Average</v>
      </c>
      <c r="S124" s="6" t="str">
        <f>IF(HealthData[[#This Row],[Volatility vs Nifty]]&gt;3,"High Risk",IF(HealthData[[#This Row],[Volatility vs Nifty]]&gt;2,"Moderate Risk","Low Risk"))</f>
        <v>High Risk</v>
      </c>
      <c r="T124" s="6" t="str">
        <f>IF(HealthData[[#This Row],[Return on Equity]]&gt;20,"High",IF(HealthData[[#This Row],[Return on Equity]]&gt;10,"Moderate","Low"))</f>
        <v>Moderate</v>
      </c>
      <c r="U124" s="6" t="str">
        <f>IF(HealthData[[#This Row],[Debt to Equity]]&gt;1,"High Debt",IF(HealthData[[#This Row],[Debt to Equity]]=0,"Debt Free","Low Debt"))</f>
        <v>Low Debt</v>
      </c>
      <c r="V124" s="17" t="str">
        <f>IF(HealthData[[#This Row],[Market Cap (in cr)]]&lt;5000,"Small Cap",IF(HealthData[[#This Row],[Market Cap (in cr)]]&lt;=20000,"Mid Cap","Large Cap"))</f>
        <v>Small Cap</v>
      </c>
    </row>
    <row r="125" spans="1:22" ht="14.4">
      <c r="A125" s="3" t="s">
        <v>278</v>
      </c>
      <c r="B125" s="4" t="s">
        <v>33</v>
      </c>
      <c r="C125" s="11">
        <v>30.38</v>
      </c>
      <c r="D125" s="11">
        <v>77.900000000000006</v>
      </c>
      <c r="E125" s="8">
        <v>-67.510000000000005</v>
      </c>
      <c r="F125" s="8">
        <v>4.1399999999999997</v>
      </c>
      <c r="G125" s="6">
        <v>4.18</v>
      </c>
      <c r="H125" s="6">
        <v>10.039999999999999</v>
      </c>
      <c r="I125" s="6">
        <v>13.72</v>
      </c>
      <c r="J125" s="6">
        <v>18.41</v>
      </c>
      <c r="K125" s="6">
        <v>2.02</v>
      </c>
      <c r="L125" s="6">
        <v>-2.94</v>
      </c>
      <c r="M125" s="6">
        <v>-6.16</v>
      </c>
      <c r="N125" s="6" t="s">
        <v>21</v>
      </c>
      <c r="O125" s="6">
        <v>0</v>
      </c>
      <c r="P125" s="6">
        <v>3.79</v>
      </c>
      <c r="Q125" s="6" t="str">
        <f>IF(HealthData[[#This Row],[PE Ratio]]&gt;50,"Overvalued",IF(HealthData[[#This Row],[PE Ratio]]&lt;0,"Negative PE","Fairly Valued"))</f>
        <v>Negative PE</v>
      </c>
      <c r="R125" s="6" t="str">
        <f>IF(HealthData[[#This Row],[1Y Return]]&gt;50,"Excellent",IF(HealthData[[#This Row],[1Y Return]]&gt;20,"Good",IF(HealthData[[#This Row],[1Y Return]]&gt;0,"Average","Negative")))</f>
        <v>Average</v>
      </c>
      <c r="S125" s="6" t="str">
        <f>IF(HealthData[[#This Row],[Volatility vs Nifty]]&gt;3,"High Risk",IF(HealthData[[#This Row],[Volatility vs Nifty]]&gt;2,"Moderate Risk","Low Risk"))</f>
        <v>High Risk</v>
      </c>
      <c r="T125" s="6" t="str">
        <f>IF(HealthData[[#This Row],[Return on Equity]]&gt;20,"High",IF(HealthData[[#This Row],[Return on Equity]]&gt;10,"Moderate","Low"))</f>
        <v>Low</v>
      </c>
      <c r="U125" s="6" t="str">
        <f>IF(HealthData[[#This Row],[Debt to Equity]]&gt;1,"High Debt",IF(HealthData[[#This Row],[Debt to Equity]]=0,"Debt Free","Low Debt"))</f>
        <v>Debt Free</v>
      </c>
      <c r="V125" s="17" t="str">
        <f>IF(HealthData[[#This Row],[Market Cap (in cr)]]&lt;5000,"Small Cap",IF(HealthData[[#This Row],[Market Cap (in cr)]]&lt;=20000,"Mid Cap","Large Cap"))</f>
        <v>Small Cap</v>
      </c>
    </row>
    <row r="126" spans="1:22" ht="14.4">
      <c r="A126" s="3" t="s">
        <v>205</v>
      </c>
      <c r="B126" s="4" t="s">
        <v>17</v>
      </c>
      <c r="C126" s="11">
        <v>22.35</v>
      </c>
      <c r="D126" s="11">
        <v>74.75</v>
      </c>
      <c r="E126" s="8">
        <v>29.8</v>
      </c>
      <c r="F126" s="8">
        <v>0.34</v>
      </c>
      <c r="G126" s="6">
        <v>-1.06</v>
      </c>
      <c r="H126" s="6">
        <v>1.81</v>
      </c>
      <c r="I126" s="6">
        <v>12.9</v>
      </c>
      <c r="J126" s="6">
        <v>25.99</v>
      </c>
      <c r="K126" s="6">
        <v>2.25</v>
      </c>
      <c r="L126" s="6">
        <v>7.86</v>
      </c>
      <c r="M126" s="6">
        <v>10.85</v>
      </c>
      <c r="N126" s="6" t="s">
        <v>21</v>
      </c>
      <c r="O126" s="6">
        <v>0</v>
      </c>
      <c r="P126" s="6">
        <v>3.71</v>
      </c>
      <c r="Q126" s="6" t="str">
        <f>IF(HealthData[[#This Row],[PE Ratio]]&gt;50,"Overvalued",IF(HealthData[[#This Row],[PE Ratio]]&lt;0,"Negative PE","Fairly Valued"))</f>
        <v>Fairly Valued</v>
      </c>
      <c r="R126" s="6" t="str">
        <f>IF(HealthData[[#This Row],[1Y Return]]&gt;50,"Excellent",IF(HealthData[[#This Row],[1Y Return]]&gt;20,"Good",IF(HealthData[[#This Row],[1Y Return]]&gt;0,"Average","Negative")))</f>
        <v>Average</v>
      </c>
      <c r="S126" s="6" t="str">
        <f>IF(HealthData[[#This Row],[Volatility vs Nifty]]&gt;3,"High Risk",IF(HealthData[[#This Row],[Volatility vs Nifty]]&gt;2,"Moderate Risk","Low Risk"))</f>
        <v>High Risk</v>
      </c>
      <c r="T126" s="6" t="str">
        <f>IF(HealthData[[#This Row],[Return on Equity]]&gt;20,"High",IF(HealthData[[#This Row],[Return on Equity]]&gt;10,"Moderate","Low"))</f>
        <v>Low</v>
      </c>
      <c r="U126" s="6" t="str">
        <f>IF(HealthData[[#This Row],[Debt to Equity]]&gt;1,"High Debt",IF(HealthData[[#This Row],[Debt to Equity]]=0,"Debt Free","Low Debt"))</f>
        <v>Debt Free</v>
      </c>
      <c r="V126" s="17" t="str">
        <f>IF(HealthData[[#This Row],[Market Cap (in cr)]]&lt;5000,"Small Cap",IF(HealthData[[#This Row],[Market Cap (in cr)]]&lt;=20000,"Mid Cap","Large Cap"))</f>
        <v>Small Cap</v>
      </c>
    </row>
    <row r="127" spans="1:22" ht="14.4">
      <c r="A127" s="3" t="s">
        <v>334</v>
      </c>
      <c r="B127" s="4" t="s">
        <v>17</v>
      </c>
      <c r="C127" s="11">
        <v>64576.63</v>
      </c>
      <c r="D127" s="11">
        <v>30390</v>
      </c>
      <c r="E127" s="8">
        <v>53.76</v>
      </c>
      <c r="F127" s="8">
        <v>1.08</v>
      </c>
      <c r="G127" s="6">
        <v>1.57</v>
      </c>
      <c r="H127" s="6">
        <v>9.99</v>
      </c>
      <c r="I127" s="6">
        <v>12.22</v>
      </c>
      <c r="J127" s="6">
        <v>48.39</v>
      </c>
      <c r="K127" s="6">
        <v>17.46</v>
      </c>
      <c r="L127" s="6">
        <v>34.880000000000003</v>
      </c>
      <c r="M127" s="6">
        <v>42.33</v>
      </c>
      <c r="N127" s="6">
        <v>1.35</v>
      </c>
      <c r="O127" s="6">
        <v>0.02</v>
      </c>
      <c r="P127" s="6">
        <v>1.55</v>
      </c>
      <c r="Q127" s="6" t="str">
        <f>IF(HealthData[[#This Row],[PE Ratio]]&gt;50,"Overvalued",IF(HealthData[[#This Row],[PE Ratio]]&lt;0,"Negative PE","Fairly Valued"))</f>
        <v>Overvalued</v>
      </c>
      <c r="R127" s="6" t="str">
        <f>IF(HealthData[[#This Row],[1Y Return]]&gt;50,"Excellent",IF(HealthData[[#This Row],[1Y Return]]&gt;20,"Good",IF(HealthData[[#This Row],[1Y Return]]&gt;0,"Average","Negative")))</f>
        <v>Average</v>
      </c>
      <c r="S127" s="6" t="str">
        <f>IF(HealthData[[#This Row],[Volatility vs Nifty]]&gt;3,"High Risk",IF(HealthData[[#This Row],[Volatility vs Nifty]]&gt;2,"Moderate Risk","Low Risk"))</f>
        <v>Low Risk</v>
      </c>
      <c r="T127" s="6" t="str">
        <f>IF(HealthData[[#This Row],[Return on Equity]]&gt;20,"High",IF(HealthData[[#This Row],[Return on Equity]]&gt;10,"Moderate","Low"))</f>
        <v>High</v>
      </c>
      <c r="U127" s="6" t="str">
        <f>IF(HealthData[[#This Row],[Debt to Equity]]&gt;1,"High Debt",IF(HealthData[[#This Row],[Debt to Equity]]=0,"Debt Free","Low Debt"))</f>
        <v>Low Debt</v>
      </c>
      <c r="V127" s="17" t="str">
        <f>IF(HealthData[[#This Row],[Market Cap (in cr)]]&lt;5000,"Small Cap",IF(HealthData[[#This Row],[Market Cap (in cr)]]&lt;=20000,"Mid Cap","Large Cap"))</f>
        <v>Large Cap</v>
      </c>
    </row>
    <row r="128" spans="1:22" ht="14.4">
      <c r="A128" s="3" t="s">
        <v>196</v>
      </c>
      <c r="B128" s="4" t="s">
        <v>27</v>
      </c>
      <c r="C128" s="11">
        <v>9359.5499999999993</v>
      </c>
      <c r="D128" s="11">
        <v>1427.5</v>
      </c>
      <c r="E128" s="8">
        <v>48.44</v>
      </c>
      <c r="F128" s="8">
        <v>0.36</v>
      </c>
      <c r="G128" s="6">
        <v>-5.0199999999999996</v>
      </c>
      <c r="H128" s="6">
        <v>-3.28</v>
      </c>
      <c r="I128" s="6">
        <v>11.97</v>
      </c>
      <c r="J128" s="6">
        <v>48.4</v>
      </c>
      <c r="K128" s="6">
        <v>8.01</v>
      </c>
      <c r="L128" s="6">
        <v>23.05</v>
      </c>
      <c r="M128" s="6">
        <v>22.82</v>
      </c>
      <c r="N128" s="6">
        <v>7.0000000000000007E-2</v>
      </c>
      <c r="O128" s="6">
        <v>0</v>
      </c>
      <c r="P128" s="6">
        <v>1.9</v>
      </c>
      <c r="Q128" s="6" t="str">
        <f>IF(HealthData[[#This Row],[PE Ratio]]&gt;50,"Overvalued",IF(HealthData[[#This Row],[PE Ratio]]&lt;0,"Negative PE","Fairly Valued"))</f>
        <v>Fairly Valued</v>
      </c>
      <c r="R128" s="6" t="str">
        <f>IF(HealthData[[#This Row],[1Y Return]]&gt;50,"Excellent",IF(HealthData[[#This Row],[1Y Return]]&gt;20,"Good",IF(HealthData[[#This Row],[1Y Return]]&gt;0,"Average","Negative")))</f>
        <v>Average</v>
      </c>
      <c r="S128" s="6" t="str">
        <f>IF(HealthData[[#This Row],[Volatility vs Nifty]]&gt;3,"High Risk",IF(HealthData[[#This Row],[Volatility vs Nifty]]&gt;2,"Moderate Risk","Low Risk"))</f>
        <v>Low Risk</v>
      </c>
      <c r="T128" s="6" t="str">
        <f>IF(HealthData[[#This Row],[Return on Equity]]&gt;20,"High",IF(HealthData[[#This Row],[Return on Equity]]&gt;10,"Moderate","Low"))</f>
        <v>High</v>
      </c>
      <c r="U128" s="6" t="str">
        <f>IF(HealthData[[#This Row],[Debt to Equity]]&gt;1,"High Debt",IF(HealthData[[#This Row],[Debt to Equity]]=0,"Debt Free","Low Debt"))</f>
        <v>Debt Free</v>
      </c>
      <c r="V128" s="17" t="str">
        <f>IF(HealthData[[#This Row],[Market Cap (in cr)]]&lt;5000,"Small Cap",IF(HealthData[[#This Row],[Market Cap (in cr)]]&lt;=20000,"Mid Cap","Large Cap"))</f>
        <v>Mid Cap</v>
      </c>
    </row>
    <row r="129" spans="1:22" ht="14.4">
      <c r="A129" s="3" t="s">
        <v>185</v>
      </c>
      <c r="B129" s="4" t="s">
        <v>17</v>
      </c>
      <c r="C129" s="11">
        <v>162.46</v>
      </c>
      <c r="D129" s="11">
        <v>75.349999999999994</v>
      </c>
      <c r="E129" s="8">
        <v>-8.23</v>
      </c>
      <c r="F129" s="8">
        <v>0.76</v>
      </c>
      <c r="G129" s="6">
        <v>-2.88</v>
      </c>
      <c r="H129" s="6">
        <v>-11.54</v>
      </c>
      <c r="I129" s="6">
        <v>11.71</v>
      </c>
      <c r="J129" s="6">
        <v>-6.62</v>
      </c>
      <c r="K129" s="6">
        <v>15.07</v>
      </c>
      <c r="L129" s="6">
        <v>-95.55</v>
      </c>
      <c r="M129" s="6">
        <v>-12.94</v>
      </c>
      <c r="N129" s="6" t="s">
        <v>21</v>
      </c>
      <c r="O129" s="6">
        <v>5.91</v>
      </c>
      <c r="P129" s="6">
        <v>4.12</v>
      </c>
      <c r="Q129" s="6" t="str">
        <f>IF(HealthData[[#This Row],[PE Ratio]]&gt;50,"Overvalued",IF(HealthData[[#This Row],[PE Ratio]]&lt;0,"Negative PE","Fairly Valued"))</f>
        <v>Negative PE</v>
      </c>
      <c r="R129" s="6" t="str">
        <f>IF(HealthData[[#This Row],[1Y Return]]&gt;50,"Excellent",IF(HealthData[[#This Row],[1Y Return]]&gt;20,"Good",IF(HealthData[[#This Row],[1Y Return]]&gt;0,"Average","Negative")))</f>
        <v>Average</v>
      </c>
      <c r="S129" s="6" t="str">
        <f>IF(HealthData[[#This Row],[Volatility vs Nifty]]&gt;3,"High Risk",IF(HealthData[[#This Row],[Volatility vs Nifty]]&gt;2,"Moderate Risk","Low Risk"))</f>
        <v>High Risk</v>
      </c>
      <c r="T129" s="6" t="str">
        <f>IF(HealthData[[#This Row],[Return on Equity]]&gt;20,"High",IF(HealthData[[#This Row],[Return on Equity]]&gt;10,"Moderate","Low"))</f>
        <v>Low</v>
      </c>
      <c r="U129" s="6" t="str">
        <f>IF(HealthData[[#This Row],[Debt to Equity]]&gt;1,"High Debt",IF(HealthData[[#This Row],[Debt to Equity]]=0,"Debt Free","Low Debt"))</f>
        <v>High Debt</v>
      </c>
      <c r="V129" s="17" t="str">
        <f>IF(HealthData[[#This Row],[Market Cap (in cr)]]&lt;5000,"Small Cap",IF(HealthData[[#This Row],[Market Cap (in cr)]]&lt;=20000,"Mid Cap","Large Cap"))</f>
        <v>Small Cap</v>
      </c>
    </row>
    <row r="130" spans="1:22" ht="14.4">
      <c r="A130" s="3" t="s">
        <v>339</v>
      </c>
      <c r="B130" s="4" t="s">
        <v>17</v>
      </c>
      <c r="C130" s="11">
        <v>153.82</v>
      </c>
      <c r="D130" s="11">
        <v>54.25</v>
      </c>
      <c r="E130" s="8">
        <v>32.94</v>
      </c>
      <c r="F130" s="8">
        <v>1.57</v>
      </c>
      <c r="G130" s="6">
        <v>5.35</v>
      </c>
      <c r="H130" s="6">
        <v>-5.91</v>
      </c>
      <c r="I130" s="6">
        <v>11.63</v>
      </c>
      <c r="J130" s="6">
        <v>26.94</v>
      </c>
      <c r="K130" s="6">
        <v>1.1599999999999999</v>
      </c>
      <c r="L130" s="6">
        <v>3.73</v>
      </c>
      <c r="M130" s="6">
        <v>7.1</v>
      </c>
      <c r="N130" s="6" t="s">
        <v>21</v>
      </c>
      <c r="O130" s="6">
        <v>0.24</v>
      </c>
      <c r="P130" s="6">
        <v>3.08</v>
      </c>
      <c r="Q130" s="6" t="str">
        <f>IF(HealthData[[#This Row],[PE Ratio]]&gt;50,"Overvalued",IF(HealthData[[#This Row],[PE Ratio]]&lt;0,"Negative PE","Fairly Valued"))</f>
        <v>Fairly Valued</v>
      </c>
      <c r="R130" s="6" t="str">
        <f>IF(HealthData[[#This Row],[1Y Return]]&gt;50,"Excellent",IF(HealthData[[#This Row],[1Y Return]]&gt;20,"Good",IF(HealthData[[#This Row],[1Y Return]]&gt;0,"Average","Negative")))</f>
        <v>Average</v>
      </c>
      <c r="S130" s="6" t="str">
        <f>IF(HealthData[[#This Row],[Volatility vs Nifty]]&gt;3,"High Risk",IF(HealthData[[#This Row],[Volatility vs Nifty]]&gt;2,"Moderate Risk","Low Risk"))</f>
        <v>High Risk</v>
      </c>
      <c r="T130" s="6" t="str">
        <f>IF(HealthData[[#This Row],[Return on Equity]]&gt;20,"High",IF(HealthData[[#This Row],[Return on Equity]]&gt;10,"Moderate","Low"))</f>
        <v>Low</v>
      </c>
      <c r="U130" s="6" t="str">
        <f>IF(HealthData[[#This Row],[Debt to Equity]]&gt;1,"High Debt",IF(HealthData[[#This Row],[Debt to Equity]]=0,"Debt Free","Low Debt"))</f>
        <v>Low Debt</v>
      </c>
      <c r="V130" s="17" t="str">
        <f>IF(HealthData[[#This Row],[Market Cap (in cr)]]&lt;5000,"Small Cap",IF(HealthData[[#This Row],[Market Cap (in cr)]]&lt;=20000,"Mid Cap","Large Cap"))</f>
        <v>Small Cap</v>
      </c>
    </row>
    <row r="131" spans="1:22" ht="14.4">
      <c r="A131" s="3" t="s">
        <v>252</v>
      </c>
      <c r="B131" s="4" t="s">
        <v>27</v>
      </c>
      <c r="C131" s="11">
        <v>23174.43</v>
      </c>
      <c r="D131" s="11">
        <v>2779.8</v>
      </c>
      <c r="E131" s="8">
        <v>47.58</v>
      </c>
      <c r="F131" s="8">
        <v>-0.97</v>
      </c>
      <c r="G131" s="6">
        <v>2.82</v>
      </c>
      <c r="H131" s="6">
        <v>-6</v>
      </c>
      <c r="I131" s="6">
        <v>11.45</v>
      </c>
      <c r="J131" s="6">
        <v>47.58</v>
      </c>
      <c r="K131" s="6">
        <v>12.29</v>
      </c>
      <c r="L131" s="6">
        <v>19.96</v>
      </c>
      <c r="M131" s="6">
        <v>32.54</v>
      </c>
      <c r="N131" s="6">
        <v>0.86</v>
      </c>
      <c r="O131" s="6">
        <v>0.13</v>
      </c>
      <c r="P131" s="6">
        <v>1.75</v>
      </c>
      <c r="Q131" s="6" t="str">
        <f>IF(HealthData[[#This Row],[PE Ratio]]&gt;50,"Overvalued",IF(HealthData[[#This Row],[PE Ratio]]&lt;0,"Negative PE","Fairly Valued"))</f>
        <v>Fairly Valued</v>
      </c>
      <c r="R131" s="6" t="str">
        <f>IF(HealthData[[#This Row],[1Y Return]]&gt;50,"Excellent",IF(HealthData[[#This Row],[1Y Return]]&gt;20,"Good",IF(HealthData[[#This Row],[1Y Return]]&gt;0,"Average","Negative")))</f>
        <v>Average</v>
      </c>
      <c r="S131" s="6" t="str">
        <f>IF(HealthData[[#This Row],[Volatility vs Nifty]]&gt;3,"High Risk",IF(HealthData[[#This Row],[Volatility vs Nifty]]&gt;2,"Moderate Risk","Low Risk"))</f>
        <v>Low Risk</v>
      </c>
      <c r="T131" s="6" t="str">
        <f>IF(HealthData[[#This Row],[Return on Equity]]&gt;20,"High",IF(HealthData[[#This Row],[Return on Equity]]&gt;10,"Moderate","Low"))</f>
        <v>Moderate</v>
      </c>
      <c r="U131" s="6" t="str">
        <f>IF(HealthData[[#This Row],[Debt to Equity]]&gt;1,"High Debt",IF(HealthData[[#This Row],[Debt to Equity]]=0,"Debt Free","Low Debt"))</f>
        <v>Low Debt</v>
      </c>
      <c r="V131" s="17" t="str">
        <f>IF(HealthData[[#This Row],[Market Cap (in cr)]]&lt;5000,"Small Cap",IF(HealthData[[#This Row],[Market Cap (in cr)]]&lt;=20000,"Mid Cap","Large Cap"))</f>
        <v>Large Cap</v>
      </c>
    </row>
    <row r="132" spans="1:22" ht="14.4">
      <c r="A132" s="3" t="s">
        <v>43</v>
      </c>
      <c r="B132" s="4" t="s">
        <v>27</v>
      </c>
      <c r="C132" s="11">
        <v>102.3</v>
      </c>
      <c r="D132" s="11">
        <v>67.47</v>
      </c>
      <c r="E132" s="8">
        <v>65.16</v>
      </c>
      <c r="F132" s="8">
        <v>3.42</v>
      </c>
      <c r="G132" s="6">
        <v>1.53</v>
      </c>
      <c r="H132" s="6">
        <v>0.73</v>
      </c>
      <c r="I132" s="6">
        <v>11.32</v>
      </c>
      <c r="J132" s="6">
        <v>186</v>
      </c>
      <c r="K132" s="6">
        <v>4.6399999999999997</v>
      </c>
      <c r="L132" s="6">
        <v>8.7100000000000009</v>
      </c>
      <c r="M132" s="6">
        <v>6.75</v>
      </c>
      <c r="N132" s="6">
        <v>0.35</v>
      </c>
      <c r="O132" s="6">
        <v>1.44</v>
      </c>
      <c r="P132" s="6">
        <v>2.79</v>
      </c>
      <c r="Q132" s="6" t="str">
        <f>IF(HealthData[[#This Row],[PE Ratio]]&gt;50,"Overvalued",IF(HealthData[[#This Row],[PE Ratio]]&lt;0,"Negative PE","Fairly Valued"))</f>
        <v>Overvalued</v>
      </c>
      <c r="R132" s="6" t="str">
        <f>IF(HealthData[[#This Row],[1Y Return]]&gt;50,"Excellent",IF(HealthData[[#This Row],[1Y Return]]&gt;20,"Good",IF(HealthData[[#This Row],[1Y Return]]&gt;0,"Average","Negative")))</f>
        <v>Average</v>
      </c>
      <c r="S132" s="6" t="str">
        <f>IF(HealthData[[#This Row],[Volatility vs Nifty]]&gt;3,"High Risk",IF(HealthData[[#This Row],[Volatility vs Nifty]]&gt;2,"Moderate Risk","Low Risk"))</f>
        <v>Moderate Risk</v>
      </c>
      <c r="T132" s="6" t="str">
        <f>IF(HealthData[[#This Row],[Return on Equity]]&gt;20,"High",IF(HealthData[[#This Row],[Return on Equity]]&gt;10,"Moderate","Low"))</f>
        <v>Low</v>
      </c>
      <c r="U132" s="6" t="str">
        <f>IF(HealthData[[#This Row],[Debt to Equity]]&gt;1,"High Debt",IF(HealthData[[#This Row],[Debt to Equity]]=0,"Debt Free","Low Debt"))</f>
        <v>High Debt</v>
      </c>
      <c r="V132" s="17" t="str">
        <f>IF(HealthData[[#This Row],[Market Cap (in cr)]]&lt;5000,"Small Cap",IF(HealthData[[#This Row],[Market Cap (in cr)]]&lt;=20000,"Mid Cap","Large Cap"))</f>
        <v>Small Cap</v>
      </c>
    </row>
    <row r="133" spans="1:22" ht="14.4">
      <c r="A133" s="3" t="s">
        <v>79</v>
      </c>
      <c r="B133" s="4" t="s">
        <v>17</v>
      </c>
      <c r="C133" s="11" t="s">
        <v>80</v>
      </c>
      <c r="D133" s="11">
        <v>1700</v>
      </c>
      <c r="E133" s="8">
        <v>42.59</v>
      </c>
      <c r="F133" s="8">
        <v>0.82</v>
      </c>
      <c r="G133" s="6">
        <v>-1.36</v>
      </c>
      <c r="H133" s="6">
        <v>-4.4400000000000004</v>
      </c>
      <c r="I133" s="6">
        <v>10.57</v>
      </c>
      <c r="J133" s="6">
        <v>35.67</v>
      </c>
      <c r="K133" s="6">
        <v>6.08</v>
      </c>
      <c r="L133" s="6">
        <v>15.15</v>
      </c>
      <c r="M133" s="6">
        <v>16.579999999999998</v>
      </c>
      <c r="N133" s="6">
        <v>0.79</v>
      </c>
      <c r="O133" s="6">
        <v>0.05</v>
      </c>
      <c r="P133" s="6">
        <v>1.37</v>
      </c>
      <c r="Q133" s="6" t="str">
        <f>IF(HealthData[[#This Row],[PE Ratio]]&gt;50,"Overvalued",IF(HealthData[[#This Row],[PE Ratio]]&lt;0,"Negative PE","Fairly Valued"))</f>
        <v>Fairly Valued</v>
      </c>
      <c r="R133" s="6" t="str">
        <f>IF(HealthData[[#This Row],[1Y Return]]&gt;50,"Excellent",IF(HealthData[[#This Row],[1Y Return]]&gt;20,"Good",IF(HealthData[[#This Row],[1Y Return]]&gt;0,"Average","Negative")))</f>
        <v>Average</v>
      </c>
      <c r="S133" s="6" t="str">
        <f>IF(HealthData[[#This Row],[Volatility vs Nifty]]&gt;3,"High Risk",IF(HealthData[[#This Row],[Volatility vs Nifty]]&gt;2,"Moderate Risk","Low Risk"))</f>
        <v>Low Risk</v>
      </c>
      <c r="T133" s="6" t="str">
        <f>IF(HealthData[[#This Row],[Return on Equity]]&gt;20,"High",IF(HealthData[[#This Row],[Return on Equity]]&gt;10,"Moderate","Low"))</f>
        <v>Moderate</v>
      </c>
      <c r="U133" s="6" t="str">
        <f>IF(HealthData[[#This Row],[Debt to Equity]]&gt;1,"High Debt",IF(HealthData[[#This Row],[Debt to Equity]]=0,"Debt Free","Low Debt"))</f>
        <v>Low Debt</v>
      </c>
      <c r="V133" s="17" t="str">
        <f>IF(HealthData[[#This Row],[Market Cap (in cr)]]&lt;5000,"Small Cap",IF(HealthData[[#This Row],[Market Cap (in cr)]]&lt;=20000,"Mid Cap","Large Cap"))</f>
        <v>Large Cap</v>
      </c>
    </row>
    <row r="134" spans="1:22" ht="14.4">
      <c r="A134" s="3" t="s">
        <v>156</v>
      </c>
      <c r="B134" s="4" t="s">
        <v>27</v>
      </c>
      <c r="C134" s="11">
        <v>39.71</v>
      </c>
      <c r="D134" s="11">
        <v>39.78</v>
      </c>
      <c r="E134" s="8">
        <v>20.9</v>
      </c>
      <c r="F134" s="8">
        <v>-0.08</v>
      </c>
      <c r="G134" s="6">
        <v>3.67</v>
      </c>
      <c r="H134" s="6">
        <v>3.57</v>
      </c>
      <c r="I134" s="6">
        <v>9.68</v>
      </c>
      <c r="J134" s="6">
        <v>21.12</v>
      </c>
      <c r="K134" s="6">
        <v>-12.73</v>
      </c>
      <c r="L134" s="6" t="s">
        <v>21</v>
      </c>
      <c r="M134" s="6">
        <v>142.18</v>
      </c>
      <c r="N134" s="6" t="s">
        <v>21</v>
      </c>
      <c r="O134" s="6" t="s">
        <v>21</v>
      </c>
      <c r="P134" s="6">
        <v>3.24</v>
      </c>
      <c r="Q134" s="6" t="str">
        <f>IF(HealthData[[#This Row],[PE Ratio]]&gt;50,"Overvalued",IF(HealthData[[#This Row],[PE Ratio]]&lt;0,"Negative PE","Fairly Valued"))</f>
        <v>Fairly Valued</v>
      </c>
      <c r="R134" s="6" t="str">
        <f>IF(HealthData[[#This Row],[1Y Return]]&gt;50,"Excellent",IF(HealthData[[#This Row],[1Y Return]]&gt;20,"Good",IF(HealthData[[#This Row],[1Y Return]]&gt;0,"Average","Negative")))</f>
        <v>Average</v>
      </c>
      <c r="S134" s="6" t="str">
        <f>IF(HealthData[[#This Row],[Volatility vs Nifty]]&gt;3,"High Risk",IF(HealthData[[#This Row],[Volatility vs Nifty]]&gt;2,"Moderate Risk","Low Risk"))</f>
        <v>High Risk</v>
      </c>
      <c r="T134" s="6" t="str">
        <f>IF(HealthData[[#This Row],[Return on Equity]]&gt;20,"High",IF(HealthData[[#This Row],[Return on Equity]]&gt;10,"Moderate","Low"))</f>
        <v>High</v>
      </c>
      <c r="U134" s="6" t="str">
        <f>IF(HealthData[[#This Row],[Debt to Equity]]&gt;1,"High Debt",IF(HealthData[[#This Row],[Debt to Equity]]=0,"Debt Free","Low Debt"))</f>
        <v>High Debt</v>
      </c>
      <c r="V134" s="17" t="str">
        <f>IF(HealthData[[#This Row],[Market Cap (in cr)]]&lt;5000,"Small Cap",IF(HealthData[[#This Row],[Market Cap (in cr)]]&lt;=20000,"Mid Cap","Large Cap"))</f>
        <v>Small Cap</v>
      </c>
    </row>
    <row r="135" spans="1:22" ht="14.4">
      <c r="A135" s="3" t="s">
        <v>293</v>
      </c>
      <c r="B135" s="4" t="s">
        <v>20</v>
      </c>
      <c r="C135" s="11">
        <v>39518.11</v>
      </c>
      <c r="D135" s="11">
        <v>329.85</v>
      </c>
      <c r="E135" s="8">
        <v>39</v>
      </c>
      <c r="F135" s="8">
        <v>0.52</v>
      </c>
      <c r="G135" s="6">
        <v>2.5299999999999998</v>
      </c>
      <c r="H135" s="6">
        <v>-0.51</v>
      </c>
      <c r="I135" s="6">
        <v>9.35</v>
      </c>
      <c r="J135" s="6">
        <v>39</v>
      </c>
      <c r="K135" s="6">
        <v>1.56</v>
      </c>
      <c r="L135" s="6">
        <v>4.28</v>
      </c>
      <c r="M135" s="6">
        <v>6.89</v>
      </c>
      <c r="N135" s="6">
        <v>0.38</v>
      </c>
      <c r="O135" s="6">
        <v>0.64</v>
      </c>
      <c r="P135" s="6">
        <v>2.44</v>
      </c>
      <c r="Q135" s="6" t="str">
        <f>IF(HealthData[[#This Row],[PE Ratio]]&gt;50,"Overvalued",IF(HealthData[[#This Row],[PE Ratio]]&lt;0,"Negative PE","Fairly Valued"))</f>
        <v>Fairly Valued</v>
      </c>
      <c r="R135" s="6" t="str">
        <f>IF(HealthData[[#This Row],[1Y Return]]&gt;50,"Excellent",IF(HealthData[[#This Row],[1Y Return]]&gt;20,"Good",IF(HealthData[[#This Row],[1Y Return]]&gt;0,"Average","Negative")))</f>
        <v>Average</v>
      </c>
      <c r="S135" s="6" t="str">
        <f>IF(HealthData[[#This Row],[Volatility vs Nifty]]&gt;3,"High Risk",IF(HealthData[[#This Row],[Volatility vs Nifty]]&gt;2,"Moderate Risk","Low Risk"))</f>
        <v>Moderate Risk</v>
      </c>
      <c r="T135" s="6" t="str">
        <f>IF(HealthData[[#This Row],[Return on Equity]]&gt;20,"High",IF(HealthData[[#This Row],[Return on Equity]]&gt;10,"Moderate","Low"))</f>
        <v>Low</v>
      </c>
      <c r="U135" s="6" t="str">
        <f>IF(HealthData[[#This Row],[Debt to Equity]]&gt;1,"High Debt",IF(HealthData[[#This Row],[Debt to Equity]]=0,"Debt Free","Low Debt"))</f>
        <v>Low Debt</v>
      </c>
      <c r="V135" s="17" t="str">
        <f>IF(HealthData[[#This Row],[Market Cap (in cr)]]&lt;5000,"Small Cap",IF(HealthData[[#This Row],[Market Cap (in cr)]]&lt;=20000,"Mid Cap","Large Cap"))</f>
        <v>Large Cap</v>
      </c>
    </row>
    <row r="136" spans="1:22" ht="14.4">
      <c r="A136" s="3" t="s">
        <v>110</v>
      </c>
      <c r="B136" s="4" t="s">
        <v>17</v>
      </c>
      <c r="C136" s="11">
        <v>1171.95</v>
      </c>
      <c r="D136" s="11">
        <v>1989.05</v>
      </c>
      <c r="E136" s="8">
        <v>54.41</v>
      </c>
      <c r="F136" s="8">
        <v>4.72</v>
      </c>
      <c r="G136" s="6">
        <v>-8.48</v>
      </c>
      <c r="H136" s="6">
        <v>-15</v>
      </c>
      <c r="I136" s="6">
        <v>9.14</v>
      </c>
      <c r="J136" s="6" t="s">
        <v>21</v>
      </c>
      <c r="K136" s="6">
        <v>11.23</v>
      </c>
      <c r="L136" s="6" t="s">
        <v>21</v>
      </c>
      <c r="M136" s="6">
        <v>29.98</v>
      </c>
      <c r="N136" s="6" t="s">
        <v>21</v>
      </c>
      <c r="O136" s="6">
        <v>0.11</v>
      </c>
      <c r="P136" s="6">
        <v>3.52</v>
      </c>
      <c r="Q136" s="6" t="str">
        <f>IF(HealthData[[#This Row],[PE Ratio]]&gt;50,"Overvalued",IF(HealthData[[#This Row],[PE Ratio]]&lt;0,"Negative PE","Fairly Valued"))</f>
        <v>Overvalued</v>
      </c>
      <c r="R136" s="6" t="str">
        <f>IF(HealthData[[#This Row],[1Y Return]]&gt;50,"Excellent",IF(HealthData[[#This Row],[1Y Return]]&gt;20,"Good",IF(HealthData[[#This Row],[1Y Return]]&gt;0,"Average","Negative")))</f>
        <v>Average</v>
      </c>
      <c r="S136" s="6" t="str">
        <f>IF(HealthData[[#This Row],[Volatility vs Nifty]]&gt;3,"High Risk",IF(HealthData[[#This Row],[Volatility vs Nifty]]&gt;2,"Moderate Risk","Low Risk"))</f>
        <v>High Risk</v>
      </c>
      <c r="T136" s="6" t="str">
        <f>IF(HealthData[[#This Row],[Return on Equity]]&gt;20,"High",IF(HealthData[[#This Row],[Return on Equity]]&gt;10,"Moderate","Low"))</f>
        <v>High</v>
      </c>
      <c r="U136" s="6" t="str">
        <f>IF(HealthData[[#This Row],[Debt to Equity]]&gt;1,"High Debt",IF(HealthData[[#This Row],[Debt to Equity]]=0,"Debt Free","Low Debt"))</f>
        <v>Low Debt</v>
      </c>
      <c r="V136" s="17" t="str">
        <f>IF(HealthData[[#This Row],[Market Cap (in cr)]]&lt;5000,"Small Cap",IF(HealthData[[#This Row],[Market Cap (in cr)]]&lt;=20000,"Mid Cap","Large Cap"))</f>
        <v>Small Cap</v>
      </c>
    </row>
    <row r="137" spans="1:22" ht="14.4">
      <c r="A137" s="3" t="s">
        <v>26</v>
      </c>
      <c r="B137" s="4" t="s">
        <v>27</v>
      </c>
      <c r="C137" s="11">
        <v>4770.5</v>
      </c>
      <c r="D137" s="11">
        <v>495.1</v>
      </c>
      <c r="E137" s="8">
        <v>41.67</v>
      </c>
      <c r="F137" s="8">
        <v>1.97</v>
      </c>
      <c r="G137" s="6">
        <v>5.55</v>
      </c>
      <c r="H137" s="6">
        <v>-15.37</v>
      </c>
      <c r="I137" s="6">
        <v>9.0500000000000007</v>
      </c>
      <c r="J137" s="6">
        <v>36.65</v>
      </c>
      <c r="K137" s="6">
        <v>5.46</v>
      </c>
      <c r="L137" s="6">
        <v>21.65</v>
      </c>
      <c r="M137" s="6">
        <v>17.68</v>
      </c>
      <c r="N137" s="6" t="s">
        <v>21</v>
      </c>
      <c r="O137" s="6">
        <v>0.1</v>
      </c>
      <c r="P137" s="6">
        <v>2.63</v>
      </c>
      <c r="Q137" s="6" t="str">
        <f>IF(HealthData[[#This Row],[PE Ratio]]&gt;50,"Overvalued",IF(HealthData[[#This Row],[PE Ratio]]&lt;0,"Negative PE","Fairly Valued"))</f>
        <v>Fairly Valued</v>
      </c>
      <c r="R137" s="6" t="str">
        <f>IF(HealthData[[#This Row],[1Y Return]]&gt;50,"Excellent",IF(HealthData[[#This Row],[1Y Return]]&gt;20,"Good",IF(HealthData[[#This Row],[1Y Return]]&gt;0,"Average","Negative")))</f>
        <v>Average</v>
      </c>
      <c r="S137" s="6" t="str">
        <f>IF(HealthData[[#This Row],[Volatility vs Nifty]]&gt;3,"High Risk",IF(HealthData[[#This Row],[Volatility vs Nifty]]&gt;2,"Moderate Risk","Low Risk"))</f>
        <v>Moderate Risk</v>
      </c>
      <c r="T137" s="6" t="str">
        <f>IF(HealthData[[#This Row],[Return on Equity]]&gt;20,"High",IF(HealthData[[#This Row],[Return on Equity]]&gt;10,"Moderate","Low"))</f>
        <v>High</v>
      </c>
      <c r="U137" s="6" t="str">
        <f>IF(HealthData[[#This Row],[Debt to Equity]]&gt;1,"High Debt",IF(HealthData[[#This Row],[Debt to Equity]]=0,"Debt Free","Low Debt"))</f>
        <v>Low Debt</v>
      </c>
      <c r="V137" s="17" t="str">
        <f>IF(HealthData[[#This Row],[Market Cap (in cr)]]&lt;5000,"Small Cap",IF(HealthData[[#This Row],[Market Cap (in cr)]]&lt;=20000,"Mid Cap","Large Cap"))</f>
        <v>Small Cap</v>
      </c>
    </row>
    <row r="138" spans="1:22" ht="14.4">
      <c r="A138" s="3" t="s">
        <v>329</v>
      </c>
      <c r="B138" s="4" t="s">
        <v>17</v>
      </c>
      <c r="C138" s="11">
        <v>32385.96</v>
      </c>
      <c r="D138" s="11">
        <v>2592.6999999999998</v>
      </c>
      <c r="E138" s="8">
        <v>35.19</v>
      </c>
      <c r="F138" s="8">
        <v>4.45</v>
      </c>
      <c r="G138" s="6">
        <v>-5.72</v>
      </c>
      <c r="H138" s="6">
        <v>-8.2200000000000006</v>
      </c>
      <c r="I138" s="6">
        <v>8.93</v>
      </c>
      <c r="J138" s="6">
        <v>35.19</v>
      </c>
      <c r="K138" s="6">
        <v>9.08</v>
      </c>
      <c r="L138" s="6">
        <v>23.47</v>
      </c>
      <c r="M138" s="6">
        <v>33.29</v>
      </c>
      <c r="N138" s="6">
        <v>1.1000000000000001</v>
      </c>
      <c r="O138" s="6">
        <v>0.01</v>
      </c>
      <c r="P138" s="6">
        <v>2.44</v>
      </c>
      <c r="Q138" s="6" t="str">
        <f>IF(HealthData[[#This Row],[PE Ratio]]&gt;50,"Overvalued",IF(HealthData[[#This Row],[PE Ratio]]&lt;0,"Negative PE","Fairly Valued"))</f>
        <v>Fairly Valued</v>
      </c>
      <c r="R138" s="6" t="str">
        <f>IF(HealthData[[#This Row],[1Y Return]]&gt;50,"Excellent",IF(HealthData[[#This Row],[1Y Return]]&gt;20,"Good",IF(HealthData[[#This Row],[1Y Return]]&gt;0,"Average","Negative")))</f>
        <v>Average</v>
      </c>
      <c r="S138" s="6" t="str">
        <f>IF(HealthData[[#This Row],[Volatility vs Nifty]]&gt;3,"High Risk",IF(HealthData[[#This Row],[Volatility vs Nifty]]&gt;2,"Moderate Risk","Low Risk"))</f>
        <v>Moderate Risk</v>
      </c>
      <c r="T138" s="6" t="str">
        <f>IF(HealthData[[#This Row],[Return on Equity]]&gt;20,"High",IF(HealthData[[#This Row],[Return on Equity]]&gt;10,"Moderate","Low"))</f>
        <v>High</v>
      </c>
      <c r="U138" s="6" t="str">
        <f>IF(HealthData[[#This Row],[Debt to Equity]]&gt;1,"High Debt",IF(HealthData[[#This Row],[Debt to Equity]]=0,"Debt Free","Low Debt"))</f>
        <v>Low Debt</v>
      </c>
      <c r="V138" s="17" t="str">
        <f>IF(HealthData[[#This Row],[Market Cap (in cr)]]&lt;5000,"Small Cap",IF(HealthData[[#This Row],[Market Cap (in cr)]]&lt;=20000,"Mid Cap","Large Cap"))</f>
        <v>Large Cap</v>
      </c>
    </row>
    <row r="139" spans="1:22" ht="14.4">
      <c r="A139" s="3" t="s">
        <v>211</v>
      </c>
      <c r="B139" s="4" t="s">
        <v>17</v>
      </c>
      <c r="C139" s="11">
        <v>35625.15</v>
      </c>
      <c r="D139" s="11">
        <v>1404.2</v>
      </c>
      <c r="E139" s="8">
        <v>65.09</v>
      </c>
      <c r="F139" s="8">
        <v>2.38</v>
      </c>
      <c r="G139" s="6">
        <v>1.83</v>
      </c>
      <c r="H139" s="6">
        <v>-6.69</v>
      </c>
      <c r="I139" s="6">
        <v>8.16</v>
      </c>
      <c r="J139" s="6">
        <v>48.84</v>
      </c>
      <c r="K139" s="6">
        <v>4.6100000000000003</v>
      </c>
      <c r="L139" s="6">
        <v>8.02</v>
      </c>
      <c r="M139" s="6">
        <v>11.25</v>
      </c>
      <c r="N139" s="6">
        <v>0.28000000000000003</v>
      </c>
      <c r="O139" s="6">
        <v>0.19</v>
      </c>
      <c r="P139" s="6">
        <v>2.09</v>
      </c>
      <c r="Q139" s="6" t="str">
        <f>IF(HealthData[[#This Row],[PE Ratio]]&gt;50,"Overvalued",IF(HealthData[[#This Row],[PE Ratio]]&lt;0,"Negative PE","Fairly Valued"))</f>
        <v>Overvalued</v>
      </c>
      <c r="R139" s="6" t="str">
        <f>IF(HealthData[[#This Row],[1Y Return]]&gt;50,"Excellent",IF(HealthData[[#This Row],[1Y Return]]&gt;20,"Good",IF(HealthData[[#This Row],[1Y Return]]&gt;0,"Average","Negative")))</f>
        <v>Average</v>
      </c>
      <c r="S139" s="6" t="str">
        <f>IF(HealthData[[#This Row],[Volatility vs Nifty]]&gt;3,"High Risk",IF(HealthData[[#This Row],[Volatility vs Nifty]]&gt;2,"Moderate Risk","Low Risk"))</f>
        <v>Moderate Risk</v>
      </c>
      <c r="T139" s="6" t="str">
        <f>IF(HealthData[[#This Row],[Return on Equity]]&gt;20,"High",IF(HealthData[[#This Row],[Return on Equity]]&gt;10,"Moderate","Low"))</f>
        <v>Low</v>
      </c>
      <c r="U139" s="6" t="str">
        <f>IF(HealthData[[#This Row],[Debt to Equity]]&gt;1,"High Debt",IF(HealthData[[#This Row],[Debt to Equity]]=0,"Debt Free","Low Debt"))</f>
        <v>Low Debt</v>
      </c>
      <c r="V139" s="17" t="str">
        <f>IF(HealthData[[#This Row],[Market Cap (in cr)]]&lt;5000,"Small Cap",IF(HealthData[[#This Row],[Market Cap (in cr)]]&lt;=20000,"Mid Cap","Large Cap"))</f>
        <v>Large Cap</v>
      </c>
    </row>
    <row r="140" spans="1:22" ht="14.4">
      <c r="A140" s="3" t="s">
        <v>290</v>
      </c>
      <c r="B140" s="4" t="s">
        <v>17</v>
      </c>
      <c r="C140" s="11">
        <v>1249.1600000000001</v>
      </c>
      <c r="D140" s="11">
        <v>118.55</v>
      </c>
      <c r="E140" s="8">
        <v>14.82</v>
      </c>
      <c r="F140" s="8">
        <v>-0.19</v>
      </c>
      <c r="G140" s="6">
        <v>-2.65</v>
      </c>
      <c r="H140" s="6">
        <v>1.81</v>
      </c>
      <c r="I140" s="6">
        <v>7.82</v>
      </c>
      <c r="J140" s="6">
        <v>14.82</v>
      </c>
      <c r="K140" s="6">
        <v>1.25</v>
      </c>
      <c r="L140" s="6">
        <v>7.86</v>
      </c>
      <c r="M140" s="6">
        <v>12.69</v>
      </c>
      <c r="N140" s="6">
        <v>0.42</v>
      </c>
      <c r="O140" s="6">
        <v>0.1</v>
      </c>
      <c r="P140" s="6">
        <v>3.46</v>
      </c>
      <c r="Q140" s="6" t="str">
        <f>IF(HealthData[[#This Row],[PE Ratio]]&gt;50,"Overvalued",IF(HealthData[[#This Row],[PE Ratio]]&lt;0,"Negative PE","Fairly Valued"))</f>
        <v>Fairly Valued</v>
      </c>
      <c r="R140" s="6" t="str">
        <f>IF(HealthData[[#This Row],[1Y Return]]&gt;50,"Excellent",IF(HealthData[[#This Row],[1Y Return]]&gt;20,"Good",IF(HealthData[[#This Row],[1Y Return]]&gt;0,"Average","Negative")))</f>
        <v>Average</v>
      </c>
      <c r="S140" s="6" t="str">
        <f>IF(HealthData[[#This Row],[Volatility vs Nifty]]&gt;3,"High Risk",IF(HealthData[[#This Row],[Volatility vs Nifty]]&gt;2,"Moderate Risk","Low Risk"))</f>
        <v>High Risk</v>
      </c>
      <c r="T140" s="6" t="str">
        <f>IF(HealthData[[#This Row],[Return on Equity]]&gt;20,"High",IF(HealthData[[#This Row],[Return on Equity]]&gt;10,"Moderate","Low"))</f>
        <v>Low</v>
      </c>
      <c r="U140" s="6" t="str">
        <f>IF(HealthData[[#This Row],[Debt to Equity]]&gt;1,"High Debt",IF(HealthData[[#This Row],[Debt to Equity]]=0,"Debt Free","Low Debt"))</f>
        <v>Low Debt</v>
      </c>
      <c r="V140" s="17" t="str">
        <f>IF(HealthData[[#This Row],[Market Cap (in cr)]]&lt;5000,"Small Cap",IF(HealthData[[#This Row],[Market Cap (in cr)]]&lt;=20000,"Mid Cap","Large Cap"))</f>
        <v>Small Cap</v>
      </c>
    </row>
    <row r="141" spans="1:22" ht="14.4">
      <c r="A141" s="3" t="s">
        <v>118</v>
      </c>
      <c r="B141" s="4" t="s">
        <v>17</v>
      </c>
      <c r="C141" s="11">
        <v>8436.64</v>
      </c>
      <c r="D141" s="11">
        <v>5082.5</v>
      </c>
      <c r="E141" s="8">
        <v>41.98</v>
      </c>
      <c r="F141" s="8">
        <v>7.0000000000000007E-2</v>
      </c>
      <c r="G141" s="6">
        <v>-2.3199999999999998</v>
      </c>
      <c r="H141" s="6">
        <v>-2.5</v>
      </c>
      <c r="I141" s="6">
        <v>7.7</v>
      </c>
      <c r="J141" s="6">
        <v>35.659999999999997</v>
      </c>
      <c r="K141" s="6">
        <v>15.67</v>
      </c>
      <c r="L141" s="6">
        <v>31.18</v>
      </c>
      <c r="M141" s="6">
        <v>47.62</v>
      </c>
      <c r="N141" s="6">
        <v>5.12</v>
      </c>
      <c r="O141" s="6">
        <v>0.02</v>
      </c>
      <c r="P141" s="6">
        <v>1.65</v>
      </c>
      <c r="Q141" s="6" t="str">
        <f>IF(HealthData[[#This Row],[PE Ratio]]&gt;50,"Overvalued",IF(HealthData[[#This Row],[PE Ratio]]&lt;0,"Negative PE","Fairly Valued"))</f>
        <v>Fairly Valued</v>
      </c>
      <c r="R141" s="6" t="str">
        <f>IF(HealthData[[#This Row],[1Y Return]]&gt;50,"Excellent",IF(HealthData[[#This Row],[1Y Return]]&gt;20,"Good",IF(HealthData[[#This Row],[1Y Return]]&gt;0,"Average","Negative")))</f>
        <v>Average</v>
      </c>
      <c r="S141" s="6" t="str">
        <f>IF(HealthData[[#This Row],[Volatility vs Nifty]]&gt;3,"High Risk",IF(HealthData[[#This Row],[Volatility vs Nifty]]&gt;2,"Moderate Risk","Low Risk"))</f>
        <v>Low Risk</v>
      </c>
      <c r="T141" s="6" t="str">
        <f>IF(HealthData[[#This Row],[Return on Equity]]&gt;20,"High",IF(HealthData[[#This Row],[Return on Equity]]&gt;10,"Moderate","Low"))</f>
        <v>High</v>
      </c>
      <c r="U141" s="6" t="str">
        <f>IF(HealthData[[#This Row],[Debt to Equity]]&gt;1,"High Debt",IF(HealthData[[#This Row],[Debt to Equity]]=0,"Debt Free","Low Debt"))</f>
        <v>Low Debt</v>
      </c>
      <c r="V141" s="17" t="str">
        <f>IF(HealthData[[#This Row],[Market Cap (in cr)]]&lt;5000,"Small Cap",IF(HealthData[[#This Row],[Market Cap (in cr)]]&lt;=20000,"Mid Cap","Large Cap"))</f>
        <v>Mid Cap</v>
      </c>
    </row>
    <row r="142" spans="1:22" ht="14.4">
      <c r="A142" s="3" t="s">
        <v>274</v>
      </c>
      <c r="B142" s="4" t="s">
        <v>17</v>
      </c>
      <c r="C142" s="11" t="s">
        <v>275</v>
      </c>
      <c r="D142" s="11">
        <v>1520.1</v>
      </c>
      <c r="E142" s="8">
        <v>23.28</v>
      </c>
      <c r="F142" s="8">
        <v>0.56000000000000005</v>
      </c>
      <c r="G142" s="6">
        <v>2.4500000000000002</v>
      </c>
      <c r="H142" s="6">
        <v>0.96</v>
      </c>
      <c r="I142" s="6">
        <v>7.45</v>
      </c>
      <c r="J142" s="6">
        <v>23.28</v>
      </c>
      <c r="K142" s="6">
        <v>4.58</v>
      </c>
      <c r="L142" s="6">
        <v>16.32</v>
      </c>
      <c r="M142" s="6">
        <v>25.22</v>
      </c>
      <c r="N142" s="6">
        <v>1.05</v>
      </c>
      <c r="O142" s="6">
        <v>0.02</v>
      </c>
      <c r="P142" s="6">
        <v>1.53</v>
      </c>
      <c r="Q142" s="6" t="str">
        <f>IF(HealthData[[#This Row],[PE Ratio]]&gt;50,"Overvalued",IF(HealthData[[#This Row],[PE Ratio]]&lt;0,"Negative PE","Fairly Valued"))</f>
        <v>Fairly Valued</v>
      </c>
      <c r="R142" s="6" t="str">
        <f>IF(HealthData[[#This Row],[1Y Return]]&gt;50,"Excellent",IF(HealthData[[#This Row],[1Y Return]]&gt;20,"Good",IF(HealthData[[#This Row],[1Y Return]]&gt;0,"Average","Negative")))</f>
        <v>Average</v>
      </c>
      <c r="S142" s="6" t="str">
        <f>IF(HealthData[[#This Row],[Volatility vs Nifty]]&gt;3,"High Risk",IF(HealthData[[#This Row],[Volatility vs Nifty]]&gt;2,"Moderate Risk","Low Risk"))</f>
        <v>Low Risk</v>
      </c>
      <c r="T142" s="6" t="str">
        <f>IF(HealthData[[#This Row],[Return on Equity]]&gt;20,"High",IF(HealthData[[#This Row],[Return on Equity]]&gt;10,"Moderate","Low"))</f>
        <v>Moderate</v>
      </c>
      <c r="U142" s="6" t="str">
        <f>IF(HealthData[[#This Row],[Debt to Equity]]&gt;1,"High Debt",IF(HealthData[[#This Row],[Debt to Equity]]=0,"Debt Free","Low Debt"))</f>
        <v>Low Debt</v>
      </c>
      <c r="V142" s="17" t="str">
        <f>IF(HealthData[[#This Row],[Market Cap (in cr)]]&lt;5000,"Small Cap",IF(HealthData[[#This Row],[Market Cap (in cr)]]&lt;=20000,"Mid Cap","Large Cap"))</f>
        <v>Large Cap</v>
      </c>
    </row>
    <row r="143" spans="1:22" ht="14.4">
      <c r="A143" s="3" t="s">
        <v>129</v>
      </c>
      <c r="B143" s="4" t="s">
        <v>17</v>
      </c>
      <c r="C143" s="11">
        <v>33.28</v>
      </c>
      <c r="D143" s="11">
        <v>19.39</v>
      </c>
      <c r="E143" s="8">
        <v>208.01</v>
      </c>
      <c r="F143" s="8">
        <v>-0.41</v>
      </c>
      <c r="G143" s="6">
        <v>-10.029999999999999</v>
      </c>
      <c r="H143" s="6">
        <v>-9.1</v>
      </c>
      <c r="I143" s="6">
        <v>7.25</v>
      </c>
      <c r="J143" s="6">
        <v>92.45</v>
      </c>
      <c r="K143" s="6">
        <v>2.2400000000000002</v>
      </c>
      <c r="L143" s="6">
        <v>1.1299999999999999</v>
      </c>
      <c r="M143" s="6">
        <v>1.47</v>
      </c>
      <c r="N143" s="6" t="s">
        <v>21</v>
      </c>
      <c r="O143" s="6">
        <v>0.1</v>
      </c>
      <c r="P143" s="6">
        <v>3.35</v>
      </c>
      <c r="Q143" s="6" t="str">
        <f>IF(HealthData[[#This Row],[PE Ratio]]&gt;50,"Overvalued",IF(HealthData[[#This Row],[PE Ratio]]&lt;0,"Negative PE","Fairly Valued"))</f>
        <v>Overvalued</v>
      </c>
      <c r="R143" s="6" t="str">
        <f>IF(HealthData[[#This Row],[1Y Return]]&gt;50,"Excellent",IF(HealthData[[#This Row],[1Y Return]]&gt;20,"Good",IF(HealthData[[#This Row],[1Y Return]]&gt;0,"Average","Negative")))</f>
        <v>Average</v>
      </c>
      <c r="S143" s="6" t="str">
        <f>IF(HealthData[[#This Row],[Volatility vs Nifty]]&gt;3,"High Risk",IF(HealthData[[#This Row],[Volatility vs Nifty]]&gt;2,"Moderate Risk","Low Risk"))</f>
        <v>High Risk</v>
      </c>
      <c r="T143" s="6" t="str">
        <f>IF(HealthData[[#This Row],[Return on Equity]]&gt;20,"High",IF(HealthData[[#This Row],[Return on Equity]]&gt;10,"Moderate","Low"))</f>
        <v>Low</v>
      </c>
      <c r="U143" s="6" t="str">
        <f>IF(HealthData[[#This Row],[Debt to Equity]]&gt;1,"High Debt",IF(HealthData[[#This Row],[Debt to Equity]]=0,"Debt Free","Low Debt"))</f>
        <v>Low Debt</v>
      </c>
      <c r="V143" s="17" t="str">
        <f>IF(HealthData[[#This Row],[Market Cap (in cr)]]&lt;5000,"Small Cap",IF(HealthData[[#This Row],[Market Cap (in cr)]]&lt;=20000,"Mid Cap","Large Cap"))</f>
        <v>Small Cap</v>
      </c>
    </row>
    <row r="144" spans="1:22" ht="14.4">
      <c r="A144" s="3" t="s">
        <v>62</v>
      </c>
      <c r="B144" s="4" t="s">
        <v>17</v>
      </c>
      <c r="C144" s="11">
        <v>53.61</v>
      </c>
      <c r="D144" s="11">
        <v>43.8</v>
      </c>
      <c r="E144" s="8">
        <v>12.76</v>
      </c>
      <c r="F144" s="8">
        <v>1.04</v>
      </c>
      <c r="G144" s="6">
        <v>20.89</v>
      </c>
      <c r="H144" s="6">
        <v>13.5</v>
      </c>
      <c r="I144" s="6">
        <v>6.86</v>
      </c>
      <c r="J144" s="6">
        <v>9.31</v>
      </c>
      <c r="K144" s="6">
        <v>0.71</v>
      </c>
      <c r="L144" s="6">
        <v>5.94</v>
      </c>
      <c r="M144" s="6">
        <v>7.45</v>
      </c>
      <c r="N144" s="6" t="s">
        <v>21</v>
      </c>
      <c r="O144" s="6">
        <v>0</v>
      </c>
      <c r="P144" s="6">
        <v>3.9</v>
      </c>
      <c r="Q144" s="6" t="str">
        <f>IF(HealthData[[#This Row],[PE Ratio]]&gt;50,"Overvalued",IF(HealthData[[#This Row],[PE Ratio]]&lt;0,"Negative PE","Fairly Valued"))</f>
        <v>Fairly Valued</v>
      </c>
      <c r="R144" s="6" t="str">
        <f>IF(HealthData[[#This Row],[1Y Return]]&gt;50,"Excellent",IF(HealthData[[#This Row],[1Y Return]]&gt;20,"Good",IF(HealthData[[#This Row],[1Y Return]]&gt;0,"Average","Negative")))</f>
        <v>Average</v>
      </c>
      <c r="S144" s="6" t="str">
        <f>IF(HealthData[[#This Row],[Volatility vs Nifty]]&gt;3,"High Risk",IF(HealthData[[#This Row],[Volatility vs Nifty]]&gt;2,"Moderate Risk","Low Risk"))</f>
        <v>High Risk</v>
      </c>
      <c r="T144" s="6" t="str">
        <f>IF(HealthData[[#This Row],[Return on Equity]]&gt;20,"High",IF(HealthData[[#This Row],[Return on Equity]]&gt;10,"Moderate","Low"))</f>
        <v>Low</v>
      </c>
      <c r="U144" s="6" t="str">
        <f>IF(HealthData[[#This Row],[Debt to Equity]]&gt;1,"High Debt",IF(HealthData[[#This Row],[Debt to Equity]]=0,"Debt Free","Low Debt"))</f>
        <v>Debt Free</v>
      </c>
      <c r="V144" s="17" t="str">
        <f>IF(HealthData[[#This Row],[Market Cap (in cr)]]&lt;5000,"Small Cap",IF(HealthData[[#This Row],[Market Cap (in cr)]]&lt;=20000,"Mid Cap","Large Cap"))</f>
        <v>Small Cap</v>
      </c>
    </row>
    <row r="145" spans="1:22" ht="14.4">
      <c r="A145" s="3" t="s">
        <v>307</v>
      </c>
      <c r="B145" s="4" t="s">
        <v>17</v>
      </c>
      <c r="C145" s="11">
        <v>160.11000000000001</v>
      </c>
      <c r="D145" s="11">
        <v>256.89999999999998</v>
      </c>
      <c r="E145" s="8">
        <v>20.55</v>
      </c>
      <c r="F145" s="8">
        <v>5.07</v>
      </c>
      <c r="G145" s="6">
        <v>-5.94</v>
      </c>
      <c r="H145" s="6">
        <v>23.51</v>
      </c>
      <c r="I145" s="6">
        <v>6.51</v>
      </c>
      <c r="J145" s="6">
        <v>46.01</v>
      </c>
      <c r="K145" s="6">
        <v>3.82</v>
      </c>
      <c r="L145" s="6">
        <v>20.46</v>
      </c>
      <c r="M145" s="6">
        <v>17.93</v>
      </c>
      <c r="N145" s="6" t="s">
        <v>21</v>
      </c>
      <c r="O145" s="6">
        <v>0.63</v>
      </c>
      <c r="P145" s="6">
        <v>3.33</v>
      </c>
      <c r="Q145" s="6" t="str">
        <f>IF(HealthData[[#This Row],[PE Ratio]]&gt;50,"Overvalued",IF(HealthData[[#This Row],[PE Ratio]]&lt;0,"Negative PE","Fairly Valued"))</f>
        <v>Fairly Valued</v>
      </c>
      <c r="R145" s="6" t="str">
        <f>IF(HealthData[[#This Row],[1Y Return]]&gt;50,"Excellent",IF(HealthData[[#This Row],[1Y Return]]&gt;20,"Good",IF(HealthData[[#This Row],[1Y Return]]&gt;0,"Average","Negative")))</f>
        <v>Average</v>
      </c>
      <c r="S145" s="6" t="str">
        <f>IF(HealthData[[#This Row],[Volatility vs Nifty]]&gt;3,"High Risk",IF(HealthData[[#This Row],[Volatility vs Nifty]]&gt;2,"Moderate Risk","Low Risk"))</f>
        <v>High Risk</v>
      </c>
      <c r="T145" s="6" t="str">
        <f>IF(HealthData[[#This Row],[Return on Equity]]&gt;20,"High",IF(HealthData[[#This Row],[Return on Equity]]&gt;10,"Moderate","Low"))</f>
        <v>High</v>
      </c>
      <c r="U145" s="6" t="str">
        <f>IF(HealthData[[#This Row],[Debt to Equity]]&gt;1,"High Debt",IF(HealthData[[#This Row],[Debt to Equity]]=0,"Debt Free","Low Debt"))</f>
        <v>Low Debt</v>
      </c>
      <c r="V145" s="17" t="str">
        <f>IF(HealthData[[#This Row],[Market Cap (in cr)]]&lt;5000,"Small Cap",IF(HealthData[[#This Row],[Market Cap (in cr)]]&lt;=20000,"Mid Cap","Large Cap"))</f>
        <v>Small Cap</v>
      </c>
    </row>
    <row r="146" spans="1:22" ht="14.4">
      <c r="A146" s="3" t="s">
        <v>45</v>
      </c>
      <c r="B146" s="4" t="s">
        <v>17</v>
      </c>
      <c r="C146" s="11">
        <v>421.33</v>
      </c>
      <c r="D146" s="11">
        <v>315.2</v>
      </c>
      <c r="E146" s="8">
        <v>14.78</v>
      </c>
      <c r="F146" s="8">
        <v>1.1200000000000001</v>
      </c>
      <c r="G146" s="6">
        <v>-0.57999999999999996</v>
      </c>
      <c r="H146" s="6">
        <v>9.2200000000000006</v>
      </c>
      <c r="I146" s="6">
        <v>5.77</v>
      </c>
      <c r="J146" s="6">
        <v>12.09</v>
      </c>
      <c r="K146" s="6">
        <v>0.86</v>
      </c>
      <c r="L146" s="6">
        <v>6.01</v>
      </c>
      <c r="M146" s="6">
        <v>8.17</v>
      </c>
      <c r="N146" s="6" t="s">
        <v>21</v>
      </c>
      <c r="O146" s="6">
        <v>0.08</v>
      </c>
      <c r="P146" s="6">
        <v>3.13</v>
      </c>
      <c r="Q146" s="6" t="str">
        <f>IF(HealthData[[#This Row],[PE Ratio]]&gt;50,"Overvalued",IF(HealthData[[#This Row],[PE Ratio]]&lt;0,"Negative PE","Fairly Valued"))</f>
        <v>Fairly Valued</v>
      </c>
      <c r="R146" s="6" t="str">
        <f>IF(HealthData[[#This Row],[1Y Return]]&gt;50,"Excellent",IF(HealthData[[#This Row],[1Y Return]]&gt;20,"Good",IF(HealthData[[#This Row],[1Y Return]]&gt;0,"Average","Negative")))</f>
        <v>Average</v>
      </c>
      <c r="S146" s="6" t="str">
        <f>IF(HealthData[[#This Row],[Volatility vs Nifty]]&gt;3,"High Risk",IF(HealthData[[#This Row],[Volatility vs Nifty]]&gt;2,"Moderate Risk","Low Risk"))</f>
        <v>High Risk</v>
      </c>
      <c r="T146" s="6" t="str">
        <f>IF(HealthData[[#This Row],[Return on Equity]]&gt;20,"High",IF(HealthData[[#This Row],[Return on Equity]]&gt;10,"Moderate","Low"))</f>
        <v>Low</v>
      </c>
      <c r="U146" s="6" t="str">
        <f>IF(HealthData[[#This Row],[Debt to Equity]]&gt;1,"High Debt",IF(HealthData[[#This Row],[Debt to Equity]]=0,"Debt Free","Low Debt"))</f>
        <v>Low Debt</v>
      </c>
      <c r="V146" s="17" t="str">
        <f>IF(HealthData[[#This Row],[Market Cap (in cr)]]&lt;5000,"Small Cap",IF(HealthData[[#This Row],[Market Cap (in cr)]]&lt;=20000,"Mid Cap","Large Cap"))</f>
        <v>Small Cap</v>
      </c>
    </row>
    <row r="147" spans="1:22" ht="14.4">
      <c r="A147" s="3" t="s">
        <v>282</v>
      </c>
      <c r="B147" s="4" t="s">
        <v>17</v>
      </c>
      <c r="C147" s="11">
        <v>445.52</v>
      </c>
      <c r="D147" s="11">
        <v>182.2</v>
      </c>
      <c r="E147" s="8">
        <v>27.38</v>
      </c>
      <c r="F147" s="8">
        <v>-1.51</v>
      </c>
      <c r="G147" s="6">
        <v>-13.21</v>
      </c>
      <c r="H147" s="6">
        <v>5.1100000000000003</v>
      </c>
      <c r="I147" s="6">
        <v>5.1100000000000003</v>
      </c>
      <c r="J147" s="6" t="s">
        <v>21</v>
      </c>
      <c r="K147" s="6">
        <v>10.14</v>
      </c>
      <c r="L147" s="6">
        <v>43.98</v>
      </c>
      <c r="M147" s="6">
        <v>39.979999999999997</v>
      </c>
      <c r="N147" s="6" t="s">
        <v>21</v>
      </c>
      <c r="O147" s="6">
        <v>0.96</v>
      </c>
      <c r="P147" s="6">
        <v>3.97</v>
      </c>
      <c r="Q147" s="6" t="str">
        <f>IF(HealthData[[#This Row],[PE Ratio]]&gt;50,"Overvalued",IF(HealthData[[#This Row],[PE Ratio]]&lt;0,"Negative PE","Fairly Valued"))</f>
        <v>Fairly Valued</v>
      </c>
      <c r="R147" s="6" t="str">
        <f>IF(HealthData[[#This Row],[1Y Return]]&gt;50,"Excellent",IF(HealthData[[#This Row],[1Y Return]]&gt;20,"Good",IF(HealthData[[#This Row],[1Y Return]]&gt;0,"Average","Negative")))</f>
        <v>Average</v>
      </c>
      <c r="S147" s="6" t="str">
        <f>IF(HealthData[[#This Row],[Volatility vs Nifty]]&gt;3,"High Risk",IF(HealthData[[#This Row],[Volatility vs Nifty]]&gt;2,"Moderate Risk","Low Risk"))</f>
        <v>High Risk</v>
      </c>
      <c r="T147" s="6" t="str">
        <f>IF(HealthData[[#This Row],[Return on Equity]]&gt;20,"High",IF(HealthData[[#This Row],[Return on Equity]]&gt;10,"Moderate","Low"))</f>
        <v>High</v>
      </c>
      <c r="U147" s="6" t="str">
        <f>IF(HealthData[[#This Row],[Debt to Equity]]&gt;1,"High Debt",IF(HealthData[[#This Row],[Debt to Equity]]=0,"Debt Free","Low Debt"))</f>
        <v>Low Debt</v>
      </c>
      <c r="V147" s="17" t="str">
        <f>IF(HealthData[[#This Row],[Market Cap (in cr)]]&lt;5000,"Small Cap",IF(HealthData[[#This Row],[Market Cap (in cr)]]&lt;=20000,"Mid Cap","Large Cap"))</f>
        <v>Small Cap</v>
      </c>
    </row>
    <row r="148" spans="1:22" ht="14.4">
      <c r="A148" s="3" t="s">
        <v>260</v>
      </c>
      <c r="B148" s="4" t="s">
        <v>40</v>
      </c>
      <c r="C148" s="11">
        <v>3271.28</v>
      </c>
      <c r="D148" s="11">
        <v>208.65</v>
      </c>
      <c r="E148" s="8">
        <v>-21.32</v>
      </c>
      <c r="F148" s="8">
        <v>6.82</v>
      </c>
      <c r="G148" s="6">
        <v>-5.19</v>
      </c>
      <c r="H148" s="6">
        <v>16.64</v>
      </c>
      <c r="I148" s="6">
        <v>4.8</v>
      </c>
      <c r="J148" s="6">
        <v>-29.8</v>
      </c>
      <c r="K148" s="6">
        <v>0.57999999999999996</v>
      </c>
      <c r="L148" s="6">
        <v>-2.68</v>
      </c>
      <c r="M148" s="6">
        <v>-0.03</v>
      </c>
      <c r="N148" s="6" t="s">
        <v>21</v>
      </c>
      <c r="O148" s="6">
        <v>0.41</v>
      </c>
      <c r="P148" s="6">
        <v>3.99</v>
      </c>
      <c r="Q148" s="6" t="str">
        <f>IF(HealthData[[#This Row],[PE Ratio]]&gt;50,"Overvalued",IF(HealthData[[#This Row],[PE Ratio]]&lt;0,"Negative PE","Fairly Valued"))</f>
        <v>Negative PE</v>
      </c>
      <c r="R148" s="6" t="str">
        <f>IF(HealthData[[#This Row],[1Y Return]]&gt;50,"Excellent",IF(HealthData[[#This Row],[1Y Return]]&gt;20,"Good",IF(HealthData[[#This Row],[1Y Return]]&gt;0,"Average","Negative")))</f>
        <v>Average</v>
      </c>
      <c r="S148" s="6" t="str">
        <f>IF(HealthData[[#This Row],[Volatility vs Nifty]]&gt;3,"High Risk",IF(HealthData[[#This Row],[Volatility vs Nifty]]&gt;2,"Moderate Risk","Low Risk"))</f>
        <v>High Risk</v>
      </c>
      <c r="T148" s="6" t="str">
        <f>IF(HealthData[[#This Row],[Return on Equity]]&gt;20,"High",IF(HealthData[[#This Row],[Return on Equity]]&gt;10,"Moderate","Low"))</f>
        <v>Low</v>
      </c>
      <c r="U148" s="6" t="str">
        <f>IF(HealthData[[#This Row],[Debt to Equity]]&gt;1,"High Debt",IF(HealthData[[#This Row],[Debt to Equity]]=0,"Debt Free","Low Debt"))</f>
        <v>Low Debt</v>
      </c>
      <c r="V148" s="17" t="str">
        <f>IF(HealthData[[#This Row],[Market Cap (in cr)]]&lt;5000,"Small Cap",IF(HealthData[[#This Row],[Market Cap (in cr)]]&lt;=20000,"Mid Cap","Large Cap"))</f>
        <v>Small Cap</v>
      </c>
    </row>
    <row r="149" spans="1:22" ht="14.4">
      <c r="A149" s="3" t="s">
        <v>306</v>
      </c>
      <c r="B149" s="4" t="s">
        <v>17</v>
      </c>
      <c r="C149" s="11">
        <v>71078.5</v>
      </c>
      <c r="D149" s="11">
        <v>1223.8</v>
      </c>
      <c r="E149" s="8">
        <v>22.4</v>
      </c>
      <c r="F149" s="8">
        <v>1.48</v>
      </c>
      <c r="G149" s="6">
        <v>8.7799999999999994</v>
      </c>
      <c r="H149" s="6">
        <v>-2.0499999999999998</v>
      </c>
      <c r="I149" s="6">
        <v>3.92</v>
      </c>
      <c r="J149" s="6">
        <v>20.36</v>
      </c>
      <c r="K149" s="6">
        <v>2.38</v>
      </c>
      <c r="L149" s="6">
        <v>11.19</v>
      </c>
      <c r="M149" s="6">
        <v>14.36</v>
      </c>
      <c r="N149" s="6">
        <v>0.37</v>
      </c>
      <c r="O149" s="6">
        <v>0.22</v>
      </c>
      <c r="P149" s="6">
        <v>1.9</v>
      </c>
      <c r="Q149" s="6" t="str">
        <f>IF(HealthData[[#This Row],[PE Ratio]]&gt;50,"Overvalued",IF(HealthData[[#This Row],[PE Ratio]]&lt;0,"Negative PE","Fairly Valued"))</f>
        <v>Fairly Valued</v>
      </c>
      <c r="R149" s="6" t="str">
        <f>IF(HealthData[[#This Row],[1Y Return]]&gt;50,"Excellent",IF(HealthData[[#This Row],[1Y Return]]&gt;20,"Good",IF(HealthData[[#This Row],[1Y Return]]&gt;0,"Average","Negative")))</f>
        <v>Average</v>
      </c>
      <c r="S149" s="6" t="str">
        <f>IF(HealthData[[#This Row],[Volatility vs Nifty]]&gt;3,"High Risk",IF(HealthData[[#This Row],[Volatility vs Nifty]]&gt;2,"Moderate Risk","Low Risk"))</f>
        <v>Low Risk</v>
      </c>
      <c r="T149" s="6" t="str">
        <f>IF(HealthData[[#This Row],[Return on Equity]]&gt;20,"High",IF(HealthData[[#This Row],[Return on Equity]]&gt;10,"Moderate","Low"))</f>
        <v>Moderate</v>
      </c>
      <c r="U149" s="6" t="str">
        <f>IF(HealthData[[#This Row],[Debt to Equity]]&gt;1,"High Debt",IF(HealthData[[#This Row],[Debt to Equity]]=0,"Debt Free","Low Debt"))</f>
        <v>Low Debt</v>
      </c>
      <c r="V149" s="17" t="str">
        <f>IF(HealthData[[#This Row],[Market Cap (in cr)]]&lt;5000,"Small Cap",IF(HealthData[[#This Row],[Market Cap (in cr)]]&lt;=20000,"Mid Cap","Large Cap"))</f>
        <v>Large Cap</v>
      </c>
    </row>
    <row r="150" spans="1:22" ht="14.4">
      <c r="A150" s="3" t="s">
        <v>177</v>
      </c>
      <c r="B150" s="4" t="s">
        <v>17</v>
      </c>
      <c r="C150" s="11">
        <v>1183.1600000000001</v>
      </c>
      <c r="D150" s="11">
        <v>590.70000000000005</v>
      </c>
      <c r="E150" s="8">
        <v>12.68</v>
      </c>
      <c r="F150" s="8">
        <v>3.22</v>
      </c>
      <c r="G150" s="6">
        <v>2.0299999999999998</v>
      </c>
      <c r="H150" s="6">
        <v>-6.18</v>
      </c>
      <c r="I150" s="6">
        <v>3.9</v>
      </c>
      <c r="J150" s="6">
        <v>13.24</v>
      </c>
      <c r="K150" s="6">
        <v>2</v>
      </c>
      <c r="L150" s="6">
        <v>17.04</v>
      </c>
      <c r="M150" s="6">
        <v>20.350000000000001</v>
      </c>
      <c r="N150" s="6">
        <v>0.3</v>
      </c>
      <c r="O150" s="6">
        <v>0</v>
      </c>
      <c r="P150" s="6">
        <v>3.08</v>
      </c>
      <c r="Q150" s="6" t="str">
        <f>IF(HealthData[[#This Row],[PE Ratio]]&gt;50,"Overvalued",IF(HealthData[[#This Row],[PE Ratio]]&lt;0,"Negative PE","Fairly Valued"))</f>
        <v>Fairly Valued</v>
      </c>
      <c r="R150" s="6" t="str">
        <f>IF(HealthData[[#This Row],[1Y Return]]&gt;50,"Excellent",IF(HealthData[[#This Row],[1Y Return]]&gt;20,"Good",IF(HealthData[[#This Row],[1Y Return]]&gt;0,"Average","Negative")))</f>
        <v>Average</v>
      </c>
      <c r="S150" s="6" t="str">
        <f>IF(HealthData[[#This Row],[Volatility vs Nifty]]&gt;3,"High Risk",IF(HealthData[[#This Row],[Volatility vs Nifty]]&gt;2,"Moderate Risk","Low Risk"))</f>
        <v>High Risk</v>
      </c>
      <c r="T150" s="6" t="str">
        <f>IF(HealthData[[#This Row],[Return on Equity]]&gt;20,"High",IF(HealthData[[#This Row],[Return on Equity]]&gt;10,"Moderate","Low"))</f>
        <v>Moderate</v>
      </c>
      <c r="U150" s="6" t="str">
        <f>IF(HealthData[[#This Row],[Debt to Equity]]&gt;1,"High Debt",IF(HealthData[[#This Row],[Debt to Equity]]=0,"Debt Free","Low Debt"))</f>
        <v>Debt Free</v>
      </c>
      <c r="V150" s="17" t="str">
        <f>IF(HealthData[[#This Row],[Market Cap (in cr)]]&lt;5000,"Small Cap",IF(HealthData[[#This Row],[Market Cap (in cr)]]&lt;=20000,"Mid Cap","Large Cap"))</f>
        <v>Small Cap</v>
      </c>
    </row>
    <row r="151" spans="1:22" ht="14.4">
      <c r="A151" s="3" t="s">
        <v>243</v>
      </c>
      <c r="B151" s="4" t="s">
        <v>17</v>
      </c>
      <c r="C151" s="11">
        <v>5.45</v>
      </c>
      <c r="D151" s="11">
        <v>25.95</v>
      </c>
      <c r="E151" s="8">
        <v>136.24</v>
      </c>
      <c r="F151" s="8">
        <v>0</v>
      </c>
      <c r="G151" s="6">
        <v>-2.08</v>
      </c>
      <c r="H151" s="6">
        <v>-11.73</v>
      </c>
      <c r="I151" s="6">
        <v>3.59</v>
      </c>
      <c r="J151" s="6" t="s">
        <v>21</v>
      </c>
      <c r="K151" s="6">
        <v>1.32</v>
      </c>
      <c r="L151" s="6">
        <v>0.97</v>
      </c>
      <c r="M151" s="6">
        <v>1.65</v>
      </c>
      <c r="N151" s="6" t="s">
        <v>21</v>
      </c>
      <c r="O151" s="6">
        <v>0.31</v>
      </c>
      <c r="P151" s="6">
        <v>4</v>
      </c>
      <c r="Q151" s="6" t="str">
        <f>IF(HealthData[[#This Row],[PE Ratio]]&gt;50,"Overvalued",IF(HealthData[[#This Row],[PE Ratio]]&lt;0,"Negative PE","Fairly Valued"))</f>
        <v>Overvalued</v>
      </c>
      <c r="R151" s="6" t="str">
        <f>IF(HealthData[[#This Row],[1Y Return]]&gt;50,"Excellent",IF(HealthData[[#This Row],[1Y Return]]&gt;20,"Good",IF(HealthData[[#This Row],[1Y Return]]&gt;0,"Average","Negative")))</f>
        <v>Average</v>
      </c>
      <c r="S151" s="6" t="str">
        <f>IF(HealthData[[#This Row],[Volatility vs Nifty]]&gt;3,"High Risk",IF(HealthData[[#This Row],[Volatility vs Nifty]]&gt;2,"Moderate Risk","Low Risk"))</f>
        <v>High Risk</v>
      </c>
      <c r="T151" s="6" t="str">
        <f>IF(HealthData[[#This Row],[Return on Equity]]&gt;20,"High",IF(HealthData[[#This Row],[Return on Equity]]&gt;10,"Moderate","Low"))</f>
        <v>Low</v>
      </c>
      <c r="U151" s="6" t="str">
        <f>IF(HealthData[[#This Row],[Debt to Equity]]&gt;1,"High Debt",IF(HealthData[[#This Row],[Debt to Equity]]=0,"Debt Free","Low Debt"))</f>
        <v>Low Debt</v>
      </c>
      <c r="V151" s="17" t="str">
        <f>IF(HealthData[[#This Row],[Market Cap (in cr)]]&lt;5000,"Small Cap",IF(HealthData[[#This Row],[Market Cap (in cr)]]&lt;=20000,"Mid Cap","Large Cap"))</f>
        <v>Small Cap</v>
      </c>
    </row>
    <row r="152" spans="1:22" ht="14.4">
      <c r="A152" s="3" t="s">
        <v>215</v>
      </c>
      <c r="B152" s="4" t="s">
        <v>20</v>
      </c>
      <c r="C152" s="11">
        <v>1504.52</v>
      </c>
      <c r="D152" s="11">
        <v>1768.6</v>
      </c>
      <c r="E152" s="8">
        <v>54.71</v>
      </c>
      <c r="F152" s="8">
        <v>1.2</v>
      </c>
      <c r="G152" s="6">
        <v>4.0199999999999996</v>
      </c>
      <c r="H152" s="6">
        <v>-29.16</v>
      </c>
      <c r="I152" s="6">
        <v>2.5499999999999998</v>
      </c>
      <c r="J152" s="6">
        <v>54.75</v>
      </c>
      <c r="K152" s="6">
        <v>4.97</v>
      </c>
      <c r="L152" s="6">
        <v>6.38</v>
      </c>
      <c r="M152" s="6">
        <v>9.39</v>
      </c>
      <c r="N152" s="6">
        <v>0.4</v>
      </c>
      <c r="O152" s="6">
        <v>0.81</v>
      </c>
      <c r="P152" s="6">
        <v>3.69</v>
      </c>
      <c r="Q152" s="6" t="str">
        <f>IF(HealthData[[#This Row],[PE Ratio]]&gt;50,"Overvalued",IF(HealthData[[#This Row],[PE Ratio]]&lt;0,"Negative PE","Fairly Valued"))</f>
        <v>Overvalued</v>
      </c>
      <c r="R152" s="6" t="str">
        <f>IF(HealthData[[#This Row],[1Y Return]]&gt;50,"Excellent",IF(HealthData[[#This Row],[1Y Return]]&gt;20,"Good",IF(HealthData[[#This Row],[1Y Return]]&gt;0,"Average","Negative")))</f>
        <v>Average</v>
      </c>
      <c r="S152" s="6" t="str">
        <f>IF(HealthData[[#This Row],[Volatility vs Nifty]]&gt;3,"High Risk",IF(HealthData[[#This Row],[Volatility vs Nifty]]&gt;2,"Moderate Risk","Low Risk"))</f>
        <v>High Risk</v>
      </c>
      <c r="T152" s="6" t="str">
        <f>IF(HealthData[[#This Row],[Return on Equity]]&gt;20,"High",IF(HealthData[[#This Row],[Return on Equity]]&gt;10,"Moderate","Low"))</f>
        <v>Low</v>
      </c>
      <c r="U152" s="6" t="str">
        <f>IF(HealthData[[#This Row],[Debt to Equity]]&gt;1,"High Debt",IF(HealthData[[#This Row],[Debt to Equity]]=0,"Debt Free","Low Debt"))</f>
        <v>Low Debt</v>
      </c>
      <c r="V152" s="17" t="str">
        <f>IF(HealthData[[#This Row],[Market Cap (in cr)]]&lt;5000,"Small Cap",IF(HealthData[[#This Row],[Market Cap (in cr)]]&lt;=20000,"Mid Cap","Large Cap"))</f>
        <v>Small Cap</v>
      </c>
    </row>
    <row r="153" spans="1:22" ht="14.4">
      <c r="A153" s="3" t="s">
        <v>56</v>
      </c>
      <c r="B153" s="4" t="s">
        <v>17</v>
      </c>
      <c r="C153" s="11">
        <v>4031.08</v>
      </c>
      <c r="D153" s="11">
        <v>572.54999999999995</v>
      </c>
      <c r="E153" s="8">
        <v>-57.2</v>
      </c>
      <c r="F153" s="8">
        <v>2.33</v>
      </c>
      <c r="G153" s="6">
        <v>-2.87</v>
      </c>
      <c r="H153" s="6">
        <v>-34.700000000000003</v>
      </c>
      <c r="I153" s="6">
        <v>2.39</v>
      </c>
      <c r="J153" s="6">
        <v>-107.24</v>
      </c>
      <c r="K153" s="6">
        <v>1.71</v>
      </c>
      <c r="L153" s="6">
        <v>-2.94</v>
      </c>
      <c r="M153" s="6">
        <v>-1.58</v>
      </c>
      <c r="N153" s="6" t="s">
        <v>21</v>
      </c>
      <c r="O153" s="6">
        <v>0.1</v>
      </c>
      <c r="P153" s="6">
        <v>2.64</v>
      </c>
      <c r="Q153" s="6" t="str">
        <f>IF(HealthData[[#This Row],[PE Ratio]]&gt;50,"Overvalued",IF(HealthData[[#This Row],[PE Ratio]]&lt;0,"Negative PE","Fairly Valued"))</f>
        <v>Negative PE</v>
      </c>
      <c r="R153" s="6" t="str">
        <f>IF(HealthData[[#This Row],[1Y Return]]&gt;50,"Excellent",IF(HealthData[[#This Row],[1Y Return]]&gt;20,"Good",IF(HealthData[[#This Row],[1Y Return]]&gt;0,"Average","Negative")))</f>
        <v>Average</v>
      </c>
      <c r="S153" s="6" t="str">
        <f>IF(HealthData[[#This Row],[Volatility vs Nifty]]&gt;3,"High Risk",IF(HealthData[[#This Row],[Volatility vs Nifty]]&gt;2,"Moderate Risk","Low Risk"))</f>
        <v>Moderate Risk</v>
      </c>
      <c r="T153" s="6" t="str">
        <f>IF(HealthData[[#This Row],[Return on Equity]]&gt;20,"High",IF(HealthData[[#This Row],[Return on Equity]]&gt;10,"Moderate","Low"))</f>
        <v>Low</v>
      </c>
      <c r="U153" s="6" t="str">
        <f>IF(HealthData[[#This Row],[Debt to Equity]]&gt;1,"High Debt",IF(HealthData[[#This Row],[Debt to Equity]]=0,"Debt Free","Low Debt"))</f>
        <v>Low Debt</v>
      </c>
      <c r="V153" s="17" t="str">
        <f>IF(HealthData[[#This Row],[Market Cap (in cr)]]&lt;5000,"Small Cap",IF(HealthData[[#This Row],[Market Cap (in cr)]]&lt;=20000,"Mid Cap","Large Cap"))</f>
        <v>Small Cap</v>
      </c>
    </row>
    <row r="154" spans="1:22" ht="14.4">
      <c r="A154" s="3" t="s">
        <v>254</v>
      </c>
      <c r="B154" s="4" t="s">
        <v>17</v>
      </c>
      <c r="C154" s="11" t="s">
        <v>255</v>
      </c>
      <c r="D154" s="11">
        <v>1207.0999999999999</v>
      </c>
      <c r="E154" s="8">
        <v>17.760000000000002</v>
      </c>
      <c r="F154" s="8">
        <v>0.96</v>
      </c>
      <c r="G154" s="6">
        <v>5.19</v>
      </c>
      <c r="H154" s="6">
        <v>-3.04</v>
      </c>
      <c r="I154" s="6">
        <v>2.15</v>
      </c>
      <c r="J154" s="6">
        <v>17.760000000000002</v>
      </c>
      <c r="K154" s="6">
        <v>3.55</v>
      </c>
      <c r="L154" s="6">
        <v>21.64</v>
      </c>
      <c r="M154" s="6">
        <v>27.28</v>
      </c>
      <c r="N154" s="6">
        <v>0.66</v>
      </c>
      <c r="O154" s="6">
        <v>7.0000000000000007E-2</v>
      </c>
      <c r="P154" s="6">
        <v>1.39</v>
      </c>
      <c r="Q154" s="6" t="str">
        <f>IF(HealthData[[#This Row],[PE Ratio]]&gt;50,"Overvalued",IF(HealthData[[#This Row],[PE Ratio]]&lt;0,"Negative PE","Fairly Valued"))</f>
        <v>Fairly Valued</v>
      </c>
      <c r="R154" s="6" t="str">
        <f>IF(HealthData[[#This Row],[1Y Return]]&gt;50,"Excellent",IF(HealthData[[#This Row],[1Y Return]]&gt;20,"Good",IF(HealthData[[#This Row],[1Y Return]]&gt;0,"Average","Negative")))</f>
        <v>Average</v>
      </c>
      <c r="S154" s="6" t="str">
        <f>IF(HealthData[[#This Row],[Volatility vs Nifty]]&gt;3,"High Risk",IF(HealthData[[#This Row],[Volatility vs Nifty]]&gt;2,"Moderate Risk","Low Risk"))</f>
        <v>Low Risk</v>
      </c>
      <c r="T154" s="6" t="str">
        <f>IF(HealthData[[#This Row],[Return on Equity]]&gt;20,"High",IF(HealthData[[#This Row],[Return on Equity]]&gt;10,"Moderate","Low"))</f>
        <v>High</v>
      </c>
      <c r="U154" s="6" t="str">
        <f>IF(HealthData[[#This Row],[Debt to Equity]]&gt;1,"High Debt",IF(HealthData[[#This Row],[Debt to Equity]]=0,"Debt Free","Low Debt"))</f>
        <v>Low Debt</v>
      </c>
      <c r="V154" s="17" t="str">
        <f>IF(HealthData[[#This Row],[Market Cap (in cr)]]&lt;5000,"Small Cap",IF(HealthData[[#This Row],[Market Cap (in cr)]]&lt;=20000,"Mid Cap","Large Cap"))</f>
        <v>Large Cap</v>
      </c>
    </row>
    <row r="155" spans="1:22" ht="14.4">
      <c r="A155" s="3" t="s">
        <v>236</v>
      </c>
      <c r="B155" s="4" t="s">
        <v>27</v>
      </c>
      <c r="C155" s="11">
        <v>1287.28</v>
      </c>
      <c r="D155" s="11">
        <v>156.88</v>
      </c>
      <c r="E155" s="8">
        <v>26.95</v>
      </c>
      <c r="F155" s="8">
        <v>0.87</v>
      </c>
      <c r="G155" s="6">
        <v>-8.2100000000000009</v>
      </c>
      <c r="H155" s="6">
        <v>-4.07</v>
      </c>
      <c r="I155" s="6">
        <v>2</v>
      </c>
      <c r="J155" s="6">
        <v>25.81</v>
      </c>
      <c r="K155" s="6">
        <v>5.89</v>
      </c>
      <c r="L155" s="6">
        <v>24.89</v>
      </c>
      <c r="M155" s="6">
        <v>28.01</v>
      </c>
      <c r="N155" s="6">
        <v>2.23</v>
      </c>
      <c r="O155" s="6">
        <v>0.14000000000000001</v>
      </c>
      <c r="P155" s="6">
        <v>2.6</v>
      </c>
      <c r="Q155" s="6" t="str">
        <f>IF(HealthData[[#This Row],[PE Ratio]]&gt;50,"Overvalued",IF(HealthData[[#This Row],[PE Ratio]]&lt;0,"Negative PE","Fairly Valued"))</f>
        <v>Fairly Valued</v>
      </c>
      <c r="R155" s="6" t="str">
        <f>IF(HealthData[[#This Row],[1Y Return]]&gt;50,"Excellent",IF(HealthData[[#This Row],[1Y Return]]&gt;20,"Good",IF(HealthData[[#This Row],[1Y Return]]&gt;0,"Average","Negative")))</f>
        <v>Average</v>
      </c>
      <c r="S155" s="6" t="str">
        <f>IF(HealthData[[#This Row],[Volatility vs Nifty]]&gt;3,"High Risk",IF(HealthData[[#This Row],[Volatility vs Nifty]]&gt;2,"Moderate Risk","Low Risk"))</f>
        <v>Moderate Risk</v>
      </c>
      <c r="T155" s="6" t="str">
        <f>IF(HealthData[[#This Row],[Return on Equity]]&gt;20,"High",IF(HealthData[[#This Row],[Return on Equity]]&gt;10,"Moderate","Low"))</f>
        <v>High</v>
      </c>
      <c r="U155" s="6" t="str">
        <f>IF(HealthData[[#This Row],[Debt to Equity]]&gt;1,"High Debt",IF(HealthData[[#This Row],[Debt to Equity]]=0,"Debt Free","Low Debt"))</f>
        <v>Low Debt</v>
      </c>
      <c r="V155" s="17" t="str">
        <f>IF(HealthData[[#This Row],[Market Cap (in cr)]]&lt;5000,"Small Cap",IF(HealthData[[#This Row],[Market Cap (in cr)]]&lt;=20000,"Mid Cap","Large Cap"))</f>
        <v>Small Cap</v>
      </c>
    </row>
    <row r="156" spans="1:22" ht="14.4">
      <c r="A156" s="3" t="s">
        <v>301</v>
      </c>
      <c r="B156" s="4" t="s">
        <v>17</v>
      </c>
      <c r="C156" s="11">
        <v>160.56</v>
      </c>
      <c r="D156" s="11">
        <v>100.85</v>
      </c>
      <c r="E156" s="8">
        <v>21.76</v>
      </c>
      <c r="F156" s="8">
        <v>2.48</v>
      </c>
      <c r="G156" s="6">
        <v>-8.74</v>
      </c>
      <c r="H156" s="6">
        <v>-12.16</v>
      </c>
      <c r="I156" s="6">
        <v>1.97</v>
      </c>
      <c r="J156" s="6">
        <v>22.12</v>
      </c>
      <c r="K156" s="6">
        <v>2.3199999999999998</v>
      </c>
      <c r="L156" s="6">
        <v>11.1</v>
      </c>
      <c r="M156" s="6">
        <v>21.46</v>
      </c>
      <c r="N156" s="6">
        <v>1.18</v>
      </c>
      <c r="O156" s="6">
        <v>2.02</v>
      </c>
      <c r="P156" s="6">
        <v>3.6</v>
      </c>
      <c r="Q156" s="6" t="str">
        <f>IF(HealthData[[#This Row],[PE Ratio]]&gt;50,"Overvalued",IF(HealthData[[#This Row],[PE Ratio]]&lt;0,"Negative PE","Fairly Valued"))</f>
        <v>Fairly Valued</v>
      </c>
      <c r="R156" s="6" t="str">
        <f>IF(HealthData[[#This Row],[1Y Return]]&gt;50,"Excellent",IF(HealthData[[#This Row],[1Y Return]]&gt;20,"Good",IF(HealthData[[#This Row],[1Y Return]]&gt;0,"Average","Negative")))</f>
        <v>Average</v>
      </c>
      <c r="S156" s="6" t="str">
        <f>IF(HealthData[[#This Row],[Volatility vs Nifty]]&gt;3,"High Risk",IF(HealthData[[#This Row],[Volatility vs Nifty]]&gt;2,"Moderate Risk","Low Risk"))</f>
        <v>High Risk</v>
      </c>
      <c r="T156" s="6" t="str">
        <f>IF(HealthData[[#This Row],[Return on Equity]]&gt;20,"High",IF(HealthData[[#This Row],[Return on Equity]]&gt;10,"Moderate","Low"))</f>
        <v>Moderate</v>
      </c>
      <c r="U156" s="6" t="str">
        <f>IF(HealthData[[#This Row],[Debt to Equity]]&gt;1,"High Debt",IF(HealthData[[#This Row],[Debt to Equity]]=0,"Debt Free","Low Debt"))</f>
        <v>High Debt</v>
      </c>
      <c r="V156" s="17" t="str">
        <f>IF(HealthData[[#This Row],[Market Cap (in cr)]]&lt;5000,"Small Cap",IF(HealthData[[#This Row],[Market Cap (in cr)]]&lt;=20000,"Mid Cap","Large Cap"))</f>
        <v>Small Cap</v>
      </c>
    </row>
    <row r="157" spans="1:22" ht="14.4">
      <c r="A157" s="3" t="s">
        <v>332</v>
      </c>
      <c r="B157" s="4" t="s">
        <v>17</v>
      </c>
      <c r="C157" s="11">
        <v>80.09</v>
      </c>
      <c r="D157" s="11">
        <v>3.4</v>
      </c>
      <c r="E157" s="8">
        <v>138.09</v>
      </c>
      <c r="F157" s="8">
        <v>0</v>
      </c>
      <c r="G157" s="6">
        <v>7.94</v>
      </c>
      <c r="H157" s="6">
        <v>-26.77</v>
      </c>
      <c r="I157" s="6">
        <v>1.28</v>
      </c>
      <c r="J157" s="6" t="s">
        <v>21</v>
      </c>
      <c r="K157" s="6">
        <v>2.6</v>
      </c>
      <c r="L157" s="6">
        <v>2.56</v>
      </c>
      <c r="M157" s="6">
        <v>2.44</v>
      </c>
      <c r="N157" s="6" t="s">
        <v>21</v>
      </c>
      <c r="O157" s="6">
        <v>0</v>
      </c>
      <c r="P157" s="6">
        <v>4.7</v>
      </c>
      <c r="Q157" s="6" t="str">
        <f>IF(HealthData[[#This Row],[PE Ratio]]&gt;50,"Overvalued",IF(HealthData[[#This Row],[PE Ratio]]&lt;0,"Negative PE","Fairly Valued"))</f>
        <v>Overvalued</v>
      </c>
      <c r="R157" s="6" t="str">
        <f>IF(HealthData[[#This Row],[1Y Return]]&gt;50,"Excellent",IF(HealthData[[#This Row],[1Y Return]]&gt;20,"Good",IF(HealthData[[#This Row],[1Y Return]]&gt;0,"Average","Negative")))</f>
        <v>Average</v>
      </c>
      <c r="S157" s="6" t="str">
        <f>IF(HealthData[[#This Row],[Volatility vs Nifty]]&gt;3,"High Risk",IF(HealthData[[#This Row],[Volatility vs Nifty]]&gt;2,"Moderate Risk","Low Risk"))</f>
        <v>High Risk</v>
      </c>
      <c r="T157" s="6" t="str">
        <f>IF(HealthData[[#This Row],[Return on Equity]]&gt;20,"High",IF(HealthData[[#This Row],[Return on Equity]]&gt;10,"Moderate","Low"))</f>
        <v>Low</v>
      </c>
      <c r="U157" s="6" t="str">
        <f>IF(HealthData[[#This Row],[Debt to Equity]]&gt;1,"High Debt",IF(HealthData[[#This Row],[Debt to Equity]]=0,"Debt Free","Low Debt"))</f>
        <v>Debt Free</v>
      </c>
      <c r="V157" s="17" t="str">
        <f>IF(HealthData[[#This Row],[Market Cap (in cr)]]&lt;5000,"Small Cap",IF(HealthData[[#This Row],[Market Cap (in cr)]]&lt;=20000,"Mid Cap","Large Cap"))</f>
        <v>Small Cap</v>
      </c>
    </row>
    <row r="158" spans="1:22" ht="14.4">
      <c r="A158" s="3" t="s">
        <v>151</v>
      </c>
      <c r="B158" s="4" t="s">
        <v>27</v>
      </c>
      <c r="C158" s="11">
        <v>54.14</v>
      </c>
      <c r="D158" s="11">
        <v>161.6</v>
      </c>
      <c r="E158" s="8">
        <v>10.76</v>
      </c>
      <c r="F158" s="8">
        <v>-1.94</v>
      </c>
      <c r="G158" s="6">
        <v>0.43</v>
      </c>
      <c r="H158" s="6">
        <v>-2.8</v>
      </c>
      <c r="I158" s="6">
        <v>1.22</v>
      </c>
      <c r="J158" s="6">
        <v>4.4800000000000004</v>
      </c>
      <c r="K158" s="6">
        <v>1.5</v>
      </c>
      <c r="L158" s="6">
        <v>15.64</v>
      </c>
      <c r="M158" s="6">
        <v>16.38</v>
      </c>
      <c r="N158" s="6">
        <v>2.17</v>
      </c>
      <c r="O158" s="6">
        <v>0.03</v>
      </c>
      <c r="P158" s="6">
        <v>2.91</v>
      </c>
      <c r="Q158" s="6" t="str">
        <f>IF(HealthData[[#This Row],[PE Ratio]]&gt;50,"Overvalued",IF(HealthData[[#This Row],[PE Ratio]]&lt;0,"Negative PE","Fairly Valued"))</f>
        <v>Fairly Valued</v>
      </c>
      <c r="R158" s="6" t="str">
        <f>IF(HealthData[[#This Row],[1Y Return]]&gt;50,"Excellent",IF(HealthData[[#This Row],[1Y Return]]&gt;20,"Good",IF(HealthData[[#This Row],[1Y Return]]&gt;0,"Average","Negative")))</f>
        <v>Average</v>
      </c>
      <c r="S158" s="6" t="str">
        <f>IF(HealthData[[#This Row],[Volatility vs Nifty]]&gt;3,"High Risk",IF(HealthData[[#This Row],[Volatility vs Nifty]]&gt;2,"Moderate Risk","Low Risk"))</f>
        <v>Moderate Risk</v>
      </c>
      <c r="T158" s="6" t="str">
        <f>IF(HealthData[[#This Row],[Return on Equity]]&gt;20,"High",IF(HealthData[[#This Row],[Return on Equity]]&gt;10,"Moderate","Low"))</f>
        <v>Moderate</v>
      </c>
      <c r="U158" s="6" t="str">
        <f>IF(HealthData[[#This Row],[Debt to Equity]]&gt;1,"High Debt",IF(HealthData[[#This Row],[Debt to Equity]]=0,"Debt Free","Low Debt"))</f>
        <v>Low Debt</v>
      </c>
      <c r="V158" s="17" t="str">
        <f>IF(HealthData[[#This Row],[Market Cap (in cr)]]&lt;5000,"Small Cap",IF(HealthData[[#This Row],[Market Cap (in cr)]]&lt;=20000,"Mid Cap","Large Cap"))</f>
        <v>Small Cap</v>
      </c>
    </row>
    <row r="159" spans="1:22" ht="14.4">
      <c r="A159" s="3" t="s">
        <v>169</v>
      </c>
      <c r="B159" s="4" t="s">
        <v>17</v>
      </c>
      <c r="C159" s="11">
        <v>83.14</v>
      </c>
      <c r="D159" s="11">
        <v>140.9</v>
      </c>
      <c r="E159" s="8">
        <v>-13.28</v>
      </c>
      <c r="F159" s="8">
        <v>4.1399999999999997</v>
      </c>
      <c r="G159" s="6">
        <v>-2.66</v>
      </c>
      <c r="H159" s="6">
        <v>-9.36</v>
      </c>
      <c r="I159" s="6">
        <v>0.64</v>
      </c>
      <c r="J159" s="6">
        <v>13.26</v>
      </c>
      <c r="K159" s="6">
        <v>0.8</v>
      </c>
      <c r="L159" s="6">
        <v>-5.85</v>
      </c>
      <c r="M159" s="6">
        <v>-1.53</v>
      </c>
      <c r="N159" s="6" t="s">
        <v>21</v>
      </c>
      <c r="O159" s="6">
        <v>0.21</v>
      </c>
      <c r="P159" s="6">
        <v>3.64</v>
      </c>
      <c r="Q159" s="6" t="str">
        <f>IF(HealthData[[#This Row],[PE Ratio]]&gt;50,"Overvalued",IF(HealthData[[#This Row],[PE Ratio]]&lt;0,"Negative PE","Fairly Valued"))</f>
        <v>Negative PE</v>
      </c>
      <c r="R159" s="6" t="str">
        <f>IF(HealthData[[#This Row],[1Y Return]]&gt;50,"Excellent",IF(HealthData[[#This Row],[1Y Return]]&gt;20,"Good",IF(HealthData[[#This Row],[1Y Return]]&gt;0,"Average","Negative")))</f>
        <v>Average</v>
      </c>
      <c r="S159" s="6" t="str">
        <f>IF(HealthData[[#This Row],[Volatility vs Nifty]]&gt;3,"High Risk",IF(HealthData[[#This Row],[Volatility vs Nifty]]&gt;2,"Moderate Risk","Low Risk"))</f>
        <v>High Risk</v>
      </c>
      <c r="T159" s="6" t="str">
        <f>IF(HealthData[[#This Row],[Return on Equity]]&gt;20,"High",IF(HealthData[[#This Row],[Return on Equity]]&gt;10,"Moderate","Low"))</f>
        <v>Low</v>
      </c>
      <c r="U159" s="6" t="str">
        <f>IF(HealthData[[#This Row],[Debt to Equity]]&gt;1,"High Debt",IF(HealthData[[#This Row],[Debt to Equity]]=0,"Debt Free","Low Debt"))</f>
        <v>Low Debt</v>
      </c>
      <c r="V159" s="17" t="str">
        <f>IF(HealthData[[#This Row],[Market Cap (in cr)]]&lt;5000,"Small Cap",IF(HealthData[[#This Row],[Market Cap (in cr)]]&lt;=20000,"Mid Cap","Large Cap"))</f>
        <v>Small Cap</v>
      </c>
    </row>
    <row r="160" spans="1:22" ht="14.4">
      <c r="A160" s="3" t="s">
        <v>155</v>
      </c>
      <c r="B160" s="4" t="s">
        <v>17</v>
      </c>
      <c r="C160" s="11">
        <v>105.34</v>
      </c>
      <c r="D160" s="11">
        <v>877.8</v>
      </c>
      <c r="E160" s="8">
        <v>18.64</v>
      </c>
      <c r="F160" s="8">
        <v>-2.31</v>
      </c>
      <c r="G160" s="6">
        <v>6.59</v>
      </c>
      <c r="H160" s="6">
        <v>-6.66</v>
      </c>
      <c r="I160" s="6">
        <v>0.09</v>
      </c>
      <c r="J160" s="6">
        <v>26.8</v>
      </c>
      <c r="K160" s="6">
        <v>2.0699999999999998</v>
      </c>
      <c r="L160" s="6">
        <v>11.71</v>
      </c>
      <c r="M160" s="6">
        <v>13.27</v>
      </c>
      <c r="N160" s="6">
        <v>0.4</v>
      </c>
      <c r="O160" s="6">
        <v>0.11</v>
      </c>
      <c r="P160" s="6">
        <v>3.06</v>
      </c>
      <c r="Q160" s="6" t="str">
        <f>IF(HealthData[[#This Row],[PE Ratio]]&gt;50,"Overvalued",IF(HealthData[[#This Row],[PE Ratio]]&lt;0,"Negative PE","Fairly Valued"))</f>
        <v>Fairly Valued</v>
      </c>
      <c r="R160" s="6" t="str">
        <f>IF(HealthData[[#This Row],[1Y Return]]&gt;50,"Excellent",IF(HealthData[[#This Row],[1Y Return]]&gt;20,"Good",IF(HealthData[[#This Row],[1Y Return]]&gt;0,"Average","Negative")))</f>
        <v>Average</v>
      </c>
      <c r="S160" s="6" t="str">
        <f>IF(HealthData[[#This Row],[Volatility vs Nifty]]&gt;3,"High Risk",IF(HealthData[[#This Row],[Volatility vs Nifty]]&gt;2,"Moderate Risk","Low Risk"))</f>
        <v>High Risk</v>
      </c>
      <c r="T160" s="6" t="str">
        <f>IF(HealthData[[#This Row],[Return on Equity]]&gt;20,"High",IF(HealthData[[#This Row],[Return on Equity]]&gt;10,"Moderate","Low"))</f>
        <v>Moderate</v>
      </c>
      <c r="U160" s="6" t="str">
        <f>IF(HealthData[[#This Row],[Debt to Equity]]&gt;1,"High Debt",IF(HealthData[[#This Row],[Debt to Equity]]=0,"Debt Free","Low Debt"))</f>
        <v>Low Debt</v>
      </c>
      <c r="V160" s="17" t="str">
        <f>IF(HealthData[[#This Row],[Market Cap (in cr)]]&lt;5000,"Small Cap",IF(HealthData[[#This Row],[Market Cap (in cr)]]&lt;=20000,"Mid Cap","Large Cap"))</f>
        <v>Small Cap</v>
      </c>
    </row>
    <row r="161" spans="1:22" ht="14.4">
      <c r="A161" s="3" t="s">
        <v>101</v>
      </c>
      <c r="B161" s="4" t="s">
        <v>17</v>
      </c>
      <c r="C161" s="11">
        <v>11298.13</v>
      </c>
      <c r="D161" s="11">
        <v>4905.7</v>
      </c>
      <c r="E161" s="8">
        <v>62.42</v>
      </c>
      <c r="F161" s="8">
        <v>0.01</v>
      </c>
      <c r="G161" s="6">
        <v>-1.29</v>
      </c>
      <c r="H161" s="6">
        <v>1.52</v>
      </c>
      <c r="I161" s="6">
        <v>0.04</v>
      </c>
      <c r="J161" s="6">
        <v>67.13</v>
      </c>
      <c r="K161" s="6">
        <v>41.39</v>
      </c>
      <c r="L161" s="6">
        <v>75.319999999999993</v>
      </c>
      <c r="M161" s="6">
        <v>83.37</v>
      </c>
      <c r="N161" s="6" t="s">
        <v>21</v>
      </c>
      <c r="O161" s="6">
        <v>7.0000000000000007E-2</v>
      </c>
      <c r="P161" s="6">
        <v>1.27</v>
      </c>
      <c r="Q161" s="6" t="str">
        <f>IF(HealthData[[#This Row],[PE Ratio]]&gt;50,"Overvalued",IF(HealthData[[#This Row],[PE Ratio]]&lt;0,"Negative PE","Fairly Valued"))</f>
        <v>Overvalued</v>
      </c>
      <c r="R161" s="6" t="str">
        <f>IF(HealthData[[#This Row],[1Y Return]]&gt;50,"Excellent",IF(HealthData[[#This Row],[1Y Return]]&gt;20,"Good",IF(HealthData[[#This Row],[1Y Return]]&gt;0,"Average","Negative")))</f>
        <v>Average</v>
      </c>
      <c r="S161" s="6" t="str">
        <f>IF(HealthData[[#This Row],[Volatility vs Nifty]]&gt;3,"High Risk",IF(HealthData[[#This Row],[Volatility vs Nifty]]&gt;2,"Moderate Risk","Low Risk"))</f>
        <v>Low Risk</v>
      </c>
      <c r="T161" s="6" t="str">
        <f>IF(HealthData[[#This Row],[Return on Equity]]&gt;20,"High",IF(HealthData[[#This Row],[Return on Equity]]&gt;10,"Moderate","Low"))</f>
        <v>High</v>
      </c>
      <c r="U161" s="6" t="str">
        <f>IF(HealthData[[#This Row],[Debt to Equity]]&gt;1,"High Debt",IF(HealthData[[#This Row],[Debt to Equity]]=0,"Debt Free","Low Debt"))</f>
        <v>Low Debt</v>
      </c>
      <c r="V161" s="17" t="str">
        <f>IF(HealthData[[#This Row],[Market Cap (in cr)]]&lt;5000,"Small Cap",IF(HealthData[[#This Row],[Market Cap (in cr)]]&lt;=20000,"Mid Cap","Large Cap"))</f>
        <v>Mid Cap</v>
      </c>
    </row>
    <row r="162" spans="1:22" ht="14.4">
      <c r="A162" s="3" t="s">
        <v>127</v>
      </c>
      <c r="B162" s="4" t="s">
        <v>17</v>
      </c>
      <c r="C162" s="11">
        <v>34.04</v>
      </c>
      <c r="D162" s="11">
        <v>5.5</v>
      </c>
      <c r="E162" s="8">
        <v>-1.19</v>
      </c>
      <c r="F162" s="8">
        <v>0</v>
      </c>
      <c r="G162" s="6">
        <v>0</v>
      </c>
      <c r="H162" s="6">
        <v>0</v>
      </c>
      <c r="I162" s="6">
        <v>0</v>
      </c>
      <c r="J162" s="6" t="s">
        <v>21</v>
      </c>
      <c r="K162" s="6">
        <v>-0.04</v>
      </c>
      <c r="L162" s="6" t="s">
        <v>21</v>
      </c>
      <c r="M162" s="6">
        <v>-190.08</v>
      </c>
      <c r="N162" s="6" t="s">
        <v>21</v>
      </c>
      <c r="O162" s="6" t="s">
        <v>21</v>
      </c>
      <c r="P162" s="6">
        <v>0</v>
      </c>
      <c r="Q162" s="6" t="str">
        <f>IF(HealthData[[#This Row],[PE Ratio]]&gt;50,"Overvalued",IF(HealthData[[#This Row],[PE Ratio]]&lt;0,"Negative PE","Fairly Valued"))</f>
        <v>Negative PE</v>
      </c>
      <c r="R162" s="6" t="str">
        <f>IF(HealthData[[#This Row],[1Y Return]]&gt;50,"Excellent",IF(HealthData[[#This Row],[1Y Return]]&gt;20,"Good",IF(HealthData[[#This Row],[1Y Return]]&gt;0,"Average","Negative")))</f>
        <v>Negative</v>
      </c>
      <c r="S162" s="6" t="str">
        <f>IF(HealthData[[#This Row],[Volatility vs Nifty]]&gt;3,"High Risk",IF(HealthData[[#This Row],[Volatility vs Nifty]]&gt;2,"Moderate Risk","Low Risk"))</f>
        <v>Low Risk</v>
      </c>
      <c r="T162" s="6" t="str">
        <f>IF(HealthData[[#This Row],[Return on Equity]]&gt;20,"High",IF(HealthData[[#This Row],[Return on Equity]]&gt;10,"Moderate","Low"))</f>
        <v>High</v>
      </c>
      <c r="U162" s="6" t="str">
        <f>IF(HealthData[[#This Row],[Debt to Equity]]&gt;1,"High Debt",IF(HealthData[[#This Row],[Debt to Equity]]=0,"Debt Free","Low Debt"))</f>
        <v>High Debt</v>
      </c>
      <c r="V162" s="17" t="str">
        <f>IF(HealthData[[#This Row],[Market Cap (in cr)]]&lt;5000,"Small Cap",IF(HealthData[[#This Row],[Market Cap (in cr)]]&lt;=20000,"Mid Cap","Large Cap"))</f>
        <v>Small Cap</v>
      </c>
    </row>
    <row r="163" spans="1:22" ht="14.4">
      <c r="A163" s="3" t="s">
        <v>193</v>
      </c>
      <c r="B163" s="4" t="s">
        <v>33</v>
      </c>
      <c r="C163" s="11">
        <v>41.25</v>
      </c>
      <c r="D163" s="11">
        <v>125</v>
      </c>
      <c r="E163" s="8">
        <v>93.75</v>
      </c>
      <c r="F163" s="8">
        <v>0</v>
      </c>
      <c r="G163" s="6" t="s">
        <v>21</v>
      </c>
      <c r="H163" s="6" t="s">
        <v>21</v>
      </c>
      <c r="I163" s="6">
        <v>0</v>
      </c>
      <c r="J163" s="6" t="s">
        <v>21</v>
      </c>
      <c r="K163" s="6">
        <v>5.39</v>
      </c>
      <c r="L163" s="6">
        <v>8.35</v>
      </c>
      <c r="M163" s="6">
        <v>7.43</v>
      </c>
      <c r="N163" s="6">
        <v>0.04</v>
      </c>
      <c r="O163" s="6">
        <v>7.0000000000000007E-2</v>
      </c>
      <c r="P163" s="6">
        <v>0</v>
      </c>
      <c r="Q163" s="6" t="str">
        <f>IF(HealthData[[#This Row],[PE Ratio]]&gt;50,"Overvalued",IF(HealthData[[#This Row],[PE Ratio]]&lt;0,"Negative PE","Fairly Valued"))</f>
        <v>Overvalued</v>
      </c>
      <c r="R163" s="6" t="str">
        <f>IF(HealthData[[#This Row],[1Y Return]]&gt;50,"Excellent",IF(HealthData[[#This Row],[1Y Return]]&gt;20,"Good",IF(HealthData[[#This Row],[1Y Return]]&gt;0,"Average","Negative")))</f>
        <v>Negative</v>
      </c>
      <c r="S163" s="6" t="str">
        <f>IF(HealthData[[#This Row],[Volatility vs Nifty]]&gt;3,"High Risk",IF(HealthData[[#This Row],[Volatility vs Nifty]]&gt;2,"Moderate Risk","Low Risk"))</f>
        <v>Low Risk</v>
      </c>
      <c r="T163" s="6" t="str">
        <f>IF(HealthData[[#This Row],[Return on Equity]]&gt;20,"High",IF(HealthData[[#This Row],[Return on Equity]]&gt;10,"Moderate","Low"))</f>
        <v>Low</v>
      </c>
      <c r="U163" s="6" t="str">
        <f>IF(HealthData[[#This Row],[Debt to Equity]]&gt;1,"High Debt",IF(HealthData[[#This Row],[Debt to Equity]]=0,"Debt Free","Low Debt"))</f>
        <v>Low Debt</v>
      </c>
      <c r="V163" s="17" t="str">
        <f>IF(HealthData[[#This Row],[Market Cap (in cr)]]&lt;5000,"Small Cap",IF(HealthData[[#This Row],[Market Cap (in cr)]]&lt;=20000,"Mid Cap","Large Cap"))</f>
        <v>Small Cap</v>
      </c>
    </row>
    <row r="164" spans="1:22" ht="14.4">
      <c r="A164" s="3" t="s">
        <v>198</v>
      </c>
      <c r="B164" s="4" t="s">
        <v>17</v>
      </c>
      <c r="C164" s="11">
        <v>50.6</v>
      </c>
      <c r="D164" s="11">
        <v>0.92</v>
      </c>
      <c r="E164" s="8">
        <v>-253</v>
      </c>
      <c r="F164" s="8">
        <v>0</v>
      </c>
      <c r="G164" s="6">
        <v>-8</v>
      </c>
      <c r="H164" s="6">
        <v>-20</v>
      </c>
      <c r="I164" s="6">
        <v>0</v>
      </c>
      <c r="J164" s="6">
        <v>-722.86</v>
      </c>
      <c r="K164" s="6">
        <v>0.89</v>
      </c>
      <c r="L164" s="6">
        <v>-0.35</v>
      </c>
      <c r="M164" s="6">
        <v>-0.34</v>
      </c>
      <c r="N164" s="6" t="s">
        <v>21</v>
      </c>
      <c r="O164" s="6">
        <v>0.03</v>
      </c>
      <c r="P164" s="6">
        <v>2.66</v>
      </c>
      <c r="Q164" s="6" t="str">
        <f>IF(HealthData[[#This Row],[PE Ratio]]&gt;50,"Overvalued",IF(HealthData[[#This Row],[PE Ratio]]&lt;0,"Negative PE","Fairly Valued"))</f>
        <v>Negative PE</v>
      </c>
      <c r="R164" s="6" t="str">
        <f>IF(HealthData[[#This Row],[1Y Return]]&gt;50,"Excellent",IF(HealthData[[#This Row],[1Y Return]]&gt;20,"Good",IF(HealthData[[#This Row],[1Y Return]]&gt;0,"Average","Negative")))</f>
        <v>Negative</v>
      </c>
      <c r="S164" s="6" t="str">
        <f>IF(HealthData[[#This Row],[Volatility vs Nifty]]&gt;3,"High Risk",IF(HealthData[[#This Row],[Volatility vs Nifty]]&gt;2,"Moderate Risk","Low Risk"))</f>
        <v>Moderate Risk</v>
      </c>
      <c r="T164" s="6" t="str">
        <f>IF(HealthData[[#This Row],[Return on Equity]]&gt;20,"High",IF(HealthData[[#This Row],[Return on Equity]]&gt;10,"Moderate","Low"))</f>
        <v>Low</v>
      </c>
      <c r="U164" s="6" t="str">
        <f>IF(HealthData[[#This Row],[Debt to Equity]]&gt;1,"High Debt",IF(HealthData[[#This Row],[Debt to Equity]]=0,"Debt Free","Low Debt"))</f>
        <v>Low Debt</v>
      </c>
      <c r="V164" s="17" t="str">
        <f>IF(HealthData[[#This Row],[Market Cap (in cr)]]&lt;5000,"Small Cap",IF(HealthData[[#This Row],[Market Cap (in cr)]]&lt;=20000,"Mid Cap","Large Cap"))</f>
        <v>Small Cap</v>
      </c>
    </row>
    <row r="165" spans="1:22" ht="14.4">
      <c r="A165" s="3" t="s">
        <v>295</v>
      </c>
      <c r="B165" s="4" t="s">
        <v>17</v>
      </c>
      <c r="C165" s="11">
        <v>6.9</v>
      </c>
      <c r="D165" s="11">
        <v>23</v>
      </c>
      <c r="E165" s="8">
        <v>-57.5</v>
      </c>
      <c r="F165" s="8">
        <v>0</v>
      </c>
      <c r="G165" s="6" t="s">
        <v>21</v>
      </c>
      <c r="H165" s="6" t="s">
        <v>21</v>
      </c>
      <c r="I165" s="6">
        <v>0</v>
      </c>
      <c r="J165" s="6">
        <v>34.5</v>
      </c>
      <c r="K165" s="6">
        <v>2.04</v>
      </c>
      <c r="L165" s="6">
        <v>-3.48</v>
      </c>
      <c r="M165" s="6">
        <v>-3.18</v>
      </c>
      <c r="N165" s="6" t="s">
        <v>21</v>
      </c>
      <c r="O165" s="6">
        <v>0.02</v>
      </c>
      <c r="P165" s="6">
        <v>0</v>
      </c>
      <c r="Q165" s="6" t="str">
        <f>IF(HealthData[[#This Row],[PE Ratio]]&gt;50,"Overvalued",IF(HealthData[[#This Row],[PE Ratio]]&lt;0,"Negative PE","Fairly Valued"))</f>
        <v>Negative PE</v>
      </c>
      <c r="R165" s="6" t="str">
        <f>IF(HealthData[[#This Row],[1Y Return]]&gt;50,"Excellent",IF(HealthData[[#This Row],[1Y Return]]&gt;20,"Good",IF(HealthData[[#This Row],[1Y Return]]&gt;0,"Average","Negative")))</f>
        <v>Negative</v>
      </c>
      <c r="S165" s="6" t="str">
        <f>IF(HealthData[[#This Row],[Volatility vs Nifty]]&gt;3,"High Risk",IF(HealthData[[#This Row],[Volatility vs Nifty]]&gt;2,"Moderate Risk","Low Risk"))</f>
        <v>Low Risk</v>
      </c>
      <c r="T165" s="6" t="str">
        <f>IF(HealthData[[#This Row],[Return on Equity]]&gt;20,"High",IF(HealthData[[#This Row],[Return on Equity]]&gt;10,"Moderate","Low"))</f>
        <v>Low</v>
      </c>
      <c r="U165" s="6" t="str">
        <f>IF(HealthData[[#This Row],[Debt to Equity]]&gt;1,"High Debt",IF(HealthData[[#This Row],[Debt to Equity]]=0,"Debt Free","Low Debt"))</f>
        <v>Low Debt</v>
      </c>
      <c r="V165" s="17" t="str">
        <f>IF(HealthData[[#This Row],[Market Cap (in cr)]]&lt;5000,"Small Cap",IF(HealthData[[#This Row],[Market Cap (in cr)]]&lt;=20000,"Mid Cap","Large Cap"))</f>
        <v>Small Cap</v>
      </c>
    </row>
    <row r="166" spans="1:22" ht="14.4">
      <c r="A166" s="3" t="s">
        <v>112</v>
      </c>
      <c r="B166" s="4" t="s">
        <v>27</v>
      </c>
      <c r="C166" s="11">
        <v>13810.01</v>
      </c>
      <c r="D166" s="11">
        <v>1359.9</v>
      </c>
      <c r="E166" s="8">
        <v>63.64</v>
      </c>
      <c r="F166" s="8">
        <v>0.55000000000000004</v>
      </c>
      <c r="G166" s="6">
        <v>-11.55</v>
      </c>
      <c r="H166" s="6">
        <v>-14.97</v>
      </c>
      <c r="I166" s="6">
        <v>-0.01</v>
      </c>
      <c r="J166" s="6">
        <v>58.01</v>
      </c>
      <c r="K166" s="6">
        <v>10.92</v>
      </c>
      <c r="L166" s="6">
        <v>18.63</v>
      </c>
      <c r="M166" s="6">
        <v>17.68</v>
      </c>
      <c r="N166" s="6">
        <v>0.22</v>
      </c>
      <c r="O166" s="6">
        <v>0.61</v>
      </c>
      <c r="P166" s="6">
        <v>2.1800000000000002</v>
      </c>
      <c r="Q166" s="6" t="str">
        <f>IF(HealthData[[#This Row],[PE Ratio]]&gt;50,"Overvalued",IF(HealthData[[#This Row],[PE Ratio]]&lt;0,"Negative PE","Fairly Valued"))</f>
        <v>Overvalued</v>
      </c>
      <c r="R166" s="6" t="str">
        <f>IF(HealthData[[#This Row],[1Y Return]]&gt;50,"Excellent",IF(HealthData[[#This Row],[1Y Return]]&gt;20,"Good",IF(HealthData[[#This Row],[1Y Return]]&gt;0,"Average","Negative")))</f>
        <v>Negative</v>
      </c>
      <c r="S166" s="6" t="str">
        <f>IF(HealthData[[#This Row],[Volatility vs Nifty]]&gt;3,"High Risk",IF(HealthData[[#This Row],[Volatility vs Nifty]]&gt;2,"Moderate Risk","Low Risk"))</f>
        <v>Moderate Risk</v>
      </c>
      <c r="T166" s="6" t="str">
        <f>IF(HealthData[[#This Row],[Return on Equity]]&gt;20,"High",IF(HealthData[[#This Row],[Return on Equity]]&gt;10,"Moderate","Low"))</f>
        <v>Moderate</v>
      </c>
      <c r="U166" s="6" t="str">
        <f>IF(HealthData[[#This Row],[Debt to Equity]]&gt;1,"High Debt",IF(HealthData[[#This Row],[Debt to Equity]]=0,"Debt Free","Low Debt"))</f>
        <v>Low Debt</v>
      </c>
      <c r="V166" s="17" t="str">
        <f>IF(HealthData[[#This Row],[Market Cap (in cr)]]&lt;5000,"Small Cap",IF(HealthData[[#This Row],[Market Cap (in cr)]]&lt;=20000,"Mid Cap","Large Cap"))</f>
        <v>Mid Cap</v>
      </c>
    </row>
    <row r="167" spans="1:22" ht="14.4">
      <c r="A167" s="3" t="s">
        <v>244</v>
      </c>
      <c r="B167" s="4" t="s">
        <v>17</v>
      </c>
      <c r="C167" s="11">
        <v>7113.17</v>
      </c>
      <c r="D167" s="11">
        <v>436.9</v>
      </c>
      <c r="E167" s="8">
        <v>23.31</v>
      </c>
      <c r="F167" s="8">
        <v>0.4</v>
      </c>
      <c r="G167" s="6">
        <v>2.85</v>
      </c>
      <c r="H167" s="6">
        <v>-11.86</v>
      </c>
      <c r="I167" s="6">
        <v>-0.05</v>
      </c>
      <c r="J167" s="6">
        <v>25.92</v>
      </c>
      <c r="K167" s="6">
        <v>3.39</v>
      </c>
      <c r="L167" s="6">
        <v>14.97</v>
      </c>
      <c r="M167" s="6">
        <v>18.55</v>
      </c>
      <c r="N167" s="6" t="s">
        <v>21</v>
      </c>
      <c r="O167" s="6">
        <v>0.01</v>
      </c>
      <c r="P167" s="6">
        <v>2.09</v>
      </c>
      <c r="Q167" s="6" t="str">
        <f>IF(HealthData[[#This Row],[PE Ratio]]&gt;50,"Overvalued",IF(HealthData[[#This Row],[PE Ratio]]&lt;0,"Negative PE","Fairly Valued"))</f>
        <v>Fairly Valued</v>
      </c>
      <c r="R167" s="6" t="str">
        <f>IF(HealthData[[#This Row],[1Y Return]]&gt;50,"Excellent",IF(HealthData[[#This Row],[1Y Return]]&gt;20,"Good",IF(HealthData[[#This Row],[1Y Return]]&gt;0,"Average","Negative")))</f>
        <v>Negative</v>
      </c>
      <c r="S167" s="6" t="str">
        <f>IF(HealthData[[#This Row],[Volatility vs Nifty]]&gt;3,"High Risk",IF(HealthData[[#This Row],[Volatility vs Nifty]]&gt;2,"Moderate Risk","Low Risk"))</f>
        <v>Moderate Risk</v>
      </c>
      <c r="T167" s="6" t="str">
        <f>IF(HealthData[[#This Row],[Return on Equity]]&gt;20,"High",IF(HealthData[[#This Row],[Return on Equity]]&gt;10,"Moderate","Low"))</f>
        <v>Moderate</v>
      </c>
      <c r="U167" s="6" t="str">
        <f>IF(HealthData[[#This Row],[Debt to Equity]]&gt;1,"High Debt",IF(HealthData[[#This Row],[Debt to Equity]]=0,"Debt Free","Low Debt"))</f>
        <v>Low Debt</v>
      </c>
      <c r="V167" s="17" t="str">
        <f>IF(HealthData[[#This Row],[Market Cap (in cr)]]&lt;5000,"Small Cap",IF(HealthData[[#This Row],[Market Cap (in cr)]]&lt;=20000,"Mid Cap","Large Cap"))</f>
        <v>Mid Cap</v>
      </c>
    </row>
    <row r="168" spans="1:22" ht="14.4">
      <c r="A168" s="3" t="s">
        <v>270</v>
      </c>
      <c r="B168" s="4" t="s">
        <v>17</v>
      </c>
      <c r="C168" s="11">
        <v>15752.06</v>
      </c>
      <c r="D168" s="11">
        <v>1505.7</v>
      </c>
      <c r="E168" s="8">
        <v>51.12</v>
      </c>
      <c r="F168" s="8">
        <v>-0.36</v>
      </c>
      <c r="G168" s="6">
        <v>-11.04</v>
      </c>
      <c r="H168" s="6">
        <v>-18.78</v>
      </c>
      <c r="I168" s="6">
        <v>-0.1</v>
      </c>
      <c r="J168" s="6">
        <v>48.28</v>
      </c>
      <c r="K168" s="6">
        <v>10.32</v>
      </c>
      <c r="L168" s="6">
        <v>21.88</v>
      </c>
      <c r="M168" s="6">
        <v>26.68</v>
      </c>
      <c r="N168" s="6">
        <v>0.57999999999999996</v>
      </c>
      <c r="O168" s="6">
        <v>0.01</v>
      </c>
      <c r="P168" s="6">
        <v>3.26</v>
      </c>
      <c r="Q168" s="6" t="str">
        <f>IF(HealthData[[#This Row],[PE Ratio]]&gt;50,"Overvalued",IF(HealthData[[#This Row],[PE Ratio]]&lt;0,"Negative PE","Fairly Valued"))</f>
        <v>Overvalued</v>
      </c>
      <c r="R168" s="6" t="str">
        <f>IF(HealthData[[#This Row],[1Y Return]]&gt;50,"Excellent",IF(HealthData[[#This Row],[1Y Return]]&gt;20,"Good",IF(HealthData[[#This Row],[1Y Return]]&gt;0,"Average","Negative")))</f>
        <v>Negative</v>
      </c>
      <c r="S168" s="6" t="str">
        <f>IF(HealthData[[#This Row],[Volatility vs Nifty]]&gt;3,"High Risk",IF(HealthData[[#This Row],[Volatility vs Nifty]]&gt;2,"Moderate Risk","Low Risk"))</f>
        <v>High Risk</v>
      </c>
      <c r="T168" s="6" t="str">
        <f>IF(HealthData[[#This Row],[Return on Equity]]&gt;20,"High",IF(HealthData[[#This Row],[Return on Equity]]&gt;10,"Moderate","Low"))</f>
        <v>High</v>
      </c>
      <c r="U168" s="6" t="str">
        <f>IF(HealthData[[#This Row],[Debt to Equity]]&gt;1,"High Debt",IF(HealthData[[#This Row],[Debt to Equity]]=0,"Debt Free","Low Debt"))</f>
        <v>Low Debt</v>
      </c>
      <c r="V168" s="17" t="str">
        <f>IF(HealthData[[#This Row],[Market Cap (in cr)]]&lt;5000,"Small Cap",IF(HealthData[[#This Row],[Market Cap (in cr)]]&lt;=20000,"Mid Cap","Large Cap"))</f>
        <v>Mid Cap</v>
      </c>
    </row>
    <row r="169" spans="1:22" ht="14.4">
      <c r="A169" s="3" t="s">
        <v>176</v>
      </c>
      <c r="B169" s="4" t="s">
        <v>40</v>
      </c>
      <c r="C169" s="11">
        <v>8.41</v>
      </c>
      <c r="D169" s="11">
        <v>6.16</v>
      </c>
      <c r="E169" s="8">
        <v>18.690000000000001</v>
      </c>
      <c r="F169" s="8">
        <v>-1.91</v>
      </c>
      <c r="G169" s="6">
        <v>9.0299999999999994</v>
      </c>
      <c r="H169" s="6">
        <v>-34.880000000000003</v>
      </c>
      <c r="I169" s="6">
        <v>-0.48</v>
      </c>
      <c r="J169" s="6">
        <v>210.21</v>
      </c>
      <c r="K169" s="6">
        <v>0.28999999999999998</v>
      </c>
      <c r="L169" s="6">
        <v>1.77</v>
      </c>
      <c r="M169" s="6">
        <v>2.69</v>
      </c>
      <c r="N169" s="6" t="s">
        <v>21</v>
      </c>
      <c r="O169" s="6">
        <v>0</v>
      </c>
      <c r="P169" s="6">
        <v>1.87</v>
      </c>
      <c r="Q169" s="6" t="str">
        <f>IF(HealthData[[#This Row],[PE Ratio]]&gt;50,"Overvalued",IF(HealthData[[#This Row],[PE Ratio]]&lt;0,"Negative PE","Fairly Valued"))</f>
        <v>Fairly Valued</v>
      </c>
      <c r="R169" s="6" t="str">
        <f>IF(HealthData[[#This Row],[1Y Return]]&gt;50,"Excellent",IF(HealthData[[#This Row],[1Y Return]]&gt;20,"Good",IF(HealthData[[#This Row],[1Y Return]]&gt;0,"Average","Negative")))</f>
        <v>Negative</v>
      </c>
      <c r="S169" s="6" t="str">
        <f>IF(HealthData[[#This Row],[Volatility vs Nifty]]&gt;3,"High Risk",IF(HealthData[[#This Row],[Volatility vs Nifty]]&gt;2,"Moderate Risk","Low Risk"))</f>
        <v>Low Risk</v>
      </c>
      <c r="T169" s="6" t="str">
        <f>IF(HealthData[[#This Row],[Return on Equity]]&gt;20,"High",IF(HealthData[[#This Row],[Return on Equity]]&gt;10,"Moderate","Low"))</f>
        <v>Low</v>
      </c>
      <c r="U169" s="6" t="str">
        <f>IF(HealthData[[#This Row],[Debt to Equity]]&gt;1,"High Debt",IF(HealthData[[#This Row],[Debt to Equity]]=0,"Debt Free","Low Debt"))</f>
        <v>Debt Free</v>
      </c>
      <c r="V169" s="17" t="str">
        <f>IF(HealthData[[#This Row],[Market Cap (in cr)]]&lt;5000,"Small Cap",IF(HealthData[[#This Row],[Market Cap (in cr)]]&lt;=20000,"Mid Cap","Large Cap"))</f>
        <v>Small Cap</v>
      </c>
    </row>
    <row r="170" spans="1:22" ht="14.4">
      <c r="A170" s="3" t="s">
        <v>123</v>
      </c>
      <c r="B170" s="4" t="s">
        <v>17</v>
      </c>
      <c r="C170" s="11">
        <v>19781.32</v>
      </c>
      <c r="D170" s="11">
        <v>4324</v>
      </c>
      <c r="E170" s="8">
        <v>35.880000000000003</v>
      </c>
      <c r="F170" s="8">
        <v>1.76</v>
      </c>
      <c r="G170" s="6">
        <v>4.92</v>
      </c>
      <c r="H170" s="6">
        <v>-16.98</v>
      </c>
      <c r="I170" s="6">
        <v>-0.82</v>
      </c>
      <c r="J170" s="6">
        <v>32.14</v>
      </c>
      <c r="K170" s="6">
        <v>5.5</v>
      </c>
      <c r="L170" s="6">
        <v>16.21</v>
      </c>
      <c r="M170" s="6">
        <v>20.68</v>
      </c>
      <c r="N170" s="6">
        <v>0.81</v>
      </c>
      <c r="O170" s="6">
        <v>0.01</v>
      </c>
      <c r="P170" s="6">
        <v>1.86</v>
      </c>
      <c r="Q170" s="6" t="str">
        <f>IF(HealthData[[#This Row],[PE Ratio]]&gt;50,"Overvalued",IF(HealthData[[#This Row],[PE Ratio]]&lt;0,"Negative PE","Fairly Valued"))</f>
        <v>Fairly Valued</v>
      </c>
      <c r="R170" s="6" t="str">
        <f>IF(HealthData[[#This Row],[1Y Return]]&gt;50,"Excellent",IF(HealthData[[#This Row],[1Y Return]]&gt;20,"Good",IF(HealthData[[#This Row],[1Y Return]]&gt;0,"Average","Negative")))</f>
        <v>Negative</v>
      </c>
      <c r="S170" s="6" t="str">
        <f>IF(HealthData[[#This Row],[Volatility vs Nifty]]&gt;3,"High Risk",IF(HealthData[[#This Row],[Volatility vs Nifty]]&gt;2,"Moderate Risk","Low Risk"))</f>
        <v>Low Risk</v>
      </c>
      <c r="T170" s="6" t="str">
        <f>IF(HealthData[[#This Row],[Return on Equity]]&gt;20,"High",IF(HealthData[[#This Row],[Return on Equity]]&gt;10,"Moderate","Low"))</f>
        <v>Moderate</v>
      </c>
      <c r="U170" s="6" t="str">
        <f>IF(HealthData[[#This Row],[Debt to Equity]]&gt;1,"High Debt",IF(HealthData[[#This Row],[Debt to Equity]]=0,"Debt Free","Low Debt"))</f>
        <v>Low Debt</v>
      </c>
      <c r="V170" s="17" t="str">
        <f>IF(HealthData[[#This Row],[Market Cap (in cr)]]&lt;5000,"Small Cap",IF(HealthData[[#This Row],[Market Cap (in cr)]]&lt;=20000,"Mid Cap","Large Cap"))</f>
        <v>Mid Cap</v>
      </c>
    </row>
    <row r="171" spans="1:22" ht="14.4">
      <c r="A171" s="3" t="s">
        <v>85</v>
      </c>
      <c r="B171" s="4" t="s">
        <v>17</v>
      </c>
      <c r="C171" s="11">
        <v>138.07</v>
      </c>
      <c r="D171" s="11">
        <v>124.95</v>
      </c>
      <c r="E171" s="8">
        <v>32.26</v>
      </c>
      <c r="F171" s="8">
        <v>0</v>
      </c>
      <c r="G171" s="6">
        <v>0.28000000000000003</v>
      </c>
      <c r="H171" s="6">
        <v>4.82</v>
      </c>
      <c r="I171" s="6">
        <v>-0.83</v>
      </c>
      <c r="J171" s="6">
        <v>30.75</v>
      </c>
      <c r="K171" s="6">
        <v>2.8</v>
      </c>
      <c r="L171" s="6">
        <v>12.4</v>
      </c>
      <c r="M171" s="6">
        <v>9.27</v>
      </c>
      <c r="N171" s="6" t="s">
        <v>21</v>
      </c>
      <c r="O171" s="6">
        <v>0.5</v>
      </c>
      <c r="P171" s="6">
        <v>4.96</v>
      </c>
      <c r="Q171" s="6" t="str">
        <f>IF(HealthData[[#This Row],[PE Ratio]]&gt;50,"Overvalued",IF(HealthData[[#This Row],[PE Ratio]]&lt;0,"Negative PE","Fairly Valued"))</f>
        <v>Fairly Valued</v>
      </c>
      <c r="R171" s="6" t="str">
        <f>IF(HealthData[[#This Row],[1Y Return]]&gt;50,"Excellent",IF(HealthData[[#This Row],[1Y Return]]&gt;20,"Good",IF(HealthData[[#This Row],[1Y Return]]&gt;0,"Average","Negative")))</f>
        <v>Negative</v>
      </c>
      <c r="S171" s="6" t="str">
        <f>IF(HealthData[[#This Row],[Volatility vs Nifty]]&gt;3,"High Risk",IF(HealthData[[#This Row],[Volatility vs Nifty]]&gt;2,"Moderate Risk","Low Risk"))</f>
        <v>High Risk</v>
      </c>
      <c r="T171" s="6" t="str">
        <f>IF(HealthData[[#This Row],[Return on Equity]]&gt;20,"High",IF(HealthData[[#This Row],[Return on Equity]]&gt;10,"Moderate","Low"))</f>
        <v>Moderate</v>
      </c>
      <c r="U171" s="6" t="str">
        <f>IF(HealthData[[#This Row],[Debt to Equity]]&gt;1,"High Debt",IF(HealthData[[#This Row],[Debt to Equity]]=0,"Debt Free","Low Debt"))</f>
        <v>Low Debt</v>
      </c>
      <c r="V171" s="17" t="str">
        <f>IF(HealthData[[#This Row],[Market Cap (in cr)]]&lt;5000,"Small Cap",IF(HealthData[[#This Row],[Market Cap (in cr)]]&lt;=20000,"Mid Cap","Large Cap"))</f>
        <v>Small Cap</v>
      </c>
    </row>
    <row r="172" spans="1:22" ht="14.4">
      <c r="A172" s="3" t="s">
        <v>226</v>
      </c>
      <c r="B172" s="4" t="s">
        <v>17</v>
      </c>
      <c r="C172" s="11">
        <v>70.760000000000005</v>
      </c>
      <c r="D172" s="11">
        <v>93.97</v>
      </c>
      <c r="E172" s="8">
        <v>12.77</v>
      </c>
      <c r="F172" s="8">
        <v>2.2999999999999998</v>
      </c>
      <c r="G172" s="6">
        <v>-0.15</v>
      </c>
      <c r="H172" s="6">
        <v>-19.82</v>
      </c>
      <c r="I172" s="6">
        <v>-0.88</v>
      </c>
      <c r="J172" s="6">
        <v>11.49</v>
      </c>
      <c r="K172" s="6">
        <v>1.82</v>
      </c>
      <c r="L172" s="6">
        <v>15.31</v>
      </c>
      <c r="M172" s="6">
        <v>22.45</v>
      </c>
      <c r="N172" s="6" t="s">
        <v>21</v>
      </c>
      <c r="O172" s="6">
        <v>1.48</v>
      </c>
      <c r="P172" s="6">
        <v>3.16</v>
      </c>
      <c r="Q172" s="6" t="str">
        <f>IF(HealthData[[#This Row],[PE Ratio]]&gt;50,"Overvalued",IF(HealthData[[#This Row],[PE Ratio]]&lt;0,"Negative PE","Fairly Valued"))</f>
        <v>Fairly Valued</v>
      </c>
      <c r="R172" s="6" t="str">
        <f>IF(HealthData[[#This Row],[1Y Return]]&gt;50,"Excellent",IF(HealthData[[#This Row],[1Y Return]]&gt;20,"Good",IF(HealthData[[#This Row],[1Y Return]]&gt;0,"Average","Negative")))</f>
        <v>Negative</v>
      </c>
      <c r="S172" s="6" t="str">
        <f>IF(HealthData[[#This Row],[Volatility vs Nifty]]&gt;3,"High Risk",IF(HealthData[[#This Row],[Volatility vs Nifty]]&gt;2,"Moderate Risk","Low Risk"))</f>
        <v>High Risk</v>
      </c>
      <c r="T172" s="6" t="str">
        <f>IF(HealthData[[#This Row],[Return on Equity]]&gt;20,"High",IF(HealthData[[#This Row],[Return on Equity]]&gt;10,"Moderate","Low"))</f>
        <v>Moderate</v>
      </c>
      <c r="U172" s="6" t="str">
        <f>IF(HealthData[[#This Row],[Debt to Equity]]&gt;1,"High Debt",IF(HealthData[[#This Row],[Debt to Equity]]=0,"Debt Free","Low Debt"))</f>
        <v>High Debt</v>
      </c>
      <c r="V172" s="17" t="str">
        <f>IF(HealthData[[#This Row],[Market Cap (in cr)]]&lt;5000,"Small Cap",IF(HealthData[[#This Row],[Market Cap (in cr)]]&lt;=20000,"Mid Cap","Large Cap"))</f>
        <v>Small Cap</v>
      </c>
    </row>
    <row r="173" spans="1:22" ht="14.4">
      <c r="A173" s="3" t="s">
        <v>239</v>
      </c>
      <c r="B173" s="4" t="s">
        <v>27</v>
      </c>
      <c r="C173" s="11">
        <v>143.06</v>
      </c>
      <c r="D173" s="11">
        <v>76.33</v>
      </c>
      <c r="E173" s="8">
        <v>3.16</v>
      </c>
      <c r="F173" s="8">
        <v>1.33</v>
      </c>
      <c r="G173" s="6">
        <v>-14.4</v>
      </c>
      <c r="H173" s="6">
        <v>46.25</v>
      </c>
      <c r="I173" s="6">
        <v>-1.27</v>
      </c>
      <c r="J173" s="6">
        <v>2.64</v>
      </c>
      <c r="K173" s="6">
        <v>1.31</v>
      </c>
      <c r="L173" s="6">
        <v>52.22</v>
      </c>
      <c r="M173" s="6">
        <v>49.62</v>
      </c>
      <c r="N173" s="6">
        <v>55.77</v>
      </c>
      <c r="O173" s="6">
        <v>0</v>
      </c>
      <c r="P173" s="6">
        <v>2.58</v>
      </c>
      <c r="Q173" s="6" t="str">
        <f>IF(HealthData[[#This Row],[PE Ratio]]&gt;50,"Overvalued",IF(HealthData[[#This Row],[PE Ratio]]&lt;0,"Negative PE","Fairly Valued"))</f>
        <v>Fairly Valued</v>
      </c>
      <c r="R173" s="6" t="str">
        <f>IF(HealthData[[#This Row],[1Y Return]]&gt;50,"Excellent",IF(HealthData[[#This Row],[1Y Return]]&gt;20,"Good",IF(HealthData[[#This Row],[1Y Return]]&gt;0,"Average","Negative")))</f>
        <v>Negative</v>
      </c>
      <c r="S173" s="6" t="str">
        <f>IF(HealthData[[#This Row],[Volatility vs Nifty]]&gt;3,"High Risk",IF(HealthData[[#This Row],[Volatility vs Nifty]]&gt;2,"Moderate Risk","Low Risk"))</f>
        <v>Moderate Risk</v>
      </c>
      <c r="T173" s="6" t="str">
        <f>IF(HealthData[[#This Row],[Return on Equity]]&gt;20,"High",IF(HealthData[[#This Row],[Return on Equity]]&gt;10,"Moderate","Low"))</f>
        <v>High</v>
      </c>
      <c r="U173" s="6" t="str">
        <f>IF(HealthData[[#This Row],[Debt to Equity]]&gt;1,"High Debt",IF(HealthData[[#This Row],[Debt to Equity]]=0,"Debt Free","Low Debt"))</f>
        <v>Debt Free</v>
      </c>
      <c r="V173" s="17" t="str">
        <f>IF(HealthData[[#This Row],[Market Cap (in cr)]]&lt;5000,"Small Cap",IF(HealthData[[#This Row],[Market Cap (in cr)]]&lt;=20000,"Mid Cap","Large Cap"))</f>
        <v>Small Cap</v>
      </c>
    </row>
    <row r="174" spans="1:22" ht="14.4">
      <c r="A174" s="3" t="s">
        <v>283</v>
      </c>
      <c r="B174" s="4" t="s">
        <v>33</v>
      </c>
      <c r="C174" s="11">
        <v>45.6</v>
      </c>
      <c r="D174" s="11">
        <v>125</v>
      </c>
      <c r="E174" s="8">
        <v>40.36</v>
      </c>
      <c r="F174" s="8">
        <v>0.04</v>
      </c>
      <c r="G174" s="6">
        <v>9.51</v>
      </c>
      <c r="H174" s="6">
        <v>-7.41</v>
      </c>
      <c r="I174" s="6">
        <v>-1.6</v>
      </c>
      <c r="J174" s="6">
        <v>-182.41</v>
      </c>
      <c r="K174" s="6">
        <v>1.42</v>
      </c>
      <c r="L174" s="6">
        <v>3.57</v>
      </c>
      <c r="M174" s="6">
        <v>8.4</v>
      </c>
      <c r="N174" s="6" t="s">
        <v>21</v>
      </c>
      <c r="O174" s="6">
        <v>0.72</v>
      </c>
      <c r="P174" s="6">
        <v>4.9400000000000004</v>
      </c>
      <c r="Q174" s="6" t="str">
        <f>IF(HealthData[[#This Row],[PE Ratio]]&gt;50,"Overvalued",IF(HealthData[[#This Row],[PE Ratio]]&lt;0,"Negative PE","Fairly Valued"))</f>
        <v>Fairly Valued</v>
      </c>
      <c r="R174" s="6" t="str">
        <f>IF(HealthData[[#This Row],[1Y Return]]&gt;50,"Excellent",IF(HealthData[[#This Row],[1Y Return]]&gt;20,"Good",IF(HealthData[[#This Row],[1Y Return]]&gt;0,"Average","Negative")))</f>
        <v>Negative</v>
      </c>
      <c r="S174" s="6" t="str">
        <f>IF(HealthData[[#This Row],[Volatility vs Nifty]]&gt;3,"High Risk",IF(HealthData[[#This Row],[Volatility vs Nifty]]&gt;2,"Moderate Risk","Low Risk"))</f>
        <v>High Risk</v>
      </c>
      <c r="T174" s="6" t="str">
        <f>IF(HealthData[[#This Row],[Return on Equity]]&gt;20,"High",IF(HealthData[[#This Row],[Return on Equity]]&gt;10,"Moderate","Low"))</f>
        <v>Low</v>
      </c>
      <c r="U174" s="6" t="str">
        <f>IF(HealthData[[#This Row],[Debt to Equity]]&gt;1,"High Debt",IF(HealthData[[#This Row],[Debt to Equity]]=0,"Debt Free","Low Debt"))</f>
        <v>Low Debt</v>
      </c>
      <c r="V174" s="17" t="str">
        <f>IF(HealthData[[#This Row],[Market Cap (in cr)]]&lt;5000,"Small Cap",IF(HealthData[[#This Row],[Market Cap (in cr)]]&lt;=20000,"Mid Cap","Large Cap"))</f>
        <v>Small Cap</v>
      </c>
    </row>
    <row r="175" spans="1:22" ht="14.4">
      <c r="A175" s="3" t="s">
        <v>322</v>
      </c>
      <c r="B175" s="4" t="s">
        <v>17</v>
      </c>
      <c r="C175" s="11">
        <v>61295</v>
      </c>
      <c r="D175" s="11">
        <v>5126.5</v>
      </c>
      <c r="E175" s="8">
        <v>34.130000000000003</v>
      </c>
      <c r="F175" s="8">
        <v>2.11</v>
      </c>
      <c r="G175" s="6">
        <v>2.9</v>
      </c>
      <c r="H175" s="6">
        <v>-7.98</v>
      </c>
      <c r="I175" s="6">
        <v>-1.61</v>
      </c>
      <c r="J175" s="6">
        <v>28.47</v>
      </c>
      <c r="K175" s="6">
        <v>5.72</v>
      </c>
      <c r="L175" s="6">
        <v>17.82</v>
      </c>
      <c r="M175" s="6">
        <v>18.440000000000001</v>
      </c>
      <c r="N175" s="6">
        <v>0.78</v>
      </c>
      <c r="O175" s="6">
        <v>0.13</v>
      </c>
      <c r="P175" s="6">
        <v>1.64</v>
      </c>
      <c r="Q175" s="6" t="str">
        <f>IF(HealthData[[#This Row],[PE Ratio]]&gt;50,"Overvalued",IF(HealthData[[#This Row],[PE Ratio]]&lt;0,"Negative PE","Fairly Valued"))</f>
        <v>Fairly Valued</v>
      </c>
      <c r="R175" s="6" t="str">
        <f>IF(HealthData[[#This Row],[1Y Return]]&gt;50,"Excellent",IF(HealthData[[#This Row],[1Y Return]]&gt;20,"Good",IF(HealthData[[#This Row],[1Y Return]]&gt;0,"Average","Negative")))</f>
        <v>Negative</v>
      </c>
      <c r="S175" s="6" t="str">
        <f>IF(HealthData[[#This Row],[Volatility vs Nifty]]&gt;3,"High Risk",IF(HealthData[[#This Row],[Volatility vs Nifty]]&gt;2,"Moderate Risk","Low Risk"))</f>
        <v>Low Risk</v>
      </c>
      <c r="T175" s="6" t="str">
        <f>IF(HealthData[[#This Row],[Return on Equity]]&gt;20,"High",IF(HealthData[[#This Row],[Return on Equity]]&gt;10,"Moderate","Low"))</f>
        <v>Moderate</v>
      </c>
      <c r="U175" s="6" t="str">
        <f>IF(HealthData[[#This Row],[Debt to Equity]]&gt;1,"High Debt",IF(HealthData[[#This Row],[Debt to Equity]]=0,"Debt Free","Low Debt"))</f>
        <v>Low Debt</v>
      </c>
      <c r="V175" s="17" t="str">
        <f>IF(HealthData[[#This Row],[Market Cap (in cr)]]&lt;5000,"Small Cap",IF(HealthData[[#This Row],[Market Cap (in cr)]]&lt;=20000,"Mid Cap","Large Cap"))</f>
        <v>Large Cap</v>
      </c>
    </row>
    <row r="176" spans="1:22" ht="14.4">
      <c r="A176" s="3" t="s">
        <v>23</v>
      </c>
      <c r="B176" s="4" t="s">
        <v>17</v>
      </c>
      <c r="C176" s="11">
        <v>24.08</v>
      </c>
      <c r="D176" s="11">
        <v>4.4800000000000004</v>
      </c>
      <c r="E176" s="8">
        <v>114.64</v>
      </c>
      <c r="F176" s="8">
        <v>-1.32</v>
      </c>
      <c r="G176" s="6">
        <v>-8.1</v>
      </c>
      <c r="H176" s="6">
        <v>-17.04</v>
      </c>
      <c r="I176" s="6">
        <v>-1.76</v>
      </c>
      <c r="J176" s="6">
        <v>-83.02</v>
      </c>
      <c r="K176" s="6">
        <v>3.28</v>
      </c>
      <c r="L176" s="6">
        <v>2.88</v>
      </c>
      <c r="M176" s="6">
        <v>3.95</v>
      </c>
      <c r="N176" s="6" t="s">
        <v>21</v>
      </c>
      <c r="O176" s="6">
        <v>0</v>
      </c>
      <c r="P176" s="6">
        <v>3.12</v>
      </c>
      <c r="Q176" s="6" t="str">
        <f>IF(HealthData[[#This Row],[PE Ratio]]&gt;50,"Overvalued",IF(HealthData[[#This Row],[PE Ratio]]&lt;0,"Negative PE","Fairly Valued"))</f>
        <v>Overvalued</v>
      </c>
      <c r="R176" s="6" t="str">
        <f>IF(HealthData[[#This Row],[1Y Return]]&gt;50,"Excellent",IF(HealthData[[#This Row],[1Y Return]]&gt;20,"Good",IF(HealthData[[#This Row],[1Y Return]]&gt;0,"Average","Negative")))</f>
        <v>Negative</v>
      </c>
      <c r="S176" s="6" t="str">
        <f>IF(HealthData[[#This Row],[Volatility vs Nifty]]&gt;3,"High Risk",IF(HealthData[[#This Row],[Volatility vs Nifty]]&gt;2,"Moderate Risk","Low Risk"))</f>
        <v>High Risk</v>
      </c>
      <c r="T176" s="6" t="str">
        <f>IF(HealthData[[#This Row],[Return on Equity]]&gt;20,"High",IF(HealthData[[#This Row],[Return on Equity]]&gt;10,"Moderate","Low"))</f>
        <v>Low</v>
      </c>
      <c r="U176" s="6" t="str">
        <f>IF(HealthData[[#This Row],[Debt to Equity]]&gt;1,"High Debt",IF(HealthData[[#This Row],[Debt to Equity]]=0,"Debt Free","Low Debt"))</f>
        <v>Debt Free</v>
      </c>
      <c r="V176" s="17" t="str">
        <f>IF(HealthData[[#This Row],[Market Cap (in cr)]]&lt;5000,"Small Cap",IF(HealthData[[#This Row],[Market Cap (in cr)]]&lt;=20000,"Mid Cap","Large Cap"))</f>
        <v>Small Cap</v>
      </c>
    </row>
    <row r="177" spans="1:22" ht="14.4">
      <c r="A177" s="3" t="s">
        <v>97</v>
      </c>
      <c r="B177" s="4" t="s">
        <v>17</v>
      </c>
      <c r="C177" s="11">
        <v>2511.9899999999998</v>
      </c>
      <c r="D177" s="11">
        <v>545.45000000000005</v>
      </c>
      <c r="E177" s="8">
        <v>79.900000000000006</v>
      </c>
      <c r="F177" s="8">
        <v>6.83</v>
      </c>
      <c r="G177" s="6">
        <v>-9.31</v>
      </c>
      <c r="H177" s="6">
        <v>-2.08</v>
      </c>
      <c r="I177" s="6">
        <v>-2.08</v>
      </c>
      <c r="J177" s="6" t="s">
        <v>21</v>
      </c>
      <c r="K177" s="6">
        <v>10.84</v>
      </c>
      <c r="L177" s="6">
        <v>22.68</v>
      </c>
      <c r="M177" s="6">
        <v>9.18</v>
      </c>
      <c r="N177" s="6" t="s">
        <v>21</v>
      </c>
      <c r="O177" s="6">
        <v>1.1100000000000001</v>
      </c>
      <c r="P177" s="6">
        <v>4.05</v>
      </c>
      <c r="Q177" s="6" t="str">
        <f>IF(HealthData[[#This Row],[PE Ratio]]&gt;50,"Overvalued",IF(HealthData[[#This Row],[PE Ratio]]&lt;0,"Negative PE","Fairly Valued"))</f>
        <v>Overvalued</v>
      </c>
      <c r="R177" s="6" t="str">
        <f>IF(HealthData[[#This Row],[1Y Return]]&gt;50,"Excellent",IF(HealthData[[#This Row],[1Y Return]]&gt;20,"Good",IF(HealthData[[#This Row],[1Y Return]]&gt;0,"Average","Negative")))</f>
        <v>Negative</v>
      </c>
      <c r="S177" s="6" t="str">
        <f>IF(HealthData[[#This Row],[Volatility vs Nifty]]&gt;3,"High Risk",IF(HealthData[[#This Row],[Volatility vs Nifty]]&gt;2,"Moderate Risk","Low Risk"))</f>
        <v>High Risk</v>
      </c>
      <c r="T177" s="6" t="str">
        <f>IF(HealthData[[#This Row],[Return on Equity]]&gt;20,"High",IF(HealthData[[#This Row],[Return on Equity]]&gt;10,"Moderate","Low"))</f>
        <v>High</v>
      </c>
      <c r="U177" s="6" t="str">
        <f>IF(HealthData[[#This Row],[Debt to Equity]]&gt;1,"High Debt",IF(HealthData[[#This Row],[Debt to Equity]]=0,"Debt Free","Low Debt"))</f>
        <v>High Debt</v>
      </c>
      <c r="V177" s="17" t="str">
        <f>IF(HealthData[[#This Row],[Market Cap (in cr)]]&lt;5000,"Small Cap",IF(HealthData[[#This Row],[Market Cap (in cr)]]&lt;=20000,"Mid Cap","Large Cap"))</f>
        <v>Small Cap</v>
      </c>
    </row>
    <row r="178" spans="1:22" ht="14.4">
      <c r="A178" s="3" t="s">
        <v>316</v>
      </c>
      <c r="B178" s="4" t="s">
        <v>33</v>
      </c>
      <c r="C178" s="11">
        <v>180.99</v>
      </c>
      <c r="D178" s="11">
        <v>90.48</v>
      </c>
      <c r="E178" s="8">
        <v>14.43</v>
      </c>
      <c r="F178" s="8">
        <v>4.72</v>
      </c>
      <c r="G178" s="6">
        <v>17.309999999999999</v>
      </c>
      <c r="H178" s="6">
        <v>-2.97</v>
      </c>
      <c r="I178" s="6">
        <v>-2.97</v>
      </c>
      <c r="J178" s="6" t="s">
        <v>21</v>
      </c>
      <c r="K178" s="6">
        <v>10.55</v>
      </c>
      <c r="L178" s="6">
        <v>115.26</v>
      </c>
      <c r="M178" s="6">
        <v>96.1</v>
      </c>
      <c r="N178" s="6" t="s">
        <v>21</v>
      </c>
      <c r="O178" s="6">
        <v>0</v>
      </c>
      <c r="P178" s="6">
        <v>3.67</v>
      </c>
      <c r="Q178" s="6" t="str">
        <f>IF(HealthData[[#This Row],[PE Ratio]]&gt;50,"Overvalued",IF(HealthData[[#This Row],[PE Ratio]]&lt;0,"Negative PE","Fairly Valued"))</f>
        <v>Fairly Valued</v>
      </c>
      <c r="R178" s="6" t="str">
        <f>IF(HealthData[[#This Row],[1Y Return]]&gt;50,"Excellent",IF(HealthData[[#This Row],[1Y Return]]&gt;20,"Good",IF(HealthData[[#This Row],[1Y Return]]&gt;0,"Average","Negative")))</f>
        <v>Negative</v>
      </c>
      <c r="S178" s="6" t="str">
        <f>IF(HealthData[[#This Row],[Volatility vs Nifty]]&gt;3,"High Risk",IF(HealthData[[#This Row],[Volatility vs Nifty]]&gt;2,"Moderate Risk","Low Risk"))</f>
        <v>High Risk</v>
      </c>
      <c r="T178" s="6" t="str">
        <f>IF(HealthData[[#This Row],[Return on Equity]]&gt;20,"High",IF(HealthData[[#This Row],[Return on Equity]]&gt;10,"Moderate","Low"))</f>
        <v>High</v>
      </c>
      <c r="U178" s="6" t="str">
        <f>IF(HealthData[[#This Row],[Debt to Equity]]&gt;1,"High Debt",IF(HealthData[[#This Row],[Debt to Equity]]=0,"Debt Free","Low Debt"))</f>
        <v>Debt Free</v>
      </c>
      <c r="V178" s="17" t="str">
        <f>IF(HealthData[[#This Row],[Market Cap (in cr)]]&lt;5000,"Small Cap",IF(HealthData[[#This Row],[Market Cap (in cr)]]&lt;=20000,"Mid Cap","Large Cap"))</f>
        <v>Small Cap</v>
      </c>
    </row>
    <row r="179" spans="1:22" ht="14.4">
      <c r="A179" s="3" t="s">
        <v>317</v>
      </c>
      <c r="B179" s="4" t="s">
        <v>17</v>
      </c>
      <c r="C179" s="11">
        <v>2051.48</v>
      </c>
      <c r="D179" s="11">
        <v>709.9</v>
      </c>
      <c r="E179" s="8">
        <v>45.61</v>
      </c>
      <c r="F179" s="8">
        <v>0.6</v>
      </c>
      <c r="G179" s="6">
        <v>11.06</v>
      </c>
      <c r="H179" s="6">
        <v>3.65</v>
      </c>
      <c r="I179" s="6">
        <v>-3.45</v>
      </c>
      <c r="J179" s="6">
        <v>41.6</v>
      </c>
      <c r="K179" s="6">
        <v>7.11</v>
      </c>
      <c r="L179" s="6">
        <v>15.53</v>
      </c>
      <c r="M179" s="6">
        <v>20.95</v>
      </c>
      <c r="N179" s="6">
        <v>0.65</v>
      </c>
      <c r="O179" s="6">
        <v>0.01</v>
      </c>
      <c r="P179" s="6">
        <v>2.1</v>
      </c>
      <c r="Q179" s="6" t="str">
        <f>IF(HealthData[[#This Row],[PE Ratio]]&gt;50,"Overvalued",IF(HealthData[[#This Row],[PE Ratio]]&lt;0,"Negative PE","Fairly Valued"))</f>
        <v>Fairly Valued</v>
      </c>
      <c r="R179" s="6" t="str">
        <f>IF(HealthData[[#This Row],[1Y Return]]&gt;50,"Excellent",IF(HealthData[[#This Row],[1Y Return]]&gt;20,"Good",IF(HealthData[[#This Row],[1Y Return]]&gt;0,"Average","Negative")))</f>
        <v>Negative</v>
      </c>
      <c r="S179" s="6" t="str">
        <f>IF(HealthData[[#This Row],[Volatility vs Nifty]]&gt;3,"High Risk",IF(HealthData[[#This Row],[Volatility vs Nifty]]&gt;2,"Moderate Risk","Low Risk"))</f>
        <v>Moderate Risk</v>
      </c>
      <c r="T179" s="6" t="str">
        <f>IF(HealthData[[#This Row],[Return on Equity]]&gt;20,"High",IF(HealthData[[#This Row],[Return on Equity]]&gt;10,"Moderate","Low"))</f>
        <v>Moderate</v>
      </c>
      <c r="U179" s="6" t="str">
        <f>IF(HealthData[[#This Row],[Debt to Equity]]&gt;1,"High Debt",IF(HealthData[[#This Row],[Debt to Equity]]=0,"Debt Free","Low Debt"))</f>
        <v>Low Debt</v>
      </c>
      <c r="V179" s="17" t="str">
        <f>IF(HealthData[[#This Row],[Market Cap (in cr)]]&lt;5000,"Small Cap",IF(HealthData[[#This Row],[Market Cap (in cr)]]&lt;=20000,"Mid Cap","Large Cap"))</f>
        <v>Small Cap</v>
      </c>
    </row>
    <row r="180" spans="1:22" ht="14.4">
      <c r="A180" s="3" t="s">
        <v>137</v>
      </c>
      <c r="B180" s="4" t="s">
        <v>20</v>
      </c>
      <c r="C180" s="11">
        <v>18869.36</v>
      </c>
      <c r="D180" s="11">
        <v>1648.9</v>
      </c>
      <c r="E180" s="8">
        <v>-1050.6300000000001</v>
      </c>
      <c r="F180" s="8">
        <v>3.63</v>
      </c>
      <c r="G180" s="6">
        <v>6.76</v>
      </c>
      <c r="H180" s="6">
        <v>-3.57</v>
      </c>
      <c r="I180" s="6">
        <v>-3.57</v>
      </c>
      <c r="J180" s="6">
        <v>-416.73</v>
      </c>
      <c r="K180" s="6">
        <v>47.68</v>
      </c>
      <c r="L180" s="6">
        <v>-66.23</v>
      </c>
      <c r="M180" s="6">
        <v>14.54</v>
      </c>
      <c r="N180" s="6" t="s">
        <v>21</v>
      </c>
      <c r="O180" s="6">
        <v>1.44</v>
      </c>
      <c r="P180" s="6">
        <v>3.55</v>
      </c>
      <c r="Q180" s="6" t="str">
        <f>IF(HealthData[[#This Row],[PE Ratio]]&gt;50,"Overvalued",IF(HealthData[[#This Row],[PE Ratio]]&lt;0,"Negative PE","Fairly Valued"))</f>
        <v>Negative PE</v>
      </c>
      <c r="R180" s="6" t="str">
        <f>IF(HealthData[[#This Row],[1Y Return]]&gt;50,"Excellent",IF(HealthData[[#This Row],[1Y Return]]&gt;20,"Good",IF(HealthData[[#This Row],[1Y Return]]&gt;0,"Average","Negative")))</f>
        <v>Negative</v>
      </c>
      <c r="S180" s="6" t="str">
        <f>IF(HealthData[[#This Row],[Volatility vs Nifty]]&gt;3,"High Risk",IF(HealthData[[#This Row],[Volatility vs Nifty]]&gt;2,"Moderate Risk","Low Risk"))</f>
        <v>High Risk</v>
      </c>
      <c r="T180" s="6" t="str">
        <f>IF(HealthData[[#This Row],[Return on Equity]]&gt;20,"High",IF(HealthData[[#This Row],[Return on Equity]]&gt;10,"Moderate","Low"))</f>
        <v>Low</v>
      </c>
      <c r="U180" s="6" t="str">
        <f>IF(HealthData[[#This Row],[Debt to Equity]]&gt;1,"High Debt",IF(HealthData[[#This Row],[Debt to Equity]]=0,"Debt Free","Low Debt"))</f>
        <v>High Debt</v>
      </c>
      <c r="V180" s="17" t="str">
        <f>IF(HealthData[[#This Row],[Market Cap (in cr)]]&lt;5000,"Small Cap",IF(HealthData[[#This Row],[Market Cap (in cr)]]&lt;=20000,"Mid Cap","Large Cap"))</f>
        <v>Mid Cap</v>
      </c>
    </row>
    <row r="181" spans="1:22" ht="14.4">
      <c r="A181" s="3" t="s">
        <v>172</v>
      </c>
      <c r="B181" s="4" t="s">
        <v>17</v>
      </c>
      <c r="C181" s="11">
        <v>394.77</v>
      </c>
      <c r="D181" s="11">
        <v>110.61</v>
      </c>
      <c r="E181" s="8">
        <v>-157.91</v>
      </c>
      <c r="F181" s="8">
        <v>1.4</v>
      </c>
      <c r="G181" s="6">
        <v>3.17</v>
      </c>
      <c r="H181" s="6">
        <v>-19.989999999999998</v>
      </c>
      <c r="I181" s="6">
        <v>-3.57</v>
      </c>
      <c r="J181" s="6">
        <v>103.34</v>
      </c>
      <c r="K181" s="6">
        <v>5.69</v>
      </c>
      <c r="L181" s="6">
        <v>-4.3099999999999996</v>
      </c>
      <c r="M181" s="6">
        <v>3.32</v>
      </c>
      <c r="N181" s="6" t="s">
        <v>21</v>
      </c>
      <c r="O181" s="6">
        <v>0.83</v>
      </c>
      <c r="P181" s="6">
        <v>3.21</v>
      </c>
      <c r="Q181" s="6" t="str">
        <f>IF(HealthData[[#This Row],[PE Ratio]]&gt;50,"Overvalued",IF(HealthData[[#This Row],[PE Ratio]]&lt;0,"Negative PE","Fairly Valued"))</f>
        <v>Negative PE</v>
      </c>
      <c r="R181" s="6" t="str">
        <f>IF(HealthData[[#This Row],[1Y Return]]&gt;50,"Excellent",IF(HealthData[[#This Row],[1Y Return]]&gt;20,"Good",IF(HealthData[[#This Row],[1Y Return]]&gt;0,"Average","Negative")))</f>
        <v>Negative</v>
      </c>
      <c r="S181" s="6" t="str">
        <f>IF(HealthData[[#This Row],[Volatility vs Nifty]]&gt;3,"High Risk",IF(HealthData[[#This Row],[Volatility vs Nifty]]&gt;2,"Moderate Risk","Low Risk"))</f>
        <v>High Risk</v>
      </c>
      <c r="T181" s="6" t="str">
        <f>IF(HealthData[[#This Row],[Return on Equity]]&gt;20,"High",IF(HealthData[[#This Row],[Return on Equity]]&gt;10,"Moderate","Low"))</f>
        <v>Low</v>
      </c>
      <c r="U181" s="6" t="str">
        <f>IF(HealthData[[#This Row],[Debt to Equity]]&gt;1,"High Debt",IF(HealthData[[#This Row],[Debt to Equity]]=0,"Debt Free","Low Debt"))</f>
        <v>Low Debt</v>
      </c>
      <c r="V181" s="17" t="str">
        <f>IF(HealthData[[#This Row],[Market Cap (in cr)]]&lt;5000,"Small Cap",IF(HealthData[[#This Row],[Market Cap (in cr)]]&lt;=20000,"Mid Cap","Large Cap"))</f>
        <v>Small Cap</v>
      </c>
    </row>
    <row r="182" spans="1:22" ht="14.4">
      <c r="A182" s="3" t="s">
        <v>338</v>
      </c>
      <c r="B182" s="4" t="s">
        <v>17</v>
      </c>
      <c r="C182" s="11">
        <v>4139.09</v>
      </c>
      <c r="D182" s="11">
        <v>453.5</v>
      </c>
      <c r="E182" s="8">
        <v>24.61</v>
      </c>
      <c r="F182" s="8">
        <v>5.86</v>
      </c>
      <c r="G182" s="6">
        <v>29.11</v>
      </c>
      <c r="H182" s="6">
        <v>-2.97</v>
      </c>
      <c r="I182" s="6">
        <v>-3.87</v>
      </c>
      <c r="J182" s="6">
        <v>24.61</v>
      </c>
      <c r="K182" s="6">
        <v>3.23</v>
      </c>
      <c r="L182" s="6">
        <v>13.86</v>
      </c>
      <c r="M182" s="6">
        <v>15.13</v>
      </c>
      <c r="N182" s="6">
        <v>0.22</v>
      </c>
      <c r="O182" s="6">
        <v>0.44</v>
      </c>
      <c r="P182" s="6">
        <v>2.56</v>
      </c>
      <c r="Q182" s="6" t="str">
        <f>IF(HealthData[[#This Row],[PE Ratio]]&gt;50,"Overvalued",IF(HealthData[[#This Row],[PE Ratio]]&lt;0,"Negative PE","Fairly Valued"))</f>
        <v>Fairly Valued</v>
      </c>
      <c r="R182" s="6" t="str">
        <f>IF(HealthData[[#This Row],[1Y Return]]&gt;50,"Excellent",IF(HealthData[[#This Row],[1Y Return]]&gt;20,"Good",IF(HealthData[[#This Row],[1Y Return]]&gt;0,"Average","Negative")))</f>
        <v>Negative</v>
      </c>
      <c r="S182" s="6" t="str">
        <f>IF(HealthData[[#This Row],[Volatility vs Nifty]]&gt;3,"High Risk",IF(HealthData[[#This Row],[Volatility vs Nifty]]&gt;2,"Moderate Risk","Low Risk"))</f>
        <v>Moderate Risk</v>
      </c>
      <c r="T182" s="6" t="str">
        <f>IF(HealthData[[#This Row],[Return on Equity]]&gt;20,"High",IF(HealthData[[#This Row],[Return on Equity]]&gt;10,"Moderate","Low"))</f>
        <v>Moderate</v>
      </c>
      <c r="U182" s="6" t="str">
        <f>IF(HealthData[[#This Row],[Debt to Equity]]&gt;1,"High Debt",IF(HealthData[[#This Row],[Debt to Equity]]=0,"Debt Free","Low Debt"))</f>
        <v>Low Debt</v>
      </c>
      <c r="V182" s="17" t="str">
        <f>IF(HealthData[[#This Row],[Market Cap (in cr)]]&lt;5000,"Small Cap",IF(HealthData[[#This Row],[Market Cap (in cr)]]&lt;=20000,"Mid Cap","Large Cap"))</f>
        <v>Small Cap</v>
      </c>
    </row>
    <row r="183" spans="1:22" ht="14.4">
      <c r="A183" s="3" t="s">
        <v>262</v>
      </c>
      <c r="B183" s="4" t="s">
        <v>27</v>
      </c>
      <c r="C183" s="11">
        <v>7.95</v>
      </c>
      <c r="D183" s="11">
        <v>19.41</v>
      </c>
      <c r="E183" s="8">
        <v>53.03</v>
      </c>
      <c r="F183" s="8">
        <v>0</v>
      </c>
      <c r="G183" s="6">
        <v>2.16</v>
      </c>
      <c r="H183" s="6">
        <v>-2.02</v>
      </c>
      <c r="I183" s="6">
        <v>-4.1500000000000004</v>
      </c>
      <c r="J183" s="6">
        <v>20.399999999999999</v>
      </c>
      <c r="K183" s="6">
        <v>0.84</v>
      </c>
      <c r="L183" s="6">
        <v>1.6</v>
      </c>
      <c r="M183" s="6">
        <v>2.2400000000000002</v>
      </c>
      <c r="N183" s="6" t="s">
        <v>21</v>
      </c>
      <c r="O183" s="6">
        <v>0</v>
      </c>
      <c r="P183" s="6">
        <v>4.4800000000000004</v>
      </c>
      <c r="Q183" s="6" t="str">
        <f>IF(HealthData[[#This Row],[PE Ratio]]&gt;50,"Overvalued",IF(HealthData[[#This Row],[PE Ratio]]&lt;0,"Negative PE","Fairly Valued"))</f>
        <v>Overvalued</v>
      </c>
      <c r="R183" s="6" t="str">
        <f>IF(HealthData[[#This Row],[1Y Return]]&gt;50,"Excellent",IF(HealthData[[#This Row],[1Y Return]]&gt;20,"Good",IF(HealthData[[#This Row],[1Y Return]]&gt;0,"Average","Negative")))</f>
        <v>Negative</v>
      </c>
      <c r="S183" s="6" t="str">
        <f>IF(HealthData[[#This Row],[Volatility vs Nifty]]&gt;3,"High Risk",IF(HealthData[[#This Row],[Volatility vs Nifty]]&gt;2,"Moderate Risk","Low Risk"))</f>
        <v>High Risk</v>
      </c>
      <c r="T183" s="6" t="str">
        <f>IF(HealthData[[#This Row],[Return on Equity]]&gt;20,"High",IF(HealthData[[#This Row],[Return on Equity]]&gt;10,"Moderate","Low"))</f>
        <v>Low</v>
      </c>
      <c r="U183" s="6" t="str">
        <f>IF(HealthData[[#This Row],[Debt to Equity]]&gt;1,"High Debt",IF(HealthData[[#This Row],[Debt to Equity]]=0,"Debt Free","Low Debt"))</f>
        <v>Debt Free</v>
      </c>
      <c r="V183" s="17" t="str">
        <f>IF(HealthData[[#This Row],[Market Cap (in cr)]]&lt;5000,"Small Cap",IF(HealthData[[#This Row],[Market Cap (in cr)]]&lt;=20000,"Mid Cap","Large Cap"))</f>
        <v>Small Cap</v>
      </c>
    </row>
    <row r="184" spans="1:22" ht="14.4">
      <c r="A184" s="3" t="s">
        <v>106</v>
      </c>
      <c r="B184" s="4" t="s">
        <v>20</v>
      </c>
      <c r="C184" s="11">
        <v>15121.51</v>
      </c>
      <c r="D184" s="11">
        <v>725.55</v>
      </c>
      <c r="E184" s="8">
        <v>182.63</v>
      </c>
      <c r="F184" s="8">
        <v>1.61</v>
      </c>
      <c r="G184" s="6">
        <v>4.87</v>
      </c>
      <c r="H184" s="6">
        <v>-5.1100000000000003</v>
      </c>
      <c r="I184" s="6">
        <v>-5.1100000000000003</v>
      </c>
      <c r="J184" s="6">
        <v>109.58</v>
      </c>
      <c r="K184" s="6">
        <v>15.51</v>
      </c>
      <c r="L184" s="6">
        <v>8.89</v>
      </c>
      <c r="M184" s="6">
        <v>12.93</v>
      </c>
      <c r="N184" s="6" t="s">
        <v>21</v>
      </c>
      <c r="O184" s="6">
        <v>0.95</v>
      </c>
      <c r="P184" s="6">
        <v>3.25</v>
      </c>
      <c r="Q184" s="6" t="str">
        <f>IF(HealthData[[#This Row],[PE Ratio]]&gt;50,"Overvalued",IF(HealthData[[#This Row],[PE Ratio]]&lt;0,"Negative PE","Fairly Valued"))</f>
        <v>Overvalued</v>
      </c>
      <c r="R184" s="6" t="str">
        <f>IF(HealthData[[#This Row],[1Y Return]]&gt;50,"Excellent",IF(HealthData[[#This Row],[1Y Return]]&gt;20,"Good",IF(HealthData[[#This Row],[1Y Return]]&gt;0,"Average","Negative")))</f>
        <v>Negative</v>
      </c>
      <c r="S184" s="6" t="str">
        <f>IF(HealthData[[#This Row],[Volatility vs Nifty]]&gt;3,"High Risk",IF(HealthData[[#This Row],[Volatility vs Nifty]]&gt;2,"Moderate Risk","Low Risk"))</f>
        <v>High Risk</v>
      </c>
      <c r="T184" s="6" t="str">
        <f>IF(HealthData[[#This Row],[Return on Equity]]&gt;20,"High",IF(HealthData[[#This Row],[Return on Equity]]&gt;10,"Moderate","Low"))</f>
        <v>Low</v>
      </c>
      <c r="U184" s="6" t="str">
        <f>IF(HealthData[[#This Row],[Debt to Equity]]&gt;1,"High Debt",IF(HealthData[[#This Row],[Debt to Equity]]=0,"Debt Free","Low Debt"))</f>
        <v>Low Debt</v>
      </c>
      <c r="V184" s="17" t="str">
        <f>IF(HealthData[[#This Row],[Market Cap (in cr)]]&lt;5000,"Small Cap",IF(HealthData[[#This Row],[Market Cap (in cr)]]&lt;=20000,"Mid Cap","Large Cap"))</f>
        <v>Mid Cap</v>
      </c>
    </row>
    <row r="185" spans="1:22" ht="14.4">
      <c r="A185" s="3" t="s">
        <v>35</v>
      </c>
      <c r="B185" s="4" t="s">
        <v>20</v>
      </c>
      <c r="C185" s="11">
        <v>72.63</v>
      </c>
      <c r="D185" s="11">
        <v>40.520000000000003</v>
      </c>
      <c r="E185" s="8">
        <v>28.82</v>
      </c>
      <c r="F185" s="8">
        <v>6.38</v>
      </c>
      <c r="G185" s="6">
        <v>9.7100000000000009</v>
      </c>
      <c r="H185" s="6">
        <v>20.170000000000002</v>
      </c>
      <c r="I185" s="6">
        <v>-5.94</v>
      </c>
      <c r="J185" s="6">
        <v>10.42</v>
      </c>
      <c r="K185" s="6">
        <v>1.34</v>
      </c>
      <c r="L185" s="6">
        <v>4.74</v>
      </c>
      <c r="M185" s="6">
        <v>12.11</v>
      </c>
      <c r="N185" s="6" t="s">
        <v>21</v>
      </c>
      <c r="O185" s="6">
        <v>1.34</v>
      </c>
      <c r="P185" s="6">
        <v>3.24</v>
      </c>
      <c r="Q185" s="6" t="str">
        <f>IF(HealthData[[#This Row],[PE Ratio]]&gt;50,"Overvalued",IF(HealthData[[#This Row],[PE Ratio]]&lt;0,"Negative PE","Fairly Valued"))</f>
        <v>Fairly Valued</v>
      </c>
      <c r="R185" s="6" t="str">
        <f>IF(HealthData[[#This Row],[1Y Return]]&gt;50,"Excellent",IF(HealthData[[#This Row],[1Y Return]]&gt;20,"Good",IF(HealthData[[#This Row],[1Y Return]]&gt;0,"Average","Negative")))</f>
        <v>Negative</v>
      </c>
      <c r="S185" s="6" t="str">
        <f>IF(HealthData[[#This Row],[Volatility vs Nifty]]&gt;3,"High Risk",IF(HealthData[[#This Row],[Volatility vs Nifty]]&gt;2,"Moderate Risk","Low Risk"))</f>
        <v>High Risk</v>
      </c>
      <c r="T185" s="6" t="str">
        <f>IF(HealthData[[#This Row],[Return on Equity]]&gt;20,"High",IF(HealthData[[#This Row],[Return on Equity]]&gt;10,"Moderate","Low"))</f>
        <v>Low</v>
      </c>
      <c r="U185" s="6" t="str">
        <f>IF(HealthData[[#This Row],[Debt to Equity]]&gt;1,"High Debt",IF(HealthData[[#This Row],[Debt to Equity]]=0,"Debt Free","Low Debt"))</f>
        <v>High Debt</v>
      </c>
      <c r="V185" s="17" t="str">
        <f>IF(HealthData[[#This Row],[Market Cap (in cr)]]&lt;5000,"Small Cap",IF(HealthData[[#This Row],[Market Cap (in cr)]]&lt;=20000,"Mid Cap","Large Cap"))</f>
        <v>Small Cap</v>
      </c>
    </row>
    <row r="186" spans="1:22" ht="14.4">
      <c r="A186" s="3" t="s">
        <v>324</v>
      </c>
      <c r="B186" s="4" t="s">
        <v>17</v>
      </c>
      <c r="C186" s="11">
        <v>17607.14</v>
      </c>
      <c r="D186" s="11">
        <v>895.75</v>
      </c>
      <c r="E186" s="8">
        <v>30.18</v>
      </c>
      <c r="F186" s="8">
        <v>1.84</v>
      </c>
      <c r="G186" s="6">
        <v>3.75</v>
      </c>
      <c r="H186" s="6">
        <v>-12.14</v>
      </c>
      <c r="I186" s="6">
        <v>-6.04</v>
      </c>
      <c r="J186" s="6">
        <v>30.18</v>
      </c>
      <c r="K186" s="6">
        <v>3.65</v>
      </c>
      <c r="L186" s="6">
        <v>13.4</v>
      </c>
      <c r="M186" s="6">
        <v>15.75</v>
      </c>
      <c r="N186" s="6">
        <v>1.23</v>
      </c>
      <c r="O186" s="6">
        <v>0.11</v>
      </c>
      <c r="P186" s="6">
        <v>2.5499999999999998</v>
      </c>
      <c r="Q186" s="6" t="str">
        <f>IF(HealthData[[#This Row],[PE Ratio]]&gt;50,"Overvalued",IF(HealthData[[#This Row],[PE Ratio]]&lt;0,"Negative PE","Fairly Valued"))</f>
        <v>Fairly Valued</v>
      </c>
      <c r="R186" s="6" t="str">
        <f>IF(HealthData[[#This Row],[1Y Return]]&gt;50,"Excellent",IF(HealthData[[#This Row],[1Y Return]]&gt;20,"Good",IF(HealthData[[#This Row],[1Y Return]]&gt;0,"Average","Negative")))</f>
        <v>Negative</v>
      </c>
      <c r="S186" s="6" t="str">
        <f>IF(HealthData[[#This Row],[Volatility vs Nifty]]&gt;3,"High Risk",IF(HealthData[[#This Row],[Volatility vs Nifty]]&gt;2,"Moderate Risk","Low Risk"))</f>
        <v>Moderate Risk</v>
      </c>
      <c r="T186" s="6" t="str">
        <f>IF(HealthData[[#This Row],[Return on Equity]]&gt;20,"High",IF(HealthData[[#This Row],[Return on Equity]]&gt;10,"Moderate","Low"))</f>
        <v>Moderate</v>
      </c>
      <c r="U186" s="6" t="str">
        <f>IF(HealthData[[#This Row],[Debt to Equity]]&gt;1,"High Debt",IF(HealthData[[#This Row],[Debt to Equity]]=0,"Debt Free","Low Debt"))</f>
        <v>Low Debt</v>
      </c>
      <c r="V186" s="17" t="str">
        <f>IF(HealthData[[#This Row],[Market Cap (in cr)]]&lt;5000,"Small Cap",IF(HealthData[[#This Row],[Market Cap (in cr)]]&lt;=20000,"Mid Cap","Large Cap"))</f>
        <v>Mid Cap</v>
      </c>
    </row>
    <row r="187" spans="1:22" ht="14.4">
      <c r="A187" s="3" t="s">
        <v>250</v>
      </c>
      <c r="B187" s="4" t="s">
        <v>17</v>
      </c>
      <c r="C187" s="11">
        <v>25.51</v>
      </c>
      <c r="D187" s="11">
        <v>36.630000000000003</v>
      </c>
      <c r="E187" s="8">
        <v>91.09</v>
      </c>
      <c r="F187" s="8">
        <v>1.75</v>
      </c>
      <c r="G187" s="6">
        <v>-6.59</v>
      </c>
      <c r="H187" s="6">
        <v>-34</v>
      </c>
      <c r="I187" s="6">
        <v>-6.05</v>
      </c>
      <c r="J187" s="6">
        <v>39.24</v>
      </c>
      <c r="K187" s="6">
        <v>7.75</v>
      </c>
      <c r="L187" s="6">
        <v>8.8699999999999992</v>
      </c>
      <c r="M187" s="6">
        <v>8.81</v>
      </c>
      <c r="N187" s="6" t="s">
        <v>21</v>
      </c>
      <c r="O187" s="6">
        <v>0</v>
      </c>
      <c r="P187" s="6">
        <v>3.89</v>
      </c>
      <c r="Q187" s="6" t="str">
        <f>IF(HealthData[[#This Row],[PE Ratio]]&gt;50,"Overvalued",IF(HealthData[[#This Row],[PE Ratio]]&lt;0,"Negative PE","Fairly Valued"))</f>
        <v>Overvalued</v>
      </c>
      <c r="R187" s="6" t="str">
        <f>IF(HealthData[[#This Row],[1Y Return]]&gt;50,"Excellent",IF(HealthData[[#This Row],[1Y Return]]&gt;20,"Good",IF(HealthData[[#This Row],[1Y Return]]&gt;0,"Average","Negative")))</f>
        <v>Negative</v>
      </c>
      <c r="S187" s="6" t="str">
        <f>IF(HealthData[[#This Row],[Volatility vs Nifty]]&gt;3,"High Risk",IF(HealthData[[#This Row],[Volatility vs Nifty]]&gt;2,"Moderate Risk","Low Risk"))</f>
        <v>High Risk</v>
      </c>
      <c r="T187" s="6" t="str">
        <f>IF(HealthData[[#This Row],[Return on Equity]]&gt;20,"High",IF(HealthData[[#This Row],[Return on Equity]]&gt;10,"Moderate","Low"))</f>
        <v>Low</v>
      </c>
      <c r="U187" s="6" t="str">
        <f>IF(HealthData[[#This Row],[Debt to Equity]]&gt;1,"High Debt",IF(HealthData[[#This Row],[Debt to Equity]]=0,"Debt Free","Low Debt"))</f>
        <v>Debt Free</v>
      </c>
      <c r="V187" s="17" t="str">
        <f>IF(HealthData[[#This Row],[Market Cap (in cr)]]&lt;5000,"Small Cap",IF(HealthData[[#This Row],[Market Cap (in cr)]]&lt;=20000,"Mid Cap","Large Cap"))</f>
        <v>Small Cap</v>
      </c>
    </row>
    <row r="188" spans="1:22" ht="14.4">
      <c r="A188" s="3" t="s">
        <v>213</v>
      </c>
      <c r="B188" s="4" t="s">
        <v>20</v>
      </c>
      <c r="C188" s="11">
        <v>8.18</v>
      </c>
      <c r="D188" s="11">
        <v>7.98</v>
      </c>
      <c r="E188" s="8">
        <v>163.6</v>
      </c>
      <c r="F188" s="8">
        <v>0</v>
      </c>
      <c r="G188" s="6">
        <v>-9.93</v>
      </c>
      <c r="H188" s="6">
        <v>-21.07</v>
      </c>
      <c r="I188" s="6">
        <v>-6.23</v>
      </c>
      <c r="J188" s="6">
        <v>163.6</v>
      </c>
      <c r="K188" s="6">
        <v>10.23</v>
      </c>
      <c r="L188" s="6">
        <v>6.45</v>
      </c>
      <c r="M188" s="6">
        <v>1.48</v>
      </c>
      <c r="N188" s="6" t="s">
        <v>21</v>
      </c>
      <c r="O188" s="6">
        <v>3.2</v>
      </c>
      <c r="P188" s="6">
        <v>3.68</v>
      </c>
      <c r="Q188" s="6" t="str">
        <f>IF(HealthData[[#This Row],[PE Ratio]]&gt;50,"Overvalued",IF(HealthData[[#This Row],[PE Ratio]]&lt;0,"Negative PE","Fairly Valued"))</f>
        <v>Overvalued</v>
      </c>
      <c r="R188" s="6" t="str">
        <f>IF(HealthData[[#This Row],[1Y Return]]&gt;50,"Excellent",IF(HealthData[[#This Row],[1Y Return]]&gt;20,"Good",IF(HealthData[[#This Row],[1Y Return]]&gt;0,"Average","Negative")))</f>
        <v>Negative</v>
      </c>
      <c r="S188" s="6" t="str">
        <f>IF(HealthData[[#This Row],[Volatility vs Nifty]]&gt;3,"High Risk",IF(HealthData[[#This Row],[Volatility vs Nifty]]&gt;2,"Moderate Risk","Low Risk"))</f>
        <v>High Risk</v>
      </c>
      <c r="T188" s="6" t="str">
        <f>IF(HealthData[[#This Row],[Return on Equity]]&gt;20,"High",IF(HealthData[[#This Row],[Return on Equity]]&gt;10,"Moderate","Low"))</f>
        <v>Low</v>
      </c>
      <c r="U188" s="6" t="str">
        <f>IF(HealthData[[#This Row],[Debt to Equity]]&gt;1,"High Debt",IF(HealthData[[#This Row],[Debt to Equity]]=0,"Debt Free","Low Debt"))</f>
        <v>High Debt</v>
      </c>
      <c r="V188" s="17" t="str">
        <f>IF(HealthData[[#This Row],[Market Cap (in cr)]]&lt;5000,"Small Cap",IF(HealthData[[#This Row],[Market Cap (in cr)]]&lt;=20000,"Mid Cap","Large Cap"))</f>
        <v>Small Cap</v>
      </c>
    </row>
    <row r="189" spans="1:22" ht="14.4">
      <c r="A189" s="3" t="s">
        <v>68</v>
      </c>
      <c r="B189" s="4" t="s">
        <v>27</v>
      </c>
      <c r="C189" s="11">
        <v>44.18</v>
      </c>
      <c r="D189" s="11">
        <v>21.75</v>
      </c>
      <c r="E189" s="8">
        <v>24.82</v>
      </c>
      <c r="F189" s="8">
        <v>-0.23</v>
      </c>
      <c r="G189" s="6">
        <v>-1.8</v>
      </c>
      <c r="H189" s="6">
        <v>-6.77</v>
      </c>
      <c r="I189" s="6">
        <v>-6.49</v>
      </c>
      <c r="J189" s="6">
        <v>19.29</v>
      </c>
      <c r="K189" s="6">
        <v>1.82</v>
      </c>
      <c r="L189" s="6">
        <v>7.63</v>
      </c>
      <c r="M189" s="6">
        <v>10.199999999999999</v>
      </c>
      <c r="N189" s="6" t="s">
        <v>21</v>
      </c>
      <c r="O189" s="6">
        <v>0.2</v>
      </c>
      <c r="P189" s="6">
        <v>2.89</v>
      </c>
      <c r="Q189" s="6" t="str">
        <f>IF(HealthData[[#This Row],[PE Ratio]]&gt;50,"Overvalued",IF(HealthData[[#This Row],[PE Ratio]]&lt;0,"Negative PE","Fairly Valued"))</f>
        <v>Fairly Valued</v>
      </c>
      <c r="R189" s="6" t="str">
        <f>IF(HealthData[[#This Row],[1Y Return]]&gt;50,"Excellent",IF(HealthData[[#This Row],[1Y Return]]&gt;20,"Good",IF(HealthData[[#This Row],[1Y Return]]&gt;0,"Average","Negative")))</f>
        <v>Negative</v>
      </c>
      <c r="S189" s="6" t="str">
        <f>IF(HealthData[[#This Row],[Volatility vs Nifty]]&gt;3,"High Risk",IF(HealthData[[#This Row],[Volatility vs Nifty]]&gt;2,"Moderate Risk","Low Risk"))</f>
        <v>Moderate Risk</v>
      </c>
      <c r="T189" s="6" t="str">
        <f>IF(HealthData[[#This Row],[Return on Equity]]&gt;20,"High",IF(HealthData[[#This Row],[Return on Equity]]&gt;10,"Moderate","Low"))</f>
        <v>Low</v>
      </c>
      <c r="U189" s="6" t="str">
        <f>IF(HealthData[[#This Row],[Debt to Equity]]&gt;1,"High Debt",IF(HealthData[[#This Row],[Debt to Equity]]=0,"Debt Free","Low Debt"))</f>
        <v>Low Debt</v>
      </c>
      <c r="V189" s="17" t="str">
        <f>IF(HealthData[[#This Row],[Market Cap (in cr)]]&lt;5000,"Small Cap",IF(HealthData[[#This Row],[Market Cap (in cr)]]&lt;=20000,"Mid Cap","Large Cap"))</f>
        <v>Small Cap</v>
      </c>
    </row>
    <row r="190" spans="1:22" ht="14.4">
      <c r="A190" s="3" t="s">
        <v>154</v>
      </c>
      <c r="B190" s="4" t="s">
        <v>27</v>
      </c>
      <c r="C190" s="11">
        <v>8814.2999999999993</v>
      </c>
      <c r="D190" s="11">
        <v>1701.6</v>
      </c>
      <c r="E190" s="8">
        <v>68.959999999999994</v>
      </c>
      <c r="F190" s="8">
        <v>-0.62</v>
      </c>
      <c r="G190" s="6">
        <v>5.34</v>
      </c>
      <c r="H190" s="6">
        <v>-17</v>
      </c>
      <c r="I190" s="6">
        <v>-7.07</v>
      </c>
      <c r="J190" s="6">
        <v>57.9</v>
      </c>
      <c r="K190" s="6">
        <v>8.02</v>
      </c>
      <c r="L190" s="6">
        <v>12.23</v>
      </c>
      <c r="M190" s="6">
        <v>15.56</v>
      </c>
      <c r="N190" s="6">
        <v>0.23</v>
      </c>
      <c r="O190" s="6">
        <v>0.18</v>
      </c>
      <c r="P190" s="6">
        <v>1.78</v>
      </c>
      <c r="Q190" s="6" t="str">
        <f>IF(HealthData[[#This Row],[PE Ratio]]&gt;50,"Overvalued",IF(HealthData[[#This Row],[PE Ratio]]&lt;0,"Negative PE","Fairly Valued"))</f>
        <v>Overvalued</v>
      </c>
      <c r="R190" s="6" t="str">
        <f>IF(HealthData[[#This Row],[1Y Return]]&gt;50,"Excellent",IF(HealthData[[#This Row],[1Y Return]]&gt;20,"Good",IF(HealthData[[#This Row],[1Y Return]]&gt;0,"Average","Negative")))</f>
        <v>Negative</v>
      </c>
      <c r="S190" s="6" t="str">
        <f>IF(HealthData[[#This Row],[Volatility vs Nifty]]&gt;3,"High Risk",IF(HealthData[[#This Row],[Volatility vs Nifty]]&gt;2,"Moderate Risk","Low Risk"))</f>
        <v>Low Risk</v>
      </c>
      <c r="T190" s="6" t="str">
        <f>IF(HealthData[[#This Row],[Return on Equity]]&gt;20,"High",IF(HealthData[[#This Row],[Return on Equity]]&gt;10,"Moderate","Low"))</f>
        <v>Moderate</v>
      </c>
      <c r="U190" s="6" t="str">
        <f>IF(HealthData[[#This Row],[Debt to Equity]]&gt;1,"High Debt",IF(HealthData[[#This Row],[Debt to Equity]]=0,"Debt Free","Low Debt"))</f>
        <v>Low Debt</v>
      </c>
      <c r="V190" s="17" t="str">
        <f>IF(HealthData[[#This Row],[Market Cap (in cr)]]&lt;5000,"Small Cap",IF(HealthData[[#This Row],[Market Cap (in cr)]]&lt;=20000,"Mid Cap","Large Cap"))</f>
        <v>Mid Cap</v>
      </c>
    </row>
    <row r="191" spans="1:22" ht="14.4">
      <c r="A191" s="3" t="s">
        <v>72</v>
      </c>
      <c r="B191" s="4" t="s">
        <v>40</v>
      </c>
      <c r="C191" s="11">
        <v>25289.27</v>
      </c>
      <c r="D191" s="11">
        <v>629.45000000000005</v>
      </c>
      <c r="E191" s="8">
        <v>50.97</v>
      </c>
      <c r="F191" s="8">
        <v>0.62</v>
      </c>
      <c r="G191" s="6">
        <v>-12.39</v>
      </c>
      <c r="H191" s="6">
        <v>-27.04</v>
      </c>
      <c r="I191" s="6">
        <v>-7.28</v>
      </c>
      <c r="J191" s="6">
        <v>50.97</v>
      </c>
      <c r="K191" s="6">
        <v>5.94</v>
      </c>
      <c r="L191" s="6">
        <v>12.95</v>
      </c>
      <c r="M191" s="6">
        <v>14.24</v>
      </c>
      <c r="N191" s="6">
        <v>0.2</v>
      </c>
      <c r="O191" s="6">
        <v>0.13</v>
      </c>
      <c r="P191" s="6">
        <v>1.99</v>
      </c>
      <c r="Q191" s="6" t="str">
        <f>IF(HealthData[[#This Row],[PE Ratio]]&gt;50,"Overvalued",IF(HealthData[[#This Row],[PE Ratio]]&lt;0,"Negative PE","Fairly Valued"))</f>
        <v>Overvalued</v>
      </c>
      <c r="R191" s="6" t="str">
        <f>IF(HealthData[[#This Row],[1Y Return]]&gt;50,"Excellent",IF(HealthData[[#This Row],[1Y Return]]&gt;20,"Good",IF(HealthData[[#This Row],[1Y Return]]&gt;0,"Average","Negative")))</f>
        <v>Negative</v>
      </c>
      <c r="S191" s="6" t="str">
        <f>IF(HealthData[[#This Row],[Volatility vs Nifty]]&gt;3,"High Risk",IF(HealthData[[#This Row],[Volatility vs Nifty]]&gt;2,"Moderate Risk","Low Risk"))</f>
        <v>Low Risk</v>
      </c>
      <c r="T191" s="6" t="str">
        <f>IF(HealthData[[#This Row],[Return on Equity]]&gt;20,"High",IF(HealthData[[#This Row],[Return on Equity]]&gt;10,"Moderate","Low"))</f>
        <v>Moderate</v>
      </c>
      <c r="U191" s="6" t="str">
        <f>IF(HealthData[[#This Row],[Debt to Equity]]&gt;1,"High Debt",IF(HealthData[[#This Row],[Debt to Equity]]=0,"Debt Free","Low Debt"))</f>
        <v>Low Debt</v>
      </c>
      <c r="V191" s="17" t="str">
        <f>IF(HealthData[[#This Row],[Market Cap (in cr)]]&lt;5000,"Small Cap",IF(HealthData[[#This Row],[Market Cap (in cr)]]&lt;=20000,"Mid Cap","Large Cap"))</f>
        <v>Large Cap</v>
      </c>
    </row>
    <row r="192" spans="1:22" ht="14.4">
      <c r="A192" s="3" t="s">
        <v>222</v>
      </c>
      <c r="B192" s="4" t="s">
        <v>17</v>
      </c>
      <c r="C192" s="11">
        <v>43.11</v>
      </c>
      <c r="D192" s="11">
        <v>58.1</v>
      </c>
      <c r="E192" s="8">
        <v>187.44</v>
      </c>
      <c r="F192" s="8">
        <v>-2.4500000000000002</v>
      </c>
      <c r="G192" s="6">
        <v>10.3</v>
      </c>
      <c r="H192" s="6">
        <v>-27.95</v>
      </c>
      <c r="I192" s="6">
        <v>-7.34</v>
      </c>
      <c r="J192" s="6">
        <v>14.52</v>
      </c>
      <c r="K192" s="6">
        <v>6.06</v>
      </c>
      <c r="L192" s="6">
        <v>3.29</v>
      </c>
      <c r="M192" s="6">
        <v>10.87</v>
      </c>
      <c r="N192" s="6" t="s">
        <v>21</v>
      </c>
      <c r="O192" s="6">
        <v>0.54</v>
      </c>
      <c r="P192" s="6">
        <v>3.72</v>
      </c>
      <c r="Q192" s="6" t="str">
        <f>IF(HealthData[[#This Row],[PE Ratio]]&gt;50,"Overvalued",IF(HealthData[[#This Row],[PE Ratio]]&lt;0,"Negative PE","Fairly Valued"))</f>
        <v>Overvalued</v>
      </c>
      <c r="R192" s="6" t="str">
        <f>IF(HealthData[[#This Row],[1Y Return]]&gt;50,"Excellent",IF(HealthData[[#This Row],[1Y Return]]&gt;20,"Good",IF(HealthData[[#This Row],[1Y Return]]&gt;0,"Average","Negative")))</f>
        <v>Negative</v>
      </c>
      <c r="S192" s="6" t="str">
        <f>IF(HealthData[[#This Row],[Volatility vs Nifty]]&gt;3,"High Risk",IF(HealthData[[#This Row],[Volatility vs Nifty]]&gt;2,"Moderate Risk","Low Risk"))</f>
        <v>High Risk</v>
      </c>
      <c r="T192" s="6" t="str">
        <f>IF(HealthData[[#This Row],[Return on Equity]]&gt;20,"High",IF(HealthData[[#This Row],[Return on Equity]]&gt;10,"Moderate","Low"))</f>
        <v>Low</v>
      </c>
      <c r="U192" s="6" t="str">
        <f>IF(HealthData[[#This Row],[Debt to Equity]]&gt;1,"High Debt",IF(HealthData[[#This Row],[Debt to Equity]]=0,"Debt Free","Low Debt"))</f>
        <v>Low Debt</v>
      </c>
      <c r="V192" s="17" t="str">
        <f>IF(HealthData[[#This Row],[Market Cap (in cr)]]&lt;5000,"Small Cap",IF(HealthData[[#This Row],[Market Cap (in cr)]]&lt;=20000,"Mid Cap","Large Cap"))</f>
        <v>Small Cap</v>
      </c>
    </row>
    <row r="193" spans="1:22" ht="14.4">
      <c r="A193" s="3" t="s">
        <v>19</v>
      </c>
      <c r="B193" s="4" t="s">
        <v>20</v>
      </c>
      <c r="C193" s="11">
        <v>346.9</v>
      </c>
      <c r="D193" s="11">
        <v>56.84</v>
      </c>
      <c r="E193" s="8">
        <v>61.84</v>
      </c>
      <c r="F193" s="8">
        <v>1.45</v>
      </c>
      <c r="G193" s="6">
        <v>-12.45</v>
      </c>
      <c r="H193" s="6">
        <v>-26.88</v>
      </c>
      <c r="I193" s="6">
        <v>-7.47</v>
      </c>
      <c r="J193" s="6">
        <v>62.5</v>
      </c>
      <c r="K193" s="6">
        <v>3.83</v>
      </c>
      <c r="L193" s="6">
        <v>9.59</v>
      </c>
      <c r="M193" s="6">
        <v>11.53</v>
      </c>
      <c r="N193" s="6" t="s">
        <v>21</v>
      </c>
      <c r="O193" s="6">
        <v>0</v>
      </c>
      <c r="P193" s="6">
        <v>2.98</v>
      </c>
      <c r="Q193" s="6" t="str">
        <f>IF(HealthData[[#This Row],[PE Ratio]]&gt;50,"Overvalued",IF(HealthData[[#This Row],[PE Ratio]]&lt;0,"Negative PE","Fairly Valued"))</f>
        <v>Overvalued</v>
      </c>
      <c r="R193" s="6" t="str">
        <f>IF(HealthData[[#This Row],[1Y Return]]&gt;50,"Excellent",IF(HealthData[[#This Row],[1Y Return]]&gt;20,"Good",IF(HealthData[[#This Row],[1Y Return]]&gt;0,"Average","Negative")))</f>
        <v>Negative</v>
      </c>
      <c r="S193" s="6" t="str">
        <f>IF(HealthData[[#This Row],[Volatility vs Nifty]]&gt;3,"High Risk",IF(HealthData[[#This Row],[Volatility vs Nifty]]&gt;2,"Moderate Risk","Low Risk"))</f>
        <v>Moderate Risk</v>
      </c>
      <c r="T193" s="6" t="str">
        <f>IF(HealthData[[#This Row],[Return on Equity]]&gt;20,"High",IF(HealthData[[#This Row],[Return on Equity]]&gt;10,"Moderate","Low"))</f>
        <v>Low</v>
      </c>
      <c r="U193" s="6" t="str">
        <f>IF(HealthData[[#This Row],[Debt to Equity]]&gt;1,"High Debt",IF(HealthData[[#This Row],[Debt to Equity]]=0,"Debt Free","Low Debt"))</f>
        <v>Debt Free</v>
      </c>
      <c r="V193" s="17" t="str">
        <f>IF(HealthData[[#This Row],[Market Cap (in cr)]]&lt;5000,"Small Cap",IF(HealthData[[#This Row],[Market Cap (in cr)]]&lt;=20000,"Mid Cap","Large Cap"))</f>
        <v>Small Cap</v>
      </c>
    </row>
    <row r="194" spans="1:22" ht="14.4">
      <c r="A194" s="3" t="s">
        <v>42</v>
      </c>
      <c r="B194" s="4" t="s">
        <v>17</v>
      </c>
      <c r="C194" s="11">
        <v>551.42999999999995</v>
      </c>
      <c r="D194" s="11">
        <v>175.85</v>
      </c>
      <c r="E194" s="8">
        <v>21.73</v>
      </c>
      <c r="F194" s="8">
        <v>-1.68</v>
      </c>
      <c r="G194" s="6">
        <v>4.9000000000000004</v>
      </c>
      <c r="H194" s="6">
        <v>1.53</v>
      </c>
      <c r="I194" s="6">
        <v>-7.54</v>
      </c>
      <c r="J194" s="6">
        <v>61.61</v>
      </c>
      <c r="K194" s="6">
        <v>4.8600000000000003</v>
      </c>
      <c r="L194" s="6">
        <v>24.98</v>
      </c>
      <c r="M194" s="6">
        <v>28.93</v>
      </c>
      <c r="N194" s="6">
        <v>0.43</v>
      </c>
      <c r="O194" s="6">
        <v>0.06</v>
      </c>
      <c r="P194" s="6">
        <v>2.69</v>
      </c>
      <c r="Q194" s="6" t="str">
        <f>IF(HealthData[[#This Row],[PE Ratio]]&gt;50,"Overvalued",IF(HealthData[[#This Row],[PE Ratio]]&lt;0,"Negative PE","Fairly Valued"))</f>
        <v>Fairly Valued</v>
      </c>
      <c r="R194" s="6" t="str">
        <f>IF(HealthData[[#This Row],[1Y Return]]&gt;50,"Excellent",IF(HealthData[[#This Row],[1Y Return]]&gt;20,"Good",IF(HealthData[[#This Row],[1Y Return]]&gt;0,"Average","Negative")))</f>
        <v>Negative</v>
      </c>
      <c r="S194" s="6" t="str">
        <f>IF(HealthData[[#This Row],[Volatility vs Nifty]]&gt;3,"High Risk",IF(HealthData[[#This Row],[Volatility vs Nifty]]&gt;2,"Moderate Risk","Low Risk"))</f>
        <v>Moderate Risk</v>
      </c>
      <c r="T194" s="6" t="str">
        <f>IF(HealthData[[#This Row],[Return on Equity]]&gt;20,"High",IF(HealthData[[#This Row],[Return on Equity]]&gt;10,"Moderate","Low"))</f>
        <v>High</v>
      </c>
      <c r="U194" s="6" t="str">
        <f>IF(HealthData[[#This Row],[Debt to Equity]]&gt;1,"High Debt",IF(HealthData[[#This Row],[Debt to Equity]]=0,"Debt Free","Low Debt"))</f>
        <v>Low Debt</v>
      </c>
      <c r="V194" s="17" t="str">
        <f>IF(HealthData[[#This Row],[Market Cap (in cr)]]&lt;5000,"Small Cap",IF(HealthData[[#This Row],[Market Cap (in cr)]]&lt;=20000,"Mid Cap","Large Cap"))</f>
        <v>Small Cap</v>
      </c>
    </row>
    <row r="195" spans="1:22" ht="14.4">
      <c r="A195" s="3" t="s">
        <v>279</v>
      </c>
      <c r="B195" s="4" t="s">
        <v>27</v>
      </c>
      <c r="C195" s="11">
        <v>23.45</v>
      </c>
      <c r="D195" s="11">
        <v>31.4</v>
      </c>
      <c r="E195" s="8">
        <v>-53.3</v>
      </c>
      <c r="F195" s="8">
        <v>0.54</v>
      </c>
      <c r="G195" s="6">
        <v>-2.41</v>
      </c>
      <c r="H195" s="6">
        <v>-19.07</v>
      </c>
      <c r="I195" s="6">
        <v>-7.62</v>
      </c>
      <c r="J195" s="6">
        <v>-10.91</v>
      </c>
      <c r="K195" s="6">
        <v>-71.069999999999993</v>
      </c>
      <c r="L195" s="6" t="s">
        <v>21</v>
      </c>
      <c r="M195" s="6">
        <v>8.33</v>
      </c>
      <c r="N195" s="6" t="s">
        <v>21</v>
      </c>
      <c r="O195" s="6" t="s">
        <v>21</v>
      </c>
      <c r="P195" s="6">
        <v>3.83</v>
      </c>
      <c r="Q195" s="6" t="str">
        <f>IF(HealthData[[#This Row],[PE Ratio]]&gt;50,"Overvalued",IF(HealthData[[#This Row],[PE Ratio]]&lt;0,"Negative PE","Fairly Valued"))</f>
        <v>Negative PE</v>
      </c>
      <c r="R195" s="6" t="str">
        <f>IF(HealthData[[#This Row],[1Y Return]]&gt;50,"Excellent",IF(HealthData[[#This Row],[1Y Return]]&gt;20,"Good",IF(HealthData[[#This Row],[1Y Return]]&gt;0,"Average","Negative")))</f>
        <v>Negative</v>
      </c>
      <c r="S195" s="6" t="str">
        <f>IF(HealthData[[#This Row],[Volatility vs Nifty]]&gt;3,"High Risk",IF(HealthData[[#This Row],[Volatility vs Nifty]]&gt;2,"Moderate Risk","Low Risk"))</f>
        <v>High Risk</v>
      </c>
      <c r="T195" s="6" t="str">
        <f>IF(HealthData[[#This Row],[Return on Equity]]&gt;20,"High",IF(HealthData[[#This Row],[Return on Equity]]&gt;10,"Moderate","Low"))</f>
        <v>High</v>
      </c>
      <c r="U195" s="6" t="str">
        <f>IF(HealthData[[#This Row],[Debt to Equity]]&gt;1,"High Debt",IF(HealthData[[#This Row],[Debt to Equity]]=0,"Debt Free","Low Debt"))</f>
        <v>High Debt</v>
      </c>
      <c r="V195" s="17" t="str">
        <f>IF(HealthData[[#This Row],[Market Cap (in cr)]]&lt;5000,"Small Cap",IF(HealthData[[#This Row],[Market Cap (in cr)]]&lt;=20000,"Mid Cap","Large Cap"))</f>
        <v>Small Cap</v>
      </c>
    </row>
    <row r="196" spans="1:22" ht="14.4">
      <c r="A196" s="3" t="s">
        <v>253</v>
      </c>
      <c r="B196" s="4" t="s">
        <v>27</v>
      </c>
      <c r="C196" s="11">
        <v>11714.01</v>
      </c>
      <c r="D196" s="11">
        <v>370.65</v>
      </c>
      <c r="E196" s="8">
        <v>141.05000000000001</v>
      </c>
      <c r="F196" s="8">
        <v>0.71</v>
      </c>
      <c r="G196" s="6">
        <v>-12.05</v>
      </c>
      <c r="H196" s="6">
        <v>-7.72</v>
      </c>
      <c r="I196" s="6">
        <v>-7.72</v>
      </c>
      <c r="J196" s="6">
        <v>130.65</v>
      </c>
      <c r="K196" s="6">
        <v>8.49</v>
      </c>
      <c r="L196" s="6">
        <v>8.15</v>
      </c>
      <c r="M196" s="6">
        <v>10.25</v>
      </c>
      <c r="N196" s="6" t="s">
        <v>21</v>
      </c>
      <c r="O196" s="6">
        <v>0.7</v>
      </c>
      <c r="P196" s="6">
        <v>2.2200000000000002</v>
      </c>
      <c r="Q196" s="6" t="str">
        <f>IF(HealthData[[#This Row],[PE Ratio]]&gt;50,"Overvalued",IF(HealthData[[#This Row],[PE Ratio]]&lt;0,"Negative PE","Fairly Valued"))</f>
        <v>Overvalued</v>
      </c>
      <c r="R196" s="6" t="str">
        <f>IF(HealthData[[#This Row],[1Y Return]]&gt;50,"Excellent",IF(HealthData[[#This Row],[1Y Return]]&gt;20,"Good",IF(HealthData[[#This Row],[1Y Return]]&gt;0,"Average","Negative")))</f>
        <v>Negative</v>
      </c>
      <c r="S196" s="6" t="str">
        <f>IF(HealthData[[#This Row],[Volatility vs Nifty]]&gt;3,"High Risk",IF(HealthData[[#This Row],[Volatility vs Nifty]]&gt;2,"Moderate Risk","Low Risk"))</f>
        <v>Moderate Risk</v>
      </c>
      <c r="T196" s="6" t="str">
        <f>IF(HealthData[[#This Row],[Return on Equity]]&gt;20,"High",IF(HealthData[[#This Row],[Return on Equity]]&gt;10,"Moderate","Low"))</f>
        <v>Low</v>
      </c>
      <c r="U196" s="6" t="str">
        <f>IF(HealthData[[#This Row],[Debt to Equity]]&gt;1,"High Debt",IF(HealthData[[#This Row],[Debt to Equity]]=0,"Debt Free","Low Debt"))</f>
        <v>Low Debt</v>
      </c>
      <c r="V196" s="17" t="str">
        <f>IF(HealthData[[#This Row],[Market Cap (in cr)]]&lt;5000,"Small Cap",IF(HealthData[[#This Row],[Market Cap (in cr)]]&lt;=20000,"Mid Cap","Large Cap"))</f>
        <v>Mid Cap</v>
      </c>
    </row>
    <row r="197" spans="1:22" ht="14.4">
      <c r="A197" s="3" t="s">
        <v>16</v>
      </c>
      <c r="B197" s="4" t="s">
        <v>17</v>
      </c>
      <c r="C197" s="11">
        <v>90747.21</v>
      </c>
      <c r="D197" s="11">
        <v>901.85</v>
      </c>
      <c r="E197" s="8">
        <v>23.51</v>
      </c>
      <c r="F197" s="8">
        <v>1.92</v>
      </c>
      <c r="G197" s="6">
        <v>0.32</v>
      </c>
      <c r="H197" s="6">
        <v>-6.42</v>
      </c>
      <c r="I197" s="6">
        <v>-9.1300000000000008</v>
      </c>
      <c r="J197" s="6">
        <v>20</v>
      </c>
      <c r="K197" s="6">
        <v>4.1100000000000003</v>
      </c>
      <c r="L197" s="6">
        <v>18.47</v>
      </c>
      <c r="M197" s="6">
        <v>20.91</v>
      </c>
      <c r="N197" s="6">
        <v>0.33</v>
      </c>
      <c r="O197" s="6">
        <v>0.04</v>
      </c>
      <c r="P197" s="6">
        <v>1.82</v>
      </c>
      <c r="Q197" s="6" t="str">
        <f>IF(HealthData[[#This Row],[PE Ratio]]&gt;50,"Overvalued",IF(HealthData[[#This Row],[PE Ratio]]&lt;0,"Negative PE","Fairly Valued"))</f>
        <v>Fairly Valued</v>
      </c>
      <c r="R197" s="6" t="str">
        <f>IF(HealthData[[#This Row],[1Y Return]]&gt;50,"Excellent",IF(HealthData[[#This Row],[1Y Return]]&gt;20,"Good",IF(HealthData[[#This Row],[1Y Return]]&gt;0,"Average","Negative")))</f>
        <v>Negative</v>
      </c>
      <c r="S197" s="6" t="str">
        <f>IF(HealthData[[#This Row],[Volatility vs Nifty]]&gt;3,"High Risk",IF(HealthData[[#This Row],[Volatility vs Nifty]]&gt;2,"Moderate Risk","Low Risk"))</f>
        <v>Low Risk</v>
      </c>
      <c r="T197" s="6" t="str">
        <f>IF(HealthData[[#This Row],[Return on Equity]]&gt;20,"High",IF(HealthData[[#This Row],[Return on Equity]]&gt;10,"Moderate","Low"))</f>
        <v>Moderate</v>
      </c>
      <c r="U197" s="6" t="str">
        <f>IF(HealthData[[#This Row],[Debt to Equity]]&gt;1,"High Debt",IF(HealthData[[#This Row],[Debt to Equity]]=0,"Debt Free","Low Debt"))</f>
        <v>Low Debt</v>
      </c>
      <c r="V197" s="17" t="str">
        <f>IF(HealthData[[#This Row],[Market Cap (in cr)]]&lt;5000,"Small Cap",IF(HealthData[[#This Row],[Market Cap (in cr)]]&lt;=20000,"Mid Cap","Large Cap"))</f>
        <v>Large Cap</v>
      </c>
    </row>
    <row r="198" spans="1:22" ht="14.4">
      <c r="A198" s="3" t="s">
        <v>234</v>
      </c>
      <c r="B198" s="4" t="s">
        <v>17</v>
      </c>
      <c r="C198" s="11">
        <v>296.82</v>
      </c>
      <c r="D198" s="11">
        <v>13.05</v>
      </c>
      <c r="E198" s="8">
        <v>22.54</v>
      </c>
      <c r="F198" s="8">
        <v>-0.53</v>
      </c>
      <c r="G198" s="6">
        <v>-2.02</v>
      </c>
      <c r="H198" s="6">
        <v>-32.07</v>
      </c>
      <c r="I198" s="6">
        <v>-9.3699999999999992</v>
      </c>
      <c r="J198" s="6">
        <v>15.93</v>
      </c>
      <c r="K198" s="6">
        <v>1.68</v>
      </c>
      <c r="L198" s="6">
        <v>10.02</v>
      </c>
      <c r="M198" s="6">
        <v>10.32</v>
      </c>
      <c r="N198" s="6" t="s">
        <v>21</v>
      </c>
      <c r="O198" s="6">
        <v>0.03</v>
      </c>
      <c r="P198" s="6">
        <v>3.72</v>
      </c>
      <c r="Q198" s="6" t="str">
        <f>IF(HealthData[[#This Row],[PE Ratio]]&gt;50,"Overvalued",IF(HealthData[[#This Row],[PE Ratio]]&lt;0,"Negative PE","Fairly Valued"))</f>
        <v>Fairly Valued</v>
      </c>
      <c r="R198" s="6" t="str">
        <f>IF(HealthData[[#This Row],[1Y Return]]&gt;50,"Excellent",IF(HealthData[[#This Row],[1Y Return]]&gt;20,"Good",IF(HealthData[[#This Row],[1Y Return]]&gt;0,"Average","Negative")))</f>
        <v>Negative</v>
      </c>
      <c r="S198" s="6" t="str">
        <f>IF(HealthData[[#This Row],[Volatility vs Nifty]]&gt;3,"High Risk",IF(HealthData[[#This Row],[Volatility vs Nifty]]&gt;2,"Moderate Risk","Low Risk"))</f>
        <v>High Risk</v>
      </c>
      <c r="T198" s="6" t="str">
        <f>IF(HealthData[[#This Row],[Return on Equity]]&gt;20,"High",IF(HealthData[[#This Row],[Return on Equity]]&gt;10,"Moderate","Low"))</f>
        <v>Moderate</v>
      </c>
      <c r="U198" s="6" t="str">
        <f>IF(HealthData[[#This Row],[Debt to Equity]]&gt;1,"High Debt",IF(HealthData[[#This Row],[Debt to Equity]]=0,"Debt Free","Low Debt"))</f>
        <v>Low Debt</v>
      </c>
      <c r="V198" s="17" t="str">
        <f>IF(HealthData[[#This Row],[Market Cap (in cr)]]&lt;5000,"Small Cap",IF(HealthData[[#This Row],[Market Cap (in cr)]]&lt;=20000,"Mid Cap","Large Cap"))</f>
        <v>Small Cap</v>
      </c>
    </row>
    <row r="199" spans="1:22" ht="14.4">
      <c r="A199" s="3" t="s">
        <v>139</v>
      </c>
      <c r="B199" s="4" t="s">
        <v>17</v>
      </c>
      <c r="C199" s="11">
        <v>242.34</v>
      </c>
      <c r="D199" s="11">
        <v>242.34</v>
      </c>
      <c r="E199" s="8">
        <v>281.8</v>
      </c>
      <c r="F199" s="8">
        <v>-2</v>
      </c>
      <c r="G199" s="6">
        <v>9.16</v>
      </c>
      <c r="H199" s="6">
        <v>-9.56</v>
      </c>
      <c r="I199" s="6">
        <v>-9.99</v>
      </c>
      <c r="J199" s="6">
        <v>299.19</v>
      </c>
      <c r="K199" s="6">
        <v>1.25</v>
      </c>
      <c r="L199" s="6">
        <v>-0.93</v>
      </c>
      <c r="M199" s="6">
        <v>1.31</v>
      </c>
      <c r="N199" s="6" t="s">
        <v>21</v>
      </c>
      <c r="O199" s="6">
        <v>0.01</v>
      </c>
      <c r="P199" s="6">
        <v>3.36</v>
      </c>
      <c r="Q199" s="6" t="str">
        <f>IF(HealthData[[#This Row],[PE Ratio]]&gt;50,"Overvalued",IF(HealthData[[#This Row],[PE Ratio]]&lt;0,"Negative PE","Fairly Valued"))</f>
        <v>Overvalued</v>
      </c>
      <c r="R199" s="6" t="str">
        <f>IF(HealthData[[#This Row],[1Y Return]]&gt;50,"Excellent",IF(HealthData[[#This Row],[1Y Return]]&gt;20,"Good",IF(HealthData[[#This Row],[1Y Return]]&gt;0,"Average","Negative")))</f>
        <v>Negative</v>
      </c>
      <c r="S199" s="6" t="str">
        <f>IF(HealthData[[#This Row],[Volatility vs Nifty]]&gt;3,"High Risk",IF(HealthData[[#This Row],[Volatility vs Nifty]]&gt;2,"Moderate Risk","Low Risk"))</f>
        <v>High Risk</v>
      </c>
      <c r="T199" s="6" t="str">
        <f>IF(HealthData[[#This Row],[Return on Equity]]&gt;20,"High",IF(HealthData[[#This Row],[Return on Equity]]&gt;10,"Moderate","Low"))</f>
        <v>Low</v>
      </c>
      <c r="U199" s="6" t="str">
        <f>IF(HealthData[[#This Row],[Debt to Equity]]&gt;1,"High Debt",IF(HealthData[[#This Row],[Debt to Equity]]=0,"Debt Free","Low Debt"))</f>
        <v>Low Debt</v>
      </c>
      <c r="V199" s="17" t="str">
        <f>IF(HealthData[[#This Row],[Market Cap (in cr)]]&lt;5000,"Small Cap",IF(HealthData[[#This Row],[Market Cap (in cr)]]&lt;=20000,"Mid Cap","Large Cap"))</f>
        <v>Small Cap</v>
      </c>
    </row>
    <row r="200" spans="1:22" ht="14.4">
      <c r="A200" s="3" t="s">
        <v>136</v>
      </c>
      <c r="B200" s="4" t="s">
        <v>17</v>
      </c>
      <c r="C200" s="11">
        <v>92.47</v>
      </c>
      <c r="D200" s="11">
        <v>51</v>
      </c>
      <c r="E200" s="8">
        <v>30.42</v>
      </c>
      <c r="F200" s="8">
        <v>-2.86</v>
      </c>
      <c r="G200" s="6">
        <v>5</v>
      </c>
      <c r="H200" s="6">
        <v>-10.130000000000001</v>
      </c>
      <c r="I200" s="6">
        <v>-10.130000000000001</v>
      </c>
      <c r="J200" s="6" t="s">
        <v>21</v>
      </c>
      <c r="K200" s="6">
        <v>3.72</v>
      </c>
      <c r="L200" s="6">
        <v>14.11</v>
      </c>
      <c r="M200" s="6">
        <v>12.07</v>
      </c>
      <c r="N200" s="6" t="s">
        <v>21</v>
      </c>
      <c r="O200" s="6">
        <v>1.24</v>
      </c>
      <c r="P200" s="6">
        <v>4.42</v>
      </c>
      <c r="Q200" s="6" t="str">
        <f>IF(HealthData[[#This Row],[PE Ratio]]&gt;50,"Overvalued",IF(HealthData[[#This Row],[PE Ratio]]&lt;0,"Negative PE","Fairly Valued"))</f>
        <v>Fairly Valued</v>
      </c>
      <c r="R200" s="6" t="str">
        <f>IF(HealthData[[#This Row],[1Y Return]]&gt;50,"Excellent",IF(HealthData[[#This Row],[1Y Return]]&gt;20,"Good",IF(HealthData[[#This Row],[1Y Return]]&gt;0,"Average","Negative")))</f>
        <v>Negative</v>
      </c>
      <c r="S200" s="6" t="str">
        <f>IF(HealthData[[#This Row],[Volatility vs Nifty]]&gt;3,"High Risk",IF(HealthData[[#This Row],[Volatility vs Nifty]]&gt;2,"Moderate Risk","Low Risk"))</f>
        <v>High Risk</v>
      </c>
      <c r="T200" s="6" t="str">
        <f>IF(HealthData[[#This Row],[Return on Equity]]&gt;20,"High",IF(HealthData[[#This Row],[Return on Equity]]&gt;10,"Moderate","Low"))</f>
        <v>Moderate</v>
      </c>
      <c r="U200" s="6" t="str">
        <f>IF(HealthData[[#This Row],[Debt to Equity]]&gt;1,"High Debt",IF(HealthData[[#This Row],[Debt to Equity]]=0,"Debt Free","Low Debt"))</f>
        <v>High Debt</v>
      </c>
      <c r="V200" s="17" t="str">
        <f>IF(HealthData[[#This Row],[Market Cap (in cr)]]&lt;5000,"Small Cap",IF(HealthData[[#This Row],[Market Cap (in cr)]]&lt;=20000,"Mid Cap","Large Cap"))</f>
        <v>Small Cap</v>
      </c>
    </row>
    <row r="201" spans="1:22" ht="14.4">
      <c r="A201" s="3" t="s">
        <v>99</v>
      </c>
      <c r="B201" s="4" t="s">
        <v>17</v>
      </c>
      <c r="C201" s="11">
        <v>15.72</v>
      </c>
      <c r="D201" s="11">
        <v>39.1</v>
      </c>
      <c r="E201" s="8">
        <v>17.86</v>
      </c>
      <c r="F201" s="8">
        <v>0</v>
      </c>
      <c r="G201" s="6">
        <v>-14.07</v>
      </c>
      <c r="H201" s="6">
        <v>-28.91</v>
      </c>
      <c r="I201" s="6">
        <v>-10.53</v>
      </c>
      <c r="J201" s="6" t="s">
        <v>21</v>
      </c>
      <c r="K201" s="6">
        <v>1.07</v>
      </c>
      <c r="L201" s="6">
        <v>8.92</v>
      </c>
      <c r="M201" s="6">
        <v>15.38</v>
      </c>
      <c r="N201" s="6" t="s">
        <v>21</v>
      </c>
      <c r="O201" s="6">
        <v>0.39</v>
      </c>
      <c r="P201" s="6">
        <v>5.47</v>
      </c>
      <c r="Q201" s="6" t="str">
        <f>IF(HealthData[[#This Row],[PE Ratio]]&gt;50,"Overvalued",IF(HealthData[[#This Row],[PE Ratio]]&lt;0,"Negative PE","Fairly Valued"))</f>
        <v>Fairly Valued</v>
      </c>
      <c r="R201" s="6" t="str">
        <f>IF(HealthData[[#This Row],[1Y Return]]&gt;50,"Excellent",IF(HealthData[[#This Row],[1Y Return]]&gt;20,"Good",IF(HealthData[[#This Row],[1Y Return]]&gt;0,"Average","Negative")))</f>
        <v>Negative</v>
      </c>
      <c r="S201" s="6" t="str">
        <f>IF(HealthData[[#This Row],[Volatility vs Nifty]]&gt;3,"High Risk",IF(HealthData[[#This Row],[Volatility vs Nifty]]&gt;2,"Moderate Risk","Low Risk"))</f>
        <v>High Risk</v>
      </c>
      <c r="T201" s="6" t="str">
        <f>IF(HealthData[[#This Row],[Return on Equity]]&gt;20,"High",IF(HealthData[[#This Row],[Return on Equity]]&gt;10,"Moderate","Low"))</f>
        <v>Low</v>
      </c>
      <c r="U201" s="6" t="str">
        <f>IF(HealthData[[#This Row],[Debt to Equity]]&gt;1,"High Debt",IF(HealthData[[#This Row],[Debt to Equity]]=0,"Debt Free","Low Debt"))</f>
        <v>Low Debt</v>
      </c>
      <c r="V201" s="17" t="str">
        <f>IF(HealthData[[#This Row],[Market Cap (in cr)]]&lt;5000,"Small Cap",IF(HealthData[[#This Row],[Market Cap (in cr)]]&lt;=20000,"Mid Cap","Large Cap"))</f>
        <v>Small Cap</v>
      </c>
    </row>
    <row r="202" spans="1:22" ht="14.4">
      <c r="A202" s="3" t="s">
        <v>228</v>
      </c>
      <c r="B202" s="4" t="s">
        <v>27</v>
      </c>
      <c r="C202" s="11">
        <v>33347.81</v>
      </c>
      <c r="D202" s="11">
        <v>1241.5999999999999</v>
      </c>
      <c r="E202" s="8">
        <v>92.4</v>
      </c>
      <c r="F202" s="8">
        <v>1.18</v>
      </c>
      <c r="G202" s="6">
        <v>-4.58</v>
      </c>
      <c r="H202" s="6">
        <v>20.25</v>
      </c>
      <c r="I202" s="6">
        <v>-10.59</v>
      </c>
      <c r="J202" s="6">
        <v>65.72</v>
      </c>
      <c r="K202" s="6">
        <v>11.71</v>
      </c>
      <c r="L202" s="6">
        <v>13.52</v>
      </c>
      <c r="M202" s="6">
        <v>16.73</v>
      </c>
      <c r="N202" s="6" t="s">
        <v>21</v>
      </c>
      <c r="O202" s="6">
        <v>0.09</v>
      </c>
      <c r="P202" s="6">
        <v>2.37</v>
      </c>
      <c r="Q202" s="6" t="str">
        <f>IF(HealthData[[#This Row],[PE Ratio]]&gt;50,"Overvalued",IF(HealthData[[#This Row],[PE Ratio]]&lt;0,"Negative PE","Fairly Valued"))</f>
        <v>Overvalued</v>
      </c>
      <c r="R202" s="6" t="str">
        <f>IF(HealthData[[#This Row],[1Y Return]]&gt;50,"Excellent",IF(HealthData[[#This Row],[1Y Return]]&gt;20,"Good",IF(HealthData[[#This Row],[1Y Return]]&gt;0,"Average","Negative")))</f>
        <v>Negative</v>
      </c>
      <c r="S202" s="6" t="str">
        <f>IF(HealthData[[#This Row],[Volatility vs Nifty]]&gt;3,"High Risk",IF(HealthData[[#This Row],[Volatility vs Nifty]]&gt;2,"Moderate Risk","Low Risk"))</f>
        <v>Moderate Risk</v>
      </c>
      <c r="T202" s="6" t="str">
        <f>IF(HealthData[[#This Row],[Return on Equity]]&gt;20,"High",IF(HealthData[[#This Row],[Return on Equity]]&gt;10,"Moderate","Low"))</f>
        <v>Moderate</v>
      </c>
      <c r="U202" s="6" t="str">
        <f>IF(HealthData[[#This Row],[Debt to Equity]]&gt;1,"High Debt",IF(HealthData[[#This Row],[Debt to Equity]]=0,"Debt Free","Low Debt"))</f>
        <v>Low Debt</v>
      </c>
      <c r="V202" s="17" t="str">
        <f>IF(HealthData[[#This Row],[Market Cap (in cr)]]&lt;5000,"Small Cap",IF(HealthData[[#This Row],[Market Cap (in cr)]]&lt;=20000,"Mid Cap","Large Cap"))</f>
        <v>Large Cap</v>
      </c>
    </row>
    <row r="203" spans="1:22" ht="14.4">
      <c r="A203" s="3" t="s">
        <v>328</v>
      </c>
      <c r="B203" s="4" t="s">
        <v>17</v>
      </c>
      <c r="C203" s="11">
        <v>100.25</v>
      </c>
      <c r="D203" s="11">
        <v>5.82</v>
      </c>
      <c r="E203" s="8">
        <v>46.63</v>
      </c>
      <c r="F203" s="8">
        <v>-1.02</v>
      </c>
      <c r="G203" s="6">
        <v>-4.3899999999999997</v>
      </c>
      <c r="H203" s="6">
        <v>-20.92</v>
      </c>
      <c r="I203" s="6">
        <v>-11.15</v>
      </c>
      <c r="J203" s="6">
        <v>36.86</v>
      </c>
      <c r="K203" s="6">
        <v>2.35</v>
      </c>
      <c r="L203" s="6">
        <v>5.0999999999999996</v>
      </c>
      <c r="M203" s="6">
        <v>7.98</v>
      </c>
      <c r="N203" s="6" t="s">
        <v>21</v>
      </c>
      <c r="O203" s="6">
        <v>0.05</v>
      </c>
      <c r="P203" s="6">
        <v>3.25</v>
      </c>
      <c r="Q203" s="6" t="str">
        <f>IF(HealthData[[#This Row],[PE Ratio]]&gt;50,"Overvalued",IF(HealthData[[#This Row],[PE Ratio]]&lt;0,"Negative PE","Fairly Valued"))</f>
        <v>Fairly Valued</v>
      </c>
      <c r="R203" s="6" t="str">
        <f>IF(HealthData[[#This Row],[1Y Return]]&gt;50,"Excellent",IF(HealthData[[#This Row],[1Y Return]]&gt;20,"Good",IF(HealthData[[#This Row],[1Y Return]]&gt;0,"Average","Negative")))</f>
        <v>Negative</v>
      </c>
      <c r="S203" s="6" t="str">
        <f>IF(HealthData[[#This Row],[Volatility vs Nifty]]&gt;3,"High Risk",IF(HealthData[[#This Row],[Volatility vs Nifty]]&gt;2,"Moderate Risk","Low Risk"))</f>
        <v>High Risk</v>
      </c>
      <c r="T203" s="6" t="str">
        <f>IF(HealthData[[#This Row],[Return on Equity]]&gt;20,"High",IF(HealthData[[#This Row],[Return on Equity]]&gt;10,"Moderate","Low"))</f>
        <v>Low</v>
      </c>
      <c r="U203" s="6" t="str">
        <f>IF(HealthData[[#This Row],[Debt to Equity]]&gt;1,"High Debt",IF(HealthData[[#This Row],[Debt to Equity]]=0,"Debt Free","Low Debt"))</f>
        <v>Low Debt</v>
      </c>
      <c r="V203" s="17" t="str">
        <f>IF(HealthData[[#This Row],[Market Cap (in cr)]]&lt;5000,"Small Cap",IF(HealthData[[#This Row],[Market Cap (in cr)]]&lt;=20000,"Mid Cap","Large Cap"))</f>
        <v>Small Cap</v>
      </c>
    </row>
    <row r="204" spans="1:22" ht="14.4">
      <c r="A204" s="3" t="s">
        <v>160</v>
      </c>
      <c r="B204" s="4" t="s">
        <v>17</v>
      </c>
      <c r="C204" s="11">
        <v>594.59</v>
      </c>
      <c r="D204" s="11">
        <v>438.4</v>
      </c>
      <c r="E204" s="8">
        <v>54.3</v>
      </c>
      <c r="F204" s="8">
        <v>0.38</v>
      </c>
      <c r="G204" s="6">
        <v>-11.75</v>
      </c>
      <c r="H204" s="6">
        <v>-3</v>
      </c>
      <c r="I204" s="6">
        <v>-11.35</v>
      </c>
      <c r="J204" s="6">
        <v>70.87</v>
      </c>
      <c r="K204" s="6">
        <v>2.87</v>
      </c>
      <c r="L204" s="6">
        <v>5.47</v>
      </c>
      <c r="M204" s="6">
        <v>8.93</v>
      </c>
      <c r="N204" s="6">
        <v>0.21</v>
      </c>
      <c r="O204" s="6">
        <v>0.15</v>
      </c>
      <c r="P204" s="6">
        <v>3.72</v>
      </c>
      <c r="Q204" s="6" t="str">
        <f>IF(HealthData[[#This Row],[PE Ratio]]&gt;50,"Overvalued",IF(HealthData[[#This Row],[PE Ratio]]&lt;0,"Negative PE","Fairly Valued"))</f>
        <v>Overvalued</v>
      </c>
      <c r="R204" s="6" t="str">
        <f>IF(HealthData[[#This Row],[1Y Return]]&gt;50,"Excellent",IF(HealthData[[#This Row],[1Y Return]]&gt;20,"Good",IF(HealthData[[#This Row],[1Y Return]]&gt;0,"Average","Negative")))</f>
        <v>Negative</v>
      </c>
      <c r="S204" s="6" t="str">
        <f>IF(HealthData[[#This Row],[Volatility vs Nifty]]&gt;3,"High Risk",IF(HealthData[[#This Row],[Volatility vs Nifty]]&gt;2,"Moderate Risk","Low Risk"))</f>
        <v>High Risk</v>
      </c>
      <c r="T204" s="6" t="str">
        <f>IF(HealthData[[#This Row],[Return on Equity]]&gt;20,"High",IF(HealthData[[#This Row],[Return on Equity]]&gt;10,"Moderate","Low"))</f>
        <v>Low</v>
      </c>
      <c r="U204" s="6" t="str">
        <f>IF(HealthData[[#This Row],[Debt to Equity]]&gt;1,"High Debt",IF(HealthData[[#This Row],[Debt to Equity]]=0,"Debt Free","Low Debt"))</f>
        <v>Low Debt</v>
      </c>
      <c r="V204" s="17" t="str">
        <f>IF(HealthData[[#This Row],[Market Cap (in cr)]]&lt;5000,"Small Cap",IF(HealthData[[#This Row],[Market Cap (in cr)]]&lt;=20000,"Mid Cap","Large Cap"))</f>
        <v>Small Cap</v>
      </c>
    </row>
    <row r="205" spans="1:22" ht="14.4">
      <c r="A205" s="3" t="s">
        <v>161</v>
      </c>
      <c r="B205" s="4" t="s">
        <v>17</v>
      </c>
      <c r="C205" s="11">
        <v>54.26</v>
      </c>
      <c r="D205" s="11">
        <v>43.51</v>
      </c>
      <c r="E205" s="8">
        <v>-24.22</v>
      </c>
      <c r="F205" s="8">
        <v>1.52</v>
      </c>
      <c r="G205" s="6">
        <v>4.03</v>
      </c>
      <c r="H205" s="6">
        <v>-13.65</v>
      </c>
      <c r="I205" s="6">
        <v>-11.71</v>
      </c>
      <c r="J205" s="6">
        <v>-16.100000000000001</v>
      </c>
      <c r="K205" s="6">
        <v>0.45</v>
      </c>
      <c r="L205" s="6">
        <v>-1.87</v>
      </c>
      <c r="M205" s="6">
        <v>-0.98</v>
      </c>
      <c r="N205" s="6" t="s">
        <v>21</v>
      </c>
      <c r="O205" s="6">
        <v>0</v>
      </c>
      <c r="P205" s="6">
        <v>2.99</v>
      </c>
      <c r="Q205" s="6" t="str">
        <f>IF(HealthData[[#This Row],[PE Ratio]]&gt;50,"Overvalued",IF(HealthData[[#This Row],[PE Ratio]]&lt;0,"Negative PE","Fairly Valued"))</f>
        <v>Negative PE</v>
      </c>
      <c r="R205" s="6" t="str">
        <f>IF(HealthData[[#This Row],[1Y Return]]&gt;50,"Excellent",IF(HealthData[[#This Row],[1Y Return]]&gt;20,"Good",IF(HealthData[[#This Row],[1Y Return]]&gt;0,"Average","Negative")))</f>
        <v>Negative</v>
      </c>
      <c r="S205" s="6" t="str">
        <f>IF(HealthData[[#This Row],[Volatility vs Nifty]]&gt;3,"High Risk",IF(HealthData[[#This Row],[Volatility vs Nifty]]&gt;2,"Moderate Risk","Low Risk"))</f>
        <v>Moderate Risk</v>
      </c>
      <c r="T205" s="6" t="str">
        <f>IF(HealthData[[#This Row],[Return on Equity]]&gt;20,"High",IF(HealthData[[#This Row],[Return on Equity]]&gt;10,"Moderate","Low"))</f>
        <v>Low</v>
      </c>
      <c r="U205" s="6" t="str">
        <f>IF(HealthData[[#This Row],[Debt to Equity]]&gt;1,"High Debt",IF(HealthData[[#This Row],[Debt to Equity]]=0,"Debt Free","Low Debt"))</f>
        <v>Debt Free</v>
      </c>
      <c r="V205" s="17" t="str">
        <f>IF(HealthData[[#This Row],[Market Cap (in cr)]]&lt;5000,"Small Cap",IF(HealthData[[#This Row],[Market Cap (in cr)]]&lt;=20000,"Mid Cap","Large Cap"))</f>
        <v>Small Cap</v>
      </c>
    </row>
    <row r="206" spans="1:22" ht="14.4">
      <c r="A206" s="3" t="s">
        <v>204</v>
      </c>
      <c r="B206" s="4" t="s">
        <v>17</v>
      </c>
      <c r="C206" s="11">
        <v>24652.54</v>
      </c>
      <c r="D206" s="11">
        <v>1582.9</v>
      </c>
      <c r="E206" s="8">
        <v>44.61</v>
      </c>
      <c r="F206" s="8">
        <v>1.65</v>
      </c>
      <c r="G206" s="6">
        <v>-2.19</v>
      </c>
      <c r="H206" s="6">
        <v>-7.73</v>
      </c>
      <c r="I206" s="6">
        <v>-11.73</v>
      </c>
      <c r="J206" s="6">
        <v>38.520000000000003</v>
      </c>
      <c r="K206" s="6">
        <v>8.43</v>
      </c>
      <c r="L206" s="6">
        <v>20.45</v>
      </c>
      <c r="M206" s="6">
        <v>25.51</v>
      </c>
      <c r="N206" s="6">
        <v>0.77</v>
      </c>
      <c r="O206" s="6">
        <v>0.13</v>
      </c>
      <c r="P206" s="6">
        <v>1.95</v>
      </c>
      <c r="Q206" s="6" t="str">
        <f>IF(HealthData[[#This Row],[PE Ratio]]&gt;50,"Overvalued",IF(HealthData[[#This Row],[PE Ratio]]&lt;0,"Negative PE","Fairly Valued"))</f>
        <v>Fairly Valued</v>
      </c>
      <c r="R206" s="6" t="str">
        <f>IF(HealthData[[#This Row],[1Y Return]]&gt;50,"Excellent",IF(HealthData[[#This Row],[1Y Return]]&gt;20,"Good",IF(HealthData[[#This Row],[1Y Return]]&gt;0,"Average","Negative")))</f>
        <v>Negative</v>
      </c>
      <c r="S206" s="6" t="str">
        <f>IF(HealthData[[#This Row],[Volatility vs Nifty]]&gt;3,"High Risk",IF(HealthData[[#This Row],[Volatility vs Nifty]]&gt;2,"Moderate Risk","Low Risk"))</f>
        <v>Low Risk</v>
      </c>
      <c r="T206" s="6" t="str">
        <f>IF(HealthData[[#This Row],[Return on Equity]]&gt;20,"High",IF(HealthData[[#This Row],[Return on Equity]]&gt;10,"Moderate","Low"))</f>
        <v>High</v>
      </c>
      <c r="U206" s="6" t="str">
        <f>IF(HealthData[[#This Row],[Debt to Equity]]&gt;1,"High Debt",IF(HealthData[[#This Row],[Debt to Equity]]=0,"Debt Free","Low Debt"))</f>
        <v>Low Debt</v>
      </c>
      <c r="V206" s="17" t="str">
        <f>IF(HealthData[[#This Row],[Market Cap (in cr)]]&lt;5000,"Small Cap",IF(HealthData[[#This Row],[Market Cap (in cr)]]&lt;=20000,"Mid Cap","Large Cap"))</f>
        <v>Large Cap</v>
      </c>
    </row>
    <row r="207" spans="1:22" ht="14.4">
      <c r="A207" s="3" t="s">
        <v>206</v>
      </c>
      <c r="B207" s="4" t="s">
        <v>33</v>
      </c>
      <c r="C207" s="11">
        <v>27731</v>
      </c>
      <c r="D207" s="11">
        <v>1659.1</v>
      </c>
      <c r="E207" s="8">
        <v>74.849999999999994</v>
      </c>
      <c r="F207" s="8">
        <v>6.24</v>
      </c>
      <c r="G207" s="6">
        <v>14.82</v>
      </c>
      <c r="H207" s="6">
        <v>-12.49</v>
      </c>
      <c r="I207" s="6">
        <v>-12.49</v>
      </c>
      <c r="J207" s="6">
        <v>69.02</v>
      </c>
      <c r="K207" s="6">
        <v>23.95</v>
      </c>
      <c r="L207" s="6">
        <v>37.299999999999997</v>
      </c>
      <c r="M207" s="6">
        <v>24.06</v>
      </c>
      <c r="N207" s="6">
        <v>0.62</v>
      </c>
      <c r="O207" s="6">
        <v>1.1299999999999999</v>
      </c>
      <c r="P207" s="6">
        <v>3.65</v>
      </c>
      <c r="Q207" s="6" t="str">
        <f>IF(HealthData[[#This Row],[PE Ratio]]&gt;50,"Overvalued",IF(HealthData[[#This Row],[PE Ratio]]&lt;0,"Negative PE","Fairly Valued"))</f>
        <v>Overvalued</v>
      </c>
      <c r="R207" s="6" t="str">
        <f>IF(HealthData[[#This Row],[1Y Return]]&gt;50,"Excellent",IF(HealthData[[#This Row],[1Y Return]]&gt;20,"Good",IF(HealthData[[#This Row],[1Y Return]]&gt;0,"Average","Negative")))</f>
        <v>Negative</v>
      </c>
      <c r="S207" s="6" t="str">
        <f>IF(HealthData[[#This Row],[Volatility vs Nifty]]&gt;3,"High Risk",IF(HealthData[[#This Row],[Volatility vs Nifty]]&gt;2,"Moderate Risk","Low Risk"))</f>
        <v>High Risk</v>
      </c>
      <c r="T207" s="6" t="str">
        <f>IF(HealthData[[#This Row],[Return on Equity]]&gt;20,"High",IF(HealthData[[#This Row],[Return on Equity]]&gt;10,"Moderate","Low"))</f>
        <v>High</v>
      </c>
      <c r="U207" s="6" t="str">
        <f>IF(HealthData[[#This Row],[Debt to Equity]]&gt;1,"High Debt",IF(HealthData[[#This Row],[Debt to Equity]]=0,"Debt Free","Low Debt"))</f>
        <v>High Debt</v>
      </c>
      <c r="V207" s="17" t="str">
        <f>IF(HealthData[[#This Row],[Market Cap (in cr)]]&lt;5000,"Small Cap",IF(HealthData[[#This Row],[Market Cap (in cr)]]&lt;=20000,"Mid Cap","Large Cap"))</f>
        <v>Large Cap</v>
      </c>
    </row>
    <row r="208" spans="1:22" ht="14.4">
      <c r="A208" s="3" t="s">
        <v>69</v>
      </c>
      <c r="B208" s="4" t="s">
        <v>33</v>
      </c>
      <c r="C208" s="11">
        <v>2083.8200000000002</v>
      </c>
      <c r="D208" s="11">
        <v>391.65</v>
      </c>
      <c r="E208" s="8">
        <v>48.87</v>
      </c>
      <c r="F208" s="8">
        <v>4.76</v>
      </c>
      <c r="G208" s="6">
        <v>5.4</v>
      </c>
      <c r="H208" s="6">
        <v>-1.99</v>
      </c>
      <c r="I208" s="6">
        <v>-12.58</v>
      </c>
      <c r="J208" s="6">
        <v>69.760000000000005</v>
      </c>
      <c r="K208" s="6">
        <v>3.4</v>
      </c>
      <c r="L208" s="6" t="s">
        <v>21</v>
      </c>
      <c r="M208" s="6">
        <v>9.34</v>
      </c>
      <c r="N208" s="6">
        <v>0.51</v>
      </c>
      <c r="O208" s="6">
        <v>0.44</v>
      </c>
      <c r="P208" s="6">
        <v>2.87</v>
      </c>
      <c r="Q208" s="6" t="str">
        <f>IF(HealthData[[#This Row],[PE Ratio]]&gt;50,"Overvalued",IF(HealthData[[#This Row],[PE Ratio]]&lt;0,"Negative PE","Fairly Valued"))</f>
        <v>Fairly Valued</v>
      </c>
      <c r="R208" s="6" t="str">
        <f>IF(HealthData[[#This Row],[1Y Return]]&gt;50,"Excellent",IF(HealthData[[#This Row],[1Y Return]]&gt;20,"Good",IF(HealthData[[#This Row],[1Y Return]]&gt;0,"Average","Negative")))</f>
        <v>Negative</v>
      </c>
      <c r="S208" s="6" t="str">
        <f>IF(HealthData[[#This Row],[Volatility vs Nifty]]&gt;3,"High Risk",IF(HealthData[[#This Row],[Volatility vs Nifty]]&gt;2,"Moderate Risk","Low Risk"))</f>
        <v>Moderate Risk</v>
      </c>
      <c r="T208" s="6" t="str">
        <f>IF(HealthData[[#This Row],[Return on Equity]]&gt;20,"High",IF(HealthData[[#This Row],[Return on Equity]]&gt;10,"Moderate","Low"))</f>
        <v>High</v>
      </c>
      <c r="U208" s="6" t="str">
        <f>IF(HealthData[[#This Row],[Debt to Equity]]&gt;1,"High Debt",IF(HealthData[[#This Row],[Debt to Equity]]=0,"Debt Free","Low Debt"))</f>
        <v>Low Debt</v>
      </c>
      <c r="V208" s="17" t="str">
        <f>IF(HealthData[[#This Row],[Market Cap (in cr)]]&lt;5000,"Small Cap",IF(HealthData[[#This Row],[Market Cap (in cr)]]&lt;=20000,"Mid Cap","Large Cap"))</f>
        <v>Small Cap</v>
      </c>
    </row>
    <row r="209" spans="1:22" ht="14.4">
      <c r="A209" s="3" t="s">
        <v>78</v>
      </c>
      <c r="B209" s="4" t="s">
        <v>17</v>
      </c>
      <c r="C209" s="11">
        <v>72.790000000000006</v>
      </c>
      <c r="D209" s="11">
        <v>70.98</v>
      </c>
      <c r="E209" s="8">
        <v>-40.659999999999997</v>
      </c>
      <c r="F209" s="8">
        <v>-7.0000000000000007E-2</v>
      </c>
      <c r="G209" s="6">
        <v>-11.21</v>
      </c>
      <c r="H209" s="6">
        <v>-5.36</v>
      </c>
      <c r="I209" s="6">
        <v>-12.8</v>
      </c>
      <c r="J209" s="6">
        <v>-44.66</v>
      </c>
      <c r="K209" s="6">
        <v>1.05</v>
      </c>
      <c r="L209" s="6">
        <v>-2.83</v>
      </c>
      <c r="M209" s="6">
        <v>3.18</v>
      </c>
      <c r="N209" s="6" t="s">
        <v>21</v>
      </c>
      <c r="O209" s="6">
        <v>0.93</v>
      </c>
      <c r="P209" s="6">
        <v>3.95</v>
      </c>
      <c r="Q209" s="6" t="str">
        <f>IF(HealthData[[#This Row],[PE Ratio]]&gt;50,"Overvalued",IF(HealthData[[#This Row],[PE Ratio]]&lt;0,"Negative PE","Fairly Valued"))</f>
        <v>Negative PE</v>
      </c>
      <c r="R209" s="6" t="str">
        <f>IF(HealthData[[#This Row],[1Y Return]]&gt;50,"Excellent",IF(HealthData[[#This Row],[1Y Return]]&gt;20,"Good",IF(HealthData[[#This Row],[1Y Return]]&gt;0,"Average","Negative")))</f>
        <v>Negative</v>
      </c>
      <c r="S209" s="6" t="str">
        <f>IF(HealthData[[#This Row],[Volatility vs Nifty]]&gt;3,"High Risk",IF(HealthData[[#This Row],[Volatility vs Nifty]]&gt;2,"Moderate Risk","Low Risk"))</f>
        <v>High Risk</v>
      </c>
      <c r="T209" s="6" t="str">
        <f>IF(HealthData[[#This Row],[Return on Equity]]&gt;20,"High",IF(HealthData[[#This Row],[Return on Equity]]&gt;10,"Moderate","Low"))</f>
        <v>Low</v>
      </c>
      <c r="U209" s="6" t="str">
        <f>IF(HealthData[[#This Row],[Debt to Equity]]&gt;1,"High Debt",IF(HealthData[[#This Row],[Debt to Equity]]=0,"Debt Free","Low Debt"))</f>
        <v>Low Debt</v>
      </c>
      <c r="V209" s="17" t="str">
        <f>IF(HealthData[[#This Row],[Market Cap (in cr)]]&lt;5000,"Small Cap",IF(HealthData[[#This Row],[Market Cap (in cr)]]&lt;=20000,"Mid Cap","Large Cap"))</f>
        <v>Small Cap</v>
      </c>
    </row>
    <row r="210" spans="1:22" ht="14.4">
      <c r="A210" s="3" t="s">
        <v>105</v>
      </c>
      <c r="B210" s="4" t="s">
        <v>17</v>
      </c>
      <c r="C210" s="11">
        <v>678.03</v>
      </c>
      <c r="D210" s="11">
        <v>308.89999999999998</v>
      </c>
      <c r="E210" s="8">
        <v>58.05</v>
      </c>
      <c r="F210" s="8">
        <v>1.3</v>
      </c>
      <c r="G210" s="6">
        <v>15.52</v>
      </c>
      <c r="H210" s="6">
        <v>-0.1</v>
      </c>
      <c r="I210" s="6">
        <v>-12.97</v>
      </c>
      <c r="J210" s="6">
        <v>45.63</v>
      </c>
      <c r="K210" s="6">
        <v>2.58</v>
      </c>
      <c r="L210" s="6">
        <v>5.36</v>
      </c>
      <c r="M210" s="6">
        <v>7.13</v>
      </c>
      <c r="N210" s="6" t="s">
        <v>21</v>
      </c>
      <c r="O210" s="6">
        <v>0.3</v>
      </c>
      <c r="P210" s="6">
        <v>2.75</v>
      </c>
      <c r="Q210" s="6" t="str">
        <f>IF(HealthData[[#This Row],[PE Ratio]]&gt;50,"Overvalued",IF(HealthData[[#This Row],[PE Ratio]]&lt;0,"Negative PE","Fairly Valued"))</f>
        <v>Overvalued</v>
      </c>
      <c r="R210" s="6" t="str">
        <f>IF(HealthData[[#This Row],[1Y Return]]&gt;50,"Excellent",IF(HealthData[[#This Row],[1Y Return]]&gt;20,"Good",IF(HealthData[[#This Row],[1Y Return]]&gt;0,"Average","Negative")))</f>
        <v>Negative</v>
      </c>
      <c r="S210" s="6" t="str">
        <f>IF(HealthData[[#This Row],[Volatility vs Nifty]]&gt;3,"High Risk",IF(HealthData[[#This Row],[Volatility vs Nifty]]&gt;2,"Moderate Risk","Low Risk"))</f>
        <v>Moderate Risk</v>
      </c>
      <c r="T210" s="6" t="str">
        <f>IF(HealthData[[#This Row],[Return on Equity]]&gt;20,"High",IF(HealthData[[#This Row],[Return on Equity]]&gt;10,"Moderate","Low"))</f>
        <v>Low</v>
      </c>
      <c r="U210" s="6" t="str">
        <f>IF(HealthData[[#This Row],[Debt to Equity]]&gt;1,"High Debt",IF(HealthData[[#This Row],[Debt to Equity]]=0,"Debt Free","Low Debt"))</f>
        <v>Low Debt</v>
      </c>
      <c r="V210" s="17" t="str">
        <f>IF(HealthData[[#This Row],[Market Cap (in cr)]]&lt;5000,"Small Cap",IF(HealthData[[#This Row],[Market Cap (in cr)]]&lt;=20000,"Mid Cap","Large Cap"))</f>
        <v>Small Cap</v>
      </c>
    </row>
    <row r="211" spans="1:22" ht="14.4">
      <c r="A211" s="3" t="s">
        <v>28</v>
      </c>
      <c r="B211" s="4" t="s">
        <v>17</v>
      </c>
      <c r="C211" s="11">
        <v>207.78</v>
      </c>
      <c r="D211" s="11">
        <v>83.9</v>
      </c>
      <c r="E211" s="8">
        <v>23.01</v>
      </c>
      <c r="F211" s="8">
        <v>1.21</v>
      </c>
      <c r="G211" s="6">
        <v>6.56</v>
      </c>
      <c r="H211" s="6">
        <v>-2.5</v>
      </c>
      <c r="I211" s="6">
        <v>-13.42</v>
      </c>
      <c r="J211" s="6" t="s">
        <v>21</v>
      </c>
      <c r="K211" s="6">
        <v>6.97</v>
      </c>
      <c r="L211" s="6">
        <v>36.950000000000003</v>
      </c>
      <c r="M211" s="6">
        <v>29.26</v>
      </c>
      <c r="N211" s="6" t="s">
        <v>21</v>
      </c>
      <c r="O211" s="6">
        <v>0.85</v>
      </c>
      <c r="P211" s="6">
        <v>2.5499999999999998</v>
      </c>
      <c r="Q211" s="6" t="str">
        <f>IF(HealthData[[#This Row],[PE Ratio]]&gt;50,"Overvalued",IF(HealthData[[#This Row],[PE Ratio]]&lt;0,"Negative PE","Fairly Valued"))</f>
        <v>Fairly Valued</v>
      </c>
      <c r="R211" s="6" t="str">
        <f>IF(HealthData[[#This Row],[1Y Return]]&gt;50,"Excellent",IF(HealthData[[#This Row],[1Y Return]]&gt;20,"Good",IF(HealthData[[#This Row],[1Y Return]]&gt;0,"Average","Negative")))</f>
        <v>Negative</v>
      </c>
      <c r="S211" s="6" t="str">
        <f>IF(HealthData[[#This Row],[Volatility vs Nifty]]&gt;3,"High Risk",IF(HealthData[[#This Row],[Volatility vs Nifty]]&gt;2,"Moderate Risk","Low Risk"))</f>
        <v>Moderate Risk</v>
      </c>
      <c r="T211" s="6" t="str">
        <f>IF(HealthData[[#This Row],[Return on Equity]]&gt;20,"High",IF(HealthData[[#This Row],[Return on Equity]]&gt;10,"Moderate","Low"))</f>
        <v>High</v>
      </c>
      <c r="U211" s="6" t="str">
        <f>IF(HealthData[[#This Row],[Debt to Equity]]&gt;1,"High Debt",IF(HealthData[[#This Row],[Debt to Equity]]=0,"Debt Free","Low Debt"))</f>
        <v>Low Debt</v>
      </c>
      <c r="V211" s="17" t="str">
        <f>IF(HealthData[[#This Row],[Market Cap (in cr)]]&lt;5000,"Small Cap",IF(HealthData[[#This Row],[Market Cap (in cr)]]&lt;=20000,"Mid Cap","Large Cap"))</f>
        <v>Small Cap</v>
      </c>
    </row>
    <row r="212" spans="1:22" ht="14.4">
      <c r="A212" s="3" t="s">
        <v>216</v>
      </c>
      <c r="B212" s="4" t="s">
        <v>17</v>
      </c>
      <c r="C212" s="11">
        <v>3.27</v>
      </c>
      <c r="D212" s="11">
        <v>9.43</v>
      </c>
      <c r="E212" s="8">
        <v>-12.1</v>
      </c>
      <c r="F212" s="8">
        <v>-0.11</v>
      </c>
      <c r="G212" s="6">
        <v>-5.03</v>
      </c>
      <c r="H212" s="6">
        <v>-9.15</v>
      </c>
      <c r="I212" s="6">
        <v>-13.64</v>
      </c>
      <c r="J212" s="6">
        <v>-7.43</v>
      </c>
      <c r="K212" s="6">
        <v>-10.54</v>
      </c>
      <c r="L212" s="6" t="s">
        <v>21</v>
      </c>
      <c r="M212" s="6">
        <v>-27.17</v>
      </c>
      <c r="N212" s="6" t="s">
        <v>21</v>
      </c>
      <c r="O212" s="6" t="s">
        <v>21</v>
      </c>
      <c r="P212" s="6">
        <v>4.8899999999999997</v>
      </c>
      <c r="Q212" s="6" t="str">
        <f>IF(HealthData[[#This Row],[PE Ratio]]&gt;50,"Overvalued",IF(HealthData[[#This Row],[PE Ratio]]&lt;0,"Negative PE","Fairly Valued"))</f>
        <v>Negative PE</v>
      </c>
      <c r="R212" s="6" t="str">
        <f>IF(HealthData[[#This Row],[1Y Return]]&gt;50,"Excellent",IF(HealthData[[#This Row],[1Y Return]]&gt;20,"Good",IF(HealthData[[#This Row],[1Y Return]]&gt;0,"Average","Negative")))</f>
        <v>Negative</v>
      </c>
      <c r="S212" s="6" t="str">
        <f>IF(HealthData[[#This Row],[Volatility vs Nifty]]&gt;3,"High Risk",IF(HealthData[[#This Row],[Volatility vs Nifty]]&gt;2,"Moderate Risk","Low Risk"))</f>
        <v>High Risk</v>
      </c>
      <c r="T212" s="6" t="str">
        <f>IF(HealthData[[#This Row],[Return on Equity]]&gt;20,"High",IF(HealthData[[#This Row],[Return on Equity]]&gt;10,"Moderate","Low"))</f>
        <v>High</v>
      </c>
      <c r="U212" s="6" t="str">
        <f>IF(HealthData[[#This Row],[Debt to Equity]]&gt;1,"High Debt",IF(HealthData[[#This Row],[Debt to Equity]]=0,"Debt Free","Low Debt"))</f>
        <v>High Debt</v>
      </c>
      <c r="V212" s="17" t="str">
        <f>IF(HealthData[[#This Row],[Market Cap (in cr)]]&lt;5000,"Small Cap",IF(HealthData[[#This Row],[Market Cap (in cr)]]&lt;=20000,"Mid Cap","Large Cap"))</f>
        <v>Small Cap</v>
      </c>
    </row>
    <row r="213" spans="1:22" ht="14.4">
      <c r="A213" s="3" t="s">
        <v>288</v>
      </c>
      <c r="B213" s="4" t="s">
        <v>33</v>
      </c>
      <c r="C213" s="11">
        <v>1203</v>
      </c>
      <c r="D213" s="11">
        <v>135.27000000000001</v>
      </c>
      <c r="E213" s="8">
        <v>51.08</v>
      </c>
      <c r="F213" s="8">
        <v>4.32</v>
      </c>
      <c r="G213" s="6">
        <v>1.89</v>
      </c>
      <c r="H213" s="6">
        <v>-24.15</v>
      </c>
      <c r="I213" s="6">
        <v>-13.68</v>
      </c>
      <c r="J213" s="6">
        <v>43.92</v>
      </c>
      <c r="K213" s="6">
        <v>3.2</v>
      </c>
      <c r="L213" s="6" t="s">
        <v>21</v>
      </c>
      <c r="M213" s="6">
        <v>8.82</v>
      </c>
      <c r="N213" s="6" t="s">
        <v>21</v>
      </c>
      <c r="O213" s="6">
        <v>0.05</v>
      </c>
      <c r="P213" s="6">
        <v>2.95</v>
      </c>
      <c r="Q213" s="6" t="str">
        <f>IF(HealthData[[#This Row],[PE Ratio]]&gt;50,"Overvalued",IF(HealthData[[#This Row],[PE Ratio]]&lt;0,"Negative PE","Fairly Valued"))</f>
        <v>Overvalued</v>
      </c>
      <c r="R213" s="6" t="str">
        <f>IF(HealthData[[#This Row],[1Y Return]]&gt;50,"Excellent",IF(HealthData[[#This Row],[1Y Return]]&gt;20,"Good",IF(HealthData[[#This Row],[1Y Return]]&gt;0,"Average","Negative")))</f>
        <v>Negative</v>
      </c>
      <c r="S213" s="6" t="str">
        <f>IF(HealthData[[#This Row],[Volatility vs Nifty]]&gt;3,"High Risk",IF(HealthData[[#This Row],[Volatility vs Nifty]]&gt;2,"Moderate Risk","Low Risk"))</f>
        <v>Moderate Risk</v>
      </c>
      <c r="T213" s="6" t="str">
        <f>IF(HealthData[[#This Row],[Return on Equity]]&gt;20,"High",IF(HealthData[[#This Row],[Return on Equity]]&gt;10,"Moderate","Low"))</f>
        <v>High</v>
      </c>
      <c r="U213" s="6" t="str">
        <f>IF(HealthData[[#This Row],[Debt to Equity]]&gt;1,"High Debt",IF(HealthData[[#This Row],[Debt to Equity]]=0,"Debt Free","Low Debt"))</f>
        <v>Low Debt</v>
      </c>
      <c r="V213" s="17" t="str">
        <f>IF(HealthData[[#This Row],[Market Cap (in cr)]]&lt;5000,"Small Cap",IF(HealthData[[#This Row],[Market Cap (in cr)]]&lt;=20000,"Mid Cap","Large Cap"))</f>
        <v>Small Cap</v>
      </c>
    </row>
    <row r="214" spans="1:22" ht="14.4">
      <c r="A214" s="3" t="s">
        <v>200</v>
      </c>
      <c r="B214" s="4" t="s">
        <v>40</v>
      </c>
      <c r="C214" s="11">
        <v>65.489999999999995</v>
      </c>
      <c r="D214" s="11">
        <v>41.36</v>
      </c>
      <c r="E214" s="8">
        <v>-50.38</v>
      </c>
      <c r="F214" s="8">
        <v>1.3</v>
      </c>
      <c r="G214" s="6">
        <v>-1.26</v>
      </c>
      <c r="H214" s="6">
        <v>-19.97</v>
      </c>
      <c r="I214" s="6">
        <v>-14.53</v>
      </c>
      <c r="J214" s="6">
        <v>92.24</v>
      </c>
      <c r="K214" s="6">
        <v>1.35</v>
      </c>
      <c r="L214" s="6">
        <v>-2.68</v>
      </c>
      <c r="M214" s="6">
        <v>-1.07</v>
      </c>
      <c r="N214" s="6" t="s">
        <v>21</v>
      </c>
      <c r="O214" s="6">
        <v>0.28000000000000003</v>
      </c>
      <c r="P214" s="6">
        <v>2.87</v>
      </c>
      <c r="Q214" s="6" t="str">
        <f>IF(HealthData[[#This Row],[PE Ratio]]&gt;50,"Overvalued",IF(HealthData[[#This Row],[PE Ratio]]&lt;0,"Negative PE","Fairly Valued"))</f>
        <v>Negative PE</v>
      </c>
      <c r="R214" s="6" t="str">
        <f>IF(HealthData[[#This Row],[1Y Return]]&gt;50,"Excellent",IF(HealthData[[#This Row],[1Y Return]]&gt;20,"Good",IF(HealthData[[#This Row],[1Y Return]]&gt;0,"Average","Negative")))</f>
        <v>Negative</v>
      </c>
      <c r="S214" s="6" t="str">
        <f>IF(HealthData[[#This Row],[Volatility vs Nifty]]&gt;3,"High Risk",IF(HealthData[[#This Row],[Volatility vs Nifty]]&gt;2,"Moderate Risk","Low Risk"))</f>
        <v>Moderate Risk</v>
      </c>
      <c r="T214" s="6" t="str">
        <f>IF(HealthData[[#This Row],[Return on Equity]]&gt;20,"High",IF(HealthData[[#This Row],[Return on Equity]]&gt;10,"Moderate","Low"))</f>
        <v>Low</v>
      </c>
      <c r="U214" s="6" t="str">
        <f>IF(HealthData[[#This Row],[Debt to Equity]]&gt;1,"High Debt",IF(HealthData[[#This Row],[Debt to Equity]]=0,"Debt Free","Low Debt"))</f>
        <v>Low Debt</v>
      </c>
      <c r="V214" s="17" t="str">
        <f>IF(HealthData[[#This Row],[Market Cap (in cr)]]&lt;5000,"Small Cap",IF(HealthData[[#This Row],[Market Cap (in cr)]]&lt;=20000,"Mid Cap","Large Cap"))</f>
        <v>Small Cap</v>
      </c>
    </row>
    <row r="215" spans="1:22" ht="14.4">
      <c r="A215" s="3" t="s">
        <v>269</v>
      </c>
      <c r="B215" s="4" t="s">
        <v>17</v>
      </c>
      <c r="C215" s="11">
        <v>30.94</v>
      </c>
      <c r="D215" s="11">
        <v>30.94</v>
      </c>
      <c r="E215" s="8">
        <v>68.760000000000005</v>
      </c>
      <c r="F215" s="8">
        <v>-2.8</v>
      </c>
      <c r="G215" s="6">
        <v>5.75</v>
      </c>
      <c r="H215" s="6">
        <v>-10.99</v>
      </c>
      <c r="I215" s="6">
        <v>-15.19</v>
      </c>
      <c r="J215" s="6">
        <v>-515.66999999999996</v>
      </c>
      <c r="K215" s="6">
        <v>0.91</v>
      </c>
      <c r="L215" s="6">
        <v>1.37</v>
      </c>
      <c r="M215" s="6">
        <v>6.62</v>
      </c>
      <c r="N215" s="6" t="s">
        <v>21</v>
      </c>
      <c r="O215" s="6">
        <v>0.52</v>
      </c>
      <c r="P215" s="6">
        <v>3.26</v>
      </c>
      <c r="Q215" s="6" t="str">
        <f>IF(HealthData[[#This Row],[PE Ratio]]&gt;50,"Overvalued",IF(HealthData[[#This Row],[PE Ratio]]&lt;0,"Negative PE","Fairly Valued"))</f>
        <v>Overvalued</v>
      </c>
      <c r="R215" s="6" t="str">
        <f>IF(HealthData[[#This Row],[1Y Return]]&gt;50,"Excellent",IF(HealthData[[#This Row],[1Y Return]]&gt;20,"Good",IF(HealthData[[#This Row],[1Y Return]]&gt;0,"Average","Negative")))</f>
        <v>Negative</v>
      </c>
      <c r="S215" s="6" t="str">
        <f>IF(HealthData[[#This Row],[Volatility vs Nifty]]&gt;3,"High Risk",IF(HealthData[[#This Row],[Volatility vs Nifty]]&gt;2,"Moderate Risk","Low Risk"))</f>
        <v>High Risk</v>
      </c>
      <c r="T215" s="6" t="str">
        <f>IF(HealthData[[#This Row],[Return on Equity]]&gt;20,"High",IF(HealthData[[#This Row],[Return on Equity]]&gt;10,"Moderate","Low"))</f>
        <v>Low</v>
      </c>
      <c r="U215" s="6" t="str">
        <f>IF(HealthData[[#This Row],[Debt to Equity]]&gt;1,"High Debt",IF(HealthData[[#This Row],[Debt to Equity]]=0,"Debt Free","Low Debt"))</f>
        <v>Low Debt</v>
      </c>
      <c r="V215" s="17" t="str">
        <f>IF(HealthData[[#This Row],[Market Cap (in cr)]]&lt;5000,"Small Cap",IF(HealthData[[#This Row],[Market Cap (in cr)]]&lt;=20000,"Mid Cap","Large Cap"))</f>
        <v>Small Cap</v>
      </c>
    </row>
    <row r="216" spans="1:22" ht="14.4">
      <c r="A216" s="3" t="s">
        <v>149</v>
      </c>
      <c r="B216" s="4" t="s">
        <v>17</v>
      </c>
      <c r="C216" s="11">
        <v>14778.36</v>
      </c>
      <c r="D216" s="11">
        <v>825.1</v>
      </c>
      <c r="E216" s="8">
        <v>10.64</v>
      </c>
      <c r="F216" s="8">
        <v>-1.04</v>
      </c>
      <c r="G216" s="6">
        <v>6.58</v>
      </c>
      <c r="H216" s="6">
        <v>-39.64</v>
      </c>
      <c r="I216" s="6">
        <v>-15.33</v>
      </c>
      <c r="J216" s="6">
        <v>7.92</v>
      </c>
      <c r="K216" s="6">
        <v>2.52</v>
      </c>
      <c r="L216" s="6">
        <v>25.88</v>
      </c>
      <c r="M216" s="6">
        <v>28.53</v>
      </c>
      <c r="N216" s="6">
        <v>1.1499999999999999</v>
      </c>
      <c r="O216" s="6">
        <v>0.06</v>
      </c>
      <c r="P216" s="6">
        <v>2.65</v>
      </c>
      <c r="Q216" s="6" t="str">
        <f>IF(HealthData[[#This Row],[PE Ratio]]&gt;50,"Overvalued",IF(HealthData[[#This Row],[PE Ratio]]&lt;0,"Negative PE","Fairly Valued"))</f>
        <v>Fairly Valued</v>
      </c>
      <c r="R216" s="6" t="str">
        <f>IF(HealthData[[#This Row],[1Y Return]]&gt;50,"Excellent",IF(HealthData[[#This Row],[1Y Return]]&gt;20,"Good",IF(HealthData[[#This Row],[1Y Return]]&gt;0,"Average","Negative")))</f>
        <v>Negative</v>
      </c>
      <c r="S216" s="6" t="str">
        <f>IF(HealthData[[#This Row],[Volatility vs Nifty]]&gt;3,"High Risk",IF(HealthData[[#This Row],[Volatility vs Nifty]]&gt;2,"Moderate Risk","Low Risk"))</f>
        <v>Moderate Risk</v>
      </c>
      <c r="T216" s="6" t="str">
        <f>IF(HealthData[[#This Row],[Return on Equity]]&gt;20,"High",IF(HealthData[[#This Row],[Return on Equity]]&gt;10,"Moderate","Low"))</f>
        <v>High</v>
      </c>
      <c r="U216" s="6" t="str">
        <f>IF(HealthData[[#This Row],[Debt to Equity]]&gt;1,"High Debt",IF(HealthData[[#This Row],[Debt to Equity]]=0,"Debt Free","Low Debt"))</f>
        <v>Low Debt</v>
      </c>
      <c r="V216" s="17" t="str">
        <f>IF(HealthData[[#This Row],[Market Cap (in cr)]]&lt;5000,"Small Cap",IF(HealthData[[#This Row],[Market Cap (in cr)]]&lt;=20000,"Mid Cap","Large Cap"))</f>
        <v>Mid Cap</v>
      </c>
    </row>
    <row r="217" spans="1:22" ht="14.4">
      <c r="A217" s="3" t="s">
        <v>122</v>
      </c>
      <c r="B217" s="4" t="s">
        <v>17</v>
      </c>
      <c r="C217" s="11">
        <v>20.69</v>
      </c>
      <c r="D217" s="11">
        <v>30.3</v>
      </c>
      <c r="E217" s="8">
        <v>-39.78</v>
      </c>
      <c r="F217" s="8">
        <v>0</v>
      </c>
      <c r="G217" s="6">
        <v>8.2100000000000009</v>
      </c>
      <c r="H217" s="6">
        <v>-34.29</v>
      </c>
      <c r="I217" s="6">
        <v>-16.3</v>
      </c>
      <c r="J217" s="6">
        <v>-34.479999999999997</v>
      </c>
      <c r="K217" s="6">
        <v>2.0099999999999998</v>
      </c>
      <c r="L217" s="6">
        <v>-4.93</v>
      </c>
      <c r="M217" s="6">
        <v>-4.84</v>
      </c>
      <c r="N217" s="6" t="s">
        <v>21</v>
      </c>
      <c r="O217" s="6">
        <v>0.01</v>
      </c>
      <c r="P217" s="6">
        <v>3.56</v>
      </c>
      <c r="Q217" s="6" t="str">
        <f>IF(HealthData[[#This Row],[PE Ratio]]&gt;50,"Overvalued",IF(HealthData[[#This Row],[PE Ratio]]&lt;0,"Negative PE","Fairly Valued"))</f>
        <v>Negative PE</v>
      </c>
      <c r="R217" s="6" t="str">
        <f>IF(HealthData[[#This Row],[1Y Return]]&gt;50,"Excellent",IF(HealthData[[#This Row],[1Y Return]]&gt;20,"Good",IF(HealthData[[#This Row],[1Y Return]]&gt;0,"Average","Negative")))</f>
        <v>Negative</v>
      </c>
      <c r="S217" s="6" t="str">
        <f>IF(HealthData[[#This Row],[Volatility vs Nifty]]&gt;3,"High Risk",IF(HealthData[[#This Row],[Volatility vs Nifty]]&gt;2,"Moderate Risk","Low Risk"))</f>
        <v>High Risk</v>
      </c>
      <c r="T217" s="6" t="str">
        <f>IF(HealthData[[#This Row],[Return on Equity]]&gt;20,"High",IF(HealthData[[#This Row],[Return on Equity]]&gt;10,"Moderate","Low"))</f>
        <v>Low</v>
      </c>
      <c r="U217" s="6" t="str">
        <f>IF(HealthData[[#This Row],[Debt to Equity]]&gt;1,"High Debt",IF(HealthData[[#This Row],[Debt to Equity]]=0,"Debt Free","Low Debt"))</f>
        <v>Low Debt</v>
      </c>
      <c r="V217" s="17" t="str">
        <f>IF(HealthData[[#This Row],[Market Cap (in cr)]]&lt;5000,"Small Cap",IF(HealthData[[#This Row],[Market Cap (in cr)]]&lt;=20000,"Mid Cap","Large Cap"))</f>
        <v>Small Cap</v>
      </c>
    </row>
    <row r="218" spans="1:22" ht="14.4">
      <c r="A218" s="3" t="s">
        <v>248</v>
      </c>
      <c r="B218" s="4" t="s">
        <v>17</v>
      </c>
      <c r="C218" s="11">
        <v>16.61</v>
      </c>
      <c r="D218" s="11">
        <v>33.25</v>
      </c>
      <c r="E218" s="8">
        <v>51.91</v>
      </c>
      <c r="F218" s="8">
        <v>-6.89</v>
      </c>
      <c r="G218" s="6">
        <v>11.8</v>
      </c>
      <c r="H218" s="6">
        <v>-32.869999999999997</v>
      </c>
      <c r="I218" s="6">
        <v>-16.62</v>
      </c>
      <c r="J218" s="6">
        <v>50.34</v>
      </c>
      <c r="K218" s="6">
        <v>2.2400000000000002</v>
      </c>
      <c r="L218" s="6">
        <v>10.65</v>
      </c>
      <c r="M218" s="6">
        <v>11.68</v>
      </c>
      <c r="N218" s="6" t="s">
        <v>21</v>
      </c>
      <c r="O218" s="6">
        <v>0.01</v>
      </c>
      <c r="P218" s="6">
        <v>4.71</v>
      </c>
      <c r="Q218" s="6" t="str">
        <f>IF(HealthData[[#This Row],[PE Ratio]]&gt;50,"Overvalued",IF(HealthData[[#This Row],[PE Ratio]]&lt;0,"Negative PE","Fairly Valued"))</f>
        <v>Overvalued</v>
      </c>
      <c r="R218" s="6" t="str">
        <f>IF(HealthData[[#This Row],[1Y Return]]&gt;50,"Excellent",IF(HealthData[[#This Row],[1Y Return]]&gt;20,"Good",IF(HealthData[[#This Row],[1Y Return]]&gt;0,"Average","Negative")))</f>
        <v>Negative</v>
      </c>
      <c r="S218" s="6" t="str">
        <f>IF(HealthData[[#This Row],[Volatility vs Nifty]]&gt;3,"High Risk",IF(HealthData[[#This Row],[Volatility vs Nifty]]&gt;2,"Moderate Risk","Low Risk"))</f>
        <v>High Risk</v>
      </c>
      <c r="T218" s="6" t="str">
        <f>IF(HealthData[[#This Row],[Return on Equity]]&gt;20,"High",IF(HealthData[[#This Row],[Return on Equity]]&gt;10,"Moderate","Low"))</f>
        <v>Moderate</v>
      </c>
      <c r="U218" s="6" t="str">
        <f>IF(HealthData[[#This Row],[Debt to Equity]]&gt;1,"High Debt",IF(HealthData[[#This Row],[Debt to Equity]]=0,"Debt Free","Low Debt"))</f>
        <v>Low Debt</v>
      </c>
      <c r="V218" s="17" t="str">
        <f>IF(HealthData[[#This Row],[Market Cap (in cr)]]&lt;5000,"Small Cap",IF(HealthData[[#This Row],[Market Cap (in cr)]]&lt;=20000,"Mid Cap","Large Cap"))</f>
        <v>Small Cap</v>
      </c>
    </row>
    <row r="219" spans="1:22" ht="14.4">
      <c r="A219" s="3" t="s">
        <v>158</v>
      </c>
      <c r="B219" s="4" t="s">
        <v>17</v>
      </c>
      <c r="C219" s="11">
        <v>37.799999999999997</v>
      </c>
      <c r="D219" s="11">
        <v>37.799999999999997</v>
      </c>
      <c r="E219" s="8">
        <v>9.59</v>
      </c>
      <c r="F219" s="8">
        <v>1.45</v>
      </c>
      <c r="G219" s="6">
        <v>-2.36</v>
      </c>
      <c r="H219" s="6">
        <v>-14.63</v>
      </c>
      <c r="I219" s="6">
        <v>-16.850000000000001</v>
      </c>
      <c r="J219" s="6">
        <v>7.7</v>
      </c>
      <c r="K219" s="6">
        <v>0.84</v>
      </c>
      <c r="L219" s="6">
        <v>9.14</v>
      </c>
      <c r="M219" s="6">
        <v>12.6</v>
      </c>
      <c r="N219" s="6">
        <v>0.26</v>
      </c>
      <c r="O219" s="6">
        <v>0.11</v>
      </c>
      <c r="P219" s="6">
        <v>3.04</v>
      </c>
      <c r="Q219" s="6" t="str">
        <f>IF(HealthData[[#This Row],[PE Ratio]]&gt;50,"Overvalued",IF(HealthData[[#This Row],[PE Ratio]]&lt;0,"Negative PE","Fairly Valued"))</f>
        <v>Fairly Valued</v>
      </c>
      <c r="R219" s="6" t="str">
        <f>IF(HealthData[[#This Row],[1Y Return]]&gt;50,"Excellent",IF(HealthData[[#This Row],[1Y Return]]&gt;20,"Good",IF(HealthData[[#This Row],[1Y Return]]&gt;0,"Average","Negative")))</f>
        <v>Negative</v>
      </c>
      <c r="S219" s="6" t="str">
        <f>IF(HealthData[[#This Row],[Volatility vs Nifty]]&gt;3,"High Risk",IF(HealthData[[#This Row],[Volatility vs Nifty]]&gt;2,"Moderate Risk","Low Risk"))</f>
        <v>High Risk</v>
      </c>
      <c r="T219" s="6" t="str">
        <f>IF(HealthData[[#This Row],[Return on Equity]]&gt;20,"High",IF(HealthData[[#This Row],[Return on Equity]]&gt;10,"Moderate","Low"))</f>
        <v>Low</v>
      </c>
      <c r="U219" s="6" t="str">
        <f>IF(HealthData[[#This Row],[Debt to Equity]]&gt;1,"High Debt",IF(HealthData[[#This Row],[Debt to Equity]]=0,"Debt Free","Low Debt"))</f>
        <v>Low Debt</v>
      </c>
      <c r="V219" s="17" t="str">
        <f>IF(HealthData[[#This Row],[Market Cap (in cr)]]&lt;5000,"Small Cap",IF(HealthData[[#This Row],[Market Cap (in cr)]]&lt;=20000,"Mid Cap","Large Cap"))</f>
        <v>Small Cap</v>
      </c>
    </row>
    <row r="220" spans="1:22" ht="14.4">
      <c r="A220" s="3" t="s">
        <v>162</v>
      </c>
      <c r="B220" s="4" t="s">
        <v>27</v>
      </c>
      <c r="C220" s="11">
        <v>1019.69</v>
      </c>
      <c r="D220" s="11">
        <v>196.58</v>
      </c>
      <c r="E220" s="8">
        <v>-18.079999999999998</v>
      </c>
      <c r="F220" s="8">
        <v>5.17</v>
      </c>
      <c r="G220" s="6">
        <v>5.26</v>
      </c>
      <c r="H220" s="6">
        <v>-15.3</v>
      </c>
      <c r="I220" s="6">
        <v>-16.86</v>
      </c>
      <c r="J220" s="6">
        <v>-8.8000000000000007</v>
      </c>
      <c r="K220" s="6">
        <v>2.0699999999999998</v>
      </c>
      <c r="L220" s="6">
        <v>-10.9</v>
      </c>
      <c r="M220" s="6">
        <v>-8.99</v>
      </c>
      <c r="N220" s="6" t="s">
        <v>21</v>
      </c>
      <c r="O220" s="6">
        <v>0.09</v>
      </c>
      <c r="P220" s="6">
        <v>2.91</v>
      </c>
      <c r="Q220" s="6" t="str">
        <f>IF(HealthData[[#This Row],[PE Ratio]]&gt;50,"Overvalued",IF(HealthData[[#This Row],[PE Ratio]]&lt;0,"Negative PE","Fairly Valued"))</f>
        <v>Negative PE</v>
      </c>
      <c r="R220" s="6" t="str">
        <f>IF(HealthData[[#This Row],[1Y Return]]&gt;50,"Excellent",IF(HealthData[[#This Row],[1Y Return]]&gt;20,"Good",IF(HealthData[[#This Row],[1Y Return]]&gt;0,"Average","Negative")))</f>
        <v>Negative</v>
      </c>
      <c r="S220" s="6" t="str">
        <f>IF(HealthData[[#This Row],[Volatility vs Nifty]]&gt;3,"High Risk",IF(HealthData[[#This Row],[Volatility vs Nifty]]&gt;2,"Moderate Risk","Low Risk"))</f>
        <v>Moderate Risk</v>
      </c>
      <c r="T220" s="6" t="str">
        <f>IF(HealthData[[#This Row],[Return on Equity]]&gt;20,"High",IF(HealthData[[#This Row],[Return on Equity]]&gt;10,"Moderate","Low"))</f>
        <v>Low</v>
      </c>
      <c r="U220" s="6" t="str">
        <f>IF(HealthData[[#This Row],[Debt to Equity]]&gt;1,"High Debt",IF(HealthData[[#This Row],[Debt to Equity]]=0,"Debt Free","Low Debt"))</f>
        <v>Low Debt</v>
      </c>
      <c r="V220" s="17" t="str">
        <f>IF(HealthData[[#This Row],[Market Cap (in cr)]]&lt;5000,"Small Cap",IF(HealthData[[#This Row],[Market Cap (in cr)]]&lt;=20000,"Mid Cap","Large Cap"))</f>
        <v>Small Cap</v>
      </c>
    </row>
    <row r="221" spans="1:22" ht="14.4">
      <c r="A221" s="3" t="s">
        <v>125</v>
      </c>
      <c r="B221" s="4" t="s">
        <v>17</v>
      </c>
      <c r="C221" s="11">
        <v>110.42</v>
      </c>
      <c r="D221" s="11">
        <v>96.14</v>
      </c>
      <c r="E221" s="8">
        <v>11.49</v>
      </c>
      <c r="F221" s="8">
        <v>4.99</v>
      </c>
      <c r="G221" s="6">
        <v>-8.43</v>
      </c>
      <c r="H221" s="6">
        <v>-36.119999999999997</v>
      </c>
      <c r="I221" s="6">
        <v>-16.87</v>
      </c>
      <c r="J221" s="6">
        <v>10.18</v>
      </c>
      <c r="K221" s="6">
        <v>1.54</v>
      </c>
      <c r="L221" s="6">
        <v>14.35</v>
      </c>
      <c r="M221" s="6">
        <v>16.27</v>
      </c>
      <c r="N221" s="6" t="s">
        <v>21</v>
      </c>
      <c r="O221" s="6">
        <v>1.1200000000000001</v>
      </c>
      <c r="P221" s="6">
        <v>3.51</v>
      </c>
      <c r="Q221" s="6" t="str">
        <f>IF(HealthData[[#This Row],[PE Ratio]]&gt;50,"Overvalued",IF(HealthData[[#This Row],[PE Ratio]]&lt;0,"Negative PE","Fairly Valued"))</f>
        <v>Fairly Valued</v>
      </c>
      <c r="R221" s="6" t="str">
        <f>IF(HealthData[[#This Row],[1Y Return]]&gt;50,"Excellent",IF(HealthData[[#This Row],[1Y Return]]&gt;20,"Good",IF(HealthData[[#This Row],[1Y Return]]&gt;0,"Average","Negative")))</f>
        <v>Negative</v>
      </c>
      <c r="S221" s="6" t="str">
        <f>IF(HealthData[[#This Row],[Volatility vs Nifty]]&gt;3,"High Risk",IF(HealthData[[#This Row],[Volatility vs Nifty]]&gt;2,"Moderate Risk","Low Risk"))</f>
        <v>High Risk</v>
      </c>
      <c r="T221" s="6" t="str">
        <f>IF(HealthData[[#This Row],[Return on Equity]]&gt;20,"High",IF(HealthData[[#This Row],[Return on Equity]]&gt;10,"Moderate","Low"))</f>
        <v>Moderate</v>
      </c>
      <c r="U221" s="6" t="str">
        <f>IF(HealthData[[#This Row],[Debt to Equity]]&gt;1,"High Debt",IF(HealthData[[#This Row],[Debt to Equity]]=0,"Debt Free","Low Debt"))</f>
        <v>High Debt</v>
      </c>
      <c r="V221" s="17" t="str">
        <f>IF(HealthData[[#This Row],[Market Cap (in cr)]]&lt;5000,"Small Cap",IF(HealthData[[#This Row],[Market Cap (in cr)]]&lt;=20000,"Mid Cap","Large Cap"))</f>
        <v>Small Cap</v>
      </c>
    </row>
    <row r="222" spans="1:22" ht="14.4">
      <c r="A222" s="3" t="s">
        <v>238</v>
      </c>
      <c r="B222" s="4" t="s">
        <v>17</v>
      </c>
      <c r="C222" s="11">
        <v>318.26</v>
      </c>
      <c r="D222" s="11">
        <v>674.05</v>
      </c>
      <c r="E222" s="8">
        <v>20.36</v>
      </c>
      <c r="F222" s="8">
        <v>-3.66</v>
      </c>
      <c r="G222" s="6">
        <v>4.47</v>
      </c>
      <c r="H222" s="6">
        <v>-2.29</v>
      </c>
      <c r="I222" s="6">
        <v>-17.059999999999999</v>
      </c>
      <c r="J222" s="6">
        <v>16.93</v>
      </c>
      <c r="K222" s="6">
        <v>2.62</v>
      </c>
      <c r="L222" s="6">
        <v>14.35</v>
      </c>
      <c r="M222" s="6">
        <v>24.94</v>
      </c>
      <c r="N222" s="6">
        <v>0.1</v>
      </c>
      <c r="O222" s="6">
        <v>0.87</v>
      </c>
      <c r="P222" s="6">
        <v>2.4900000000000002</v>
      </c>
      <c r="Q222" s="6" t="str">
        <f>IF(HealthData[[#This Row],[PE Ratio]]&gt;50,"Overvalued",IF(HealthData[[#This Row],[PE Ratio]]&lt;0,"Negative PE","Fairly Valued"))</f>
        <v>Fairly Valued</v>
      </c>
      <c r="R222" s="6" t="str">
        <f>IF(HealthData[[#This Row],[1Y Return]]&gt;50,"Excellent",IF(HealthData[[#This Row],[1Y Return]]&gt;20,"Good",IF(HealthData[[#This Row],[1Y Return]]&gt;0,"Average","Negative")))</f>
        <v>Negative</v>
      </c>
      <c r="S222" s="6" t="str">
        <f>IF(HealthData[[#This Row],[Volatility vs Nifty]]&gt;3,"High Risk",IF(HealthData[[#This Row],[Volatility vs Nifty]]&gt;2,"Moderate Risk","Low Risk"))</f>
        <v>Moderate Risk</v>
      </c>
      <c r="T222" s="6" t="str">
        <f>IF(HealthData[[#This Row],[Return on Equity]]&gt;20,"High",IF(HealthData[[#This Row],[Return on Equity]]&gt;10,"Moderate","Low"))</f>
        <v>Moderate</v>
      </c>
      <c r="U222" s="6" t="str">
        <f>IF(HealthData[[#This Row],[Debt to Equity]]&gt;1,"High Debt",IF(HealthData[[#This Row],[Debt to Equity]]=0,"Debt Free","Low Debt"))</f>
        <v>Low Debt</v>
      </c>
      <c r="V222" s="17" t="str">
        <f>IF(HealthData[[#This Row],[Market Cap (in cr)]]&lt;5000,"Small Cap",IF(HealthData[[#This Row],[Market Cap (in cr)]]&lt;=20000,"Mid Cap","Large Cap"))</f>
        <v>Small Cap</v>
      </c>
    </row>
    <row r="223" spans="1:22" ht="14.4">
      <c r="A223" s="3" t="s">
        <v>232</v>
      </c>
      <c r="B223" s="4" t="s">
        <v>33</v>
      </c>
      <c r="C223" s="11">
        <v>16.86</v>
      </c>
      <c r="D223" s="11">
        <v>16.3</v>
      </c>
      <c r="E223" s="8">
        <v>4.05</v>
      </c>
      <c r="F223" s="8">
        <v>1.43</v>
      </c>
      <c r="G223" s="6">
        <v>-3.37</v>
      </c>
      <c r="H223" s="6">
        <v>-20.68</v>
      </c>
      <c r="I223" s="6">
        <v>-17.84</v>
      </c>
      <c r="J223" s="6">
        <v>4.33</v>
      </c>
      <c r="K223" s="6">
        <v>0.87</v>
      </c>
      <c r="L223" s="6">
        <v>24.19</v>
      </c>
      <c r="M223" s="6">
        <v>27.88</v>
      </c>
      <c r="N223" s="6" t="s">
        <v>21</v>
      </c>
      <c r="O223" s="6">
        <v>0.25</v>
      </c>
      <c r="P223" s="6">
        <v>3.64</v>
      </c>
      <c r="Q223" s="6" t="str">
        <f>IF(HealthData[[#This Row],[PE Ratio]]&gt;50,"Overvalued",IF(HealthData[[#This Row],[PE Ratio]]&lt;0,"Negative PE","Fairly Valued"))</f>
        <v>Fairly Valued</v>
      </c>
      <c r="R223" s="6" t="str">
        <f>IF(HealthData[[#This Row],[1Y Return]]&gt;50,"Excellent",IF(HealthData[[#This Row],[1Y Return]]&gt;20,"Good",IF(HealthData[[#This Row],[1Y Return]]&gt;0,"Average","Negative")))</f>
        <v>Negative</v>
      </c>
      <c r="S223" s="6" t="str">
        <f>IF(HealthData[[#This Row],[Volatility vs Nifty]]&gt;3,"High Risk",IF(HealthData[[#This Row],[Volatility vs Nifty]]&gt;2,"Moderate Risk","Low Risk"))</f>
        <v>High Risk</v>
      </c>
      <c r="T223" s="6" t="str">
        <f>IF(HealthData[[#This Row],[Return on Equity]]&gt;20,"High",IF(HealthData[[#This Row],[Return on Equity]]&gt;10,"Moderate","Low"))</f>
        <v>High</v>
      </c>
      <c r="U223" s="6" t="str">
        <f>IF(HealthData[[#This Row],[Debt to Equity]]&gt;1,"High Debt",IF(HealthData[[#This Row],[Debt to Equity]]=0,"Debt Free","Low Debt"))</f>
        <v>Low Debt</v>
      </c>
      <c r="V223" s="17" t="str">
        <f>IF(HealthData[[#This Row],[Market Cap (in cr)]]&lt;5000,"Small Cap",IF(HealthData[[#This Row],[Market Cap (in cr)]]&lt;=20000,"Mid Cap","Large Cap"))</f>
        <v>Small Cap</v>
      </c>
    </row>
    <row r="224" spans="1:22" ht="14.4">
      <c r="A224" s="3" t="s">
        <v>168</v>
      </c>
      <c r="B224" s="4" t="s">
        <v>17</v>
      </c>
      <c r="C224" s="11">
        <v>124.5</v>
      </c>
      <c r="D224" s="11">
        <v>78.66</v>
      </c>
      <c r="E224" s="8">
        <v>-13.71</v>
      </c>
      <c r="F224" s="8">
        <v>2.4900000000000002</v>
      </c>
      <c r="G224" s="6">
        <v>-2.84</v>
      </c>
      <c r="H224" s="6">
        <v>-25.11</v>
      </c>
      <c r="I224" s="6">
        <v>-18.02</v>
      </c>
      <c r="J224" s="6">
        <v>12.22</v>
      </c>
      <c r="K224" s="6">
        <v>0.92</v>
      </c>
      <c r="L224" s="6" t="s">
        <v>21</v>
      </c>
      <c r="M224" s="6">
        <v>1.67</v>
      </c>
      <c r="N224" s="6" t="s">
        <v>21</v>
      </c>
      <c r="O224" s="6">
        <v>0.78</v>
      </c>
      <c r="P224" s="6">
        <v>3.24</v>
      </c>
      <c r="Q224" s="6" t="str">
        <f>IF(HealthData[[#This Row],[PE Ratio]]&gt;50,"Overvalued",IF(HealthData[[#This Row],[PE Ratio]]&lt;0,"Negative PE","Fairly Valued"))</f>
        <v>Negative PE</v>
      </c>
      <c r="R224" s="6" t="str">
        <f>IF(HealthData[[#This Row],[1Y Return]]&gt;50,"Excellent",IF(HealthData[[#This Row],[1Y Return]]&gt;20,"Good",IF(HealthData[[#This Row],[1Y Return]]&gt;0,"Average","Negative")))</f>
        <v>Negative</v>
      </c>
      <c r="S224" s="6" t="str">
        <f>IF(HealthData[[#This Row],[Volatility vs Nifty]]&gt;3,"High Risk",IF(HealthData[[#This Row],[Volatility vs Nifty]]&gt;2,"Moderate Risk","Low Risk"))</f>
        <v>High Risk</v>
      </c>
      <c r="T224" s="6" t="str">
        <f>IF(HealthData[[#This Row],[Return on Equity]]&gt;20,"High",IF(HealthData[[#This Row],[Return on Equity]]&gt;10,"Moderate","Low"))</f>
        <v>High</v>
      </c>
      <c r="U224" s="6" t="str">
        <f>IF(HealthData[[#This Row],[Debt to Equity]]&gt;1,"High Debt",IF(HealthData[[#This Row],[Debt to Equity]]=0,"Debt Free","Low Debt"))</f>
        <v>Low Debt</v>
      </c>
      <c r="V224" s="17" t="str">
        <f>IF(HealthData[[#This Row],[Market Cap (in cr)]]&lt;5000,"Small Cap",IF(HealthData[[#This Row],[Market Cap (in cr)]]&lt;=20000,"Mid Cap","Large Cap"))</f>
        <v>Small Cap</v>
      </c>
    </row>
    <row r="225" spans="1:22" ht="14.4">
      <c r="A225" s="3" t="s">
        <v>320</v>
      </c>
      <c r="B225" s="4" t="s">
        <v>17</v>
      </c>
      <c r="C225" s="11">
        <v>283.7</v>
      </c>
      <c r="D225" s="11">
        <v>37.020000000000003</v>
      </c>
      <c r="E225" s="8">
        <v>49.95</v>
      </c>
      <c r="F225" s="8">
        <v>0.73</v>
      </c>
      <c r="G225" s="6">
        <v>-4.5199999999999996</v>
      </c>
      <c r="H225" s="6">
        <v>-33.369999999999997</v>
      </c>
      <c r="I225" s="6">
        <v>-18.21</v>
      </c>
      <c r="J225" s="6">
        <v>19.96</v>
      </c>
      <c r="K225" s="6">
        <v>2.0699999999999998</v>
      </c>
      <c r="L225" s="6">
        <v>4.24</v>
      </c>
      <c r="M225" s="6">
        <v>8.6199999999999992</v>
      </c>
      <c r="N225" s="6" t="s">
        <v>21</v>
      </c>
      <c r="O225" s="6">
        <v>0.34</v>
      </c>
      <c r="P225" s="6">
        <v>3.79</v>
      </c>
      <c r="Q225" s="6" t="str">
        <f>IF(HealthData[[#This Row],[PE Ratio]]&gt;50,"Overvalued",IF(HealthData[[#This Row],[PE Ratio]]&lt;0,"Negative PE","Fairly Valued"))</f>
        <v>Fairly Valued</v>
      </c>
      <c r="R225" s="6" t="str">
        <f>IF(HealthData[[#This Row],[1Y Return]]&gt;50,"Excellent",IF(HealthData[[#This Row],[1Y Return]]&gt;20,"Good",IF(HealthData[[#This Row],[1Y Return]]&gt;0,"Average","Negative")))</f>
        <v>Negative</v>
      </c>
      <c r="S225" s="6" t="str">
        <f>IF(HealthData[[#This Row],[Volatility vs Nifty]]&gt;3,"High Risk",IF(HealthData[[#This Row],[Volatility vs Nifty]]&gt;2,"Moderate Risk","Low Risk"))</f>
        <v>High Risk</v>
      </c>
      <c r="T225" s="6" t="str">
        <f>IF(HealthData[[#This Row],[Return on Equity]]&gt;20,"High",IF(HealthData[[#This Row],[Return on Equity]]&gt;10,"Moderate","Low"))</f>
        <v>Low</v>
      </c>
      <c r="U225" s="6" t="str">
        <f>IF(HealthData[[#This Row],[Debt to Equity]]&gt;1,"High Debt",IF(HealthData[[#This Row],[Debt to Equity]]=0,"Debt Free","Low Debt"))</f>
        <v>Low Debt</v>
      </c>
      <c r="V225" s="17" t="str">
        <f>IF(HealthData[[#This Row],[Market Cap (in cr)]]&lt;5000,"Small Cap",IF(HealthData[[#This Row],[Market Cap (in cr)]]&lt;=20000,"Mid Cap","Large Cap"))</f>
        <v>Small Cap</v>
      </c>
    </row>
    <row r="226" spans="1:22" ht="14.4">
      <c r="A226" s="3" t="s">
        <v>140</v>
      </c>
      <c r="B226" s="4" t="s">
        <v>17</v>
      </c>
      <c r="C226" s="11">
        <v>2100.69</v>
      </c>
      <c r="D226" s="11">
        <v>850.8</v>
      </c>
      <c r="E226" s="8">
        <v>20.82</v>
      </c>
      <c r="F226" s="8">
        <v>0.78</v>
      </c>
      <c r="G226" s="6">
        <v>6.72</v>
      </c>
      <c r="H226" s="6">
        <v>-19.350000000000001</v>
      </c>
      <c r="I226" s="6">
        <v>-18.45</v>
      </c>
      <c r="J226" s="6">
        <v>20.82</v>
      </c>
      <c r="K226" s="6">
        <v>2.82</v>
      </c>
      <c r="L226" s="6">
        <v>11.21</v>
      </c>
      <c r="M226" s="6">
        <v>17.09</v>
      </c>
      <c r="N226" s="6">
        <v>2.94</v>
      </c>
      <c r="O226" s="6">
        <v>0.01</v>
      </c>
      <c r="P226" s="6">
        <v>1.92</v>
      </c>
      <c r="Q226" s="6" t="str">
        <f>IF(HealthData[[#This Row],[PE Ratio]]&gt;50,"Overvalued",IF(HealthData[[#This Row],[PE Ratio]]&lt;0,"Negative PE","Fairly Valued"))</f>
        <v>Fairly Valued</v>
      </c>
      <c r="R226" s="6" t="str">
        <f>IF(HealthData[[#This Row],[1Y Return]]&gt;50,"Excellent",IF(HealthData[[#This Row],[1Y Return]]&gt;20,"Good",IF(HealthData[[#This Row],[1Y Return]]&gt;0,"Average","Negative")))</f>
        <v>Negative</v>
      </c>
      <c r="S226" s="6" t="str">
        <f>IF(HealthData[[#This Row],[Volatility vs Nifty]]&gt;3,"High Risk",IF(HealthData[[#This Row],[Volatility vs Nifty]]&gt;2,"Moderate Risk","Low Risk"))</f>
        <v>Low Risk</v>
      </c>
      <c r="T226" s="6" t="str">
        <f>IF(HealthData[[#This Row],[Return on Equity]]&gt;20,"High",IF(HealthData[[#This Row],[Return on Equity]]&gt;10,"Moderate","Low"))</f>
        <v>Moderate</v>
      </c>
      <c r="U226" s="6" t="str">
        <f>IF(HealthData[[#This Row],[Debt to Equity]]&gt;1,"High Debt",IF(HealthData[[#This Row],[Debt to Equity]]=0,"Debt Free","Low Debt"))</f>
        <v>Low Debt</v>
      </c>
      <c r="V226" s="17" t="str">
        <f>IF(HealthData[[#This Row],[Market Cap (in cr)]]&lt;5000,"Small Cap",IF(HealthData[[#This Row],[Market Cap (in cr)]]&lt;=20000,"Mid Cap","Large Cap"))</f>
        <v>Small Cap</v>
      </c>
    </row>
    <row r="227" spans="1:22" ht="14.4">
      <c r="A227" s="3" t="s">
        <v>188</v>
      </c>
      <c r="B227" s="4" t="s">
        <v>17</v>
      </c>
      <c r="C227" s="11">
        <v>180.83</v>
      </c>
      <c r="D227" s="11">
        <v>38.22</v>
      </c>
      <c r="E227" s="8">
        <v>-34.119999999999997</v>
      </c>
      <c r="F227" s="8">
        <v>-2</v>
      </c>
      <c r="G227" s="6">
        <v>-7.05</v>
      </c>
      <c r="H227" s="6">
        <v>-18.47</v>
      </c>
      <c r="I227" s="6">
        <v>-18.68</v>
      </c>
      <c r="J227" s="6">
        <v>19.239999999999998</v>
      </c>
      <c r="K227" s="6">
        <v>547.97</v>
      </c>
      <c r="L227" s="6">
        <v>-183.07</v>
      </c>
      <c r="M227" s="6">
        <v>-6.98</v>
      </c>
      <c r="N227" s="6" t="s">
        <v>21</v>
      </c>
      <c r="O227" s="6">
        <v>132.44999999999999</v>
      </c>
      <c r="P227" s="6">
        <v>3.52</v>
      </c>
      <c r="Q227" s="6" t="str">
        <f>IF(HealthData[[#This Row],[PE Ratio]]&gt;50,"Overvalued",IF(HealthData[[#This Row],[PE Ratio]]&lt;0,"Negative PE","Fairly Valued"))</f>
        <v>Negative PE</v>
      </c>
      <c r="R227" s="6" t="str">
        <f>IF(HealthData[[#This Row],[1Y Return]]&gt;50,"Excellent",IF(HealthData[[#This Row],[1Y Return]]&gt;20,"Good",IF(HealthData[[#This Row],[1Y Return]]&gt;0,"Average","Negative")))</f>
        <v>Negative</v>
      </c>
      <c r="S227" s="6" t="str">
        <f>IF(HealthData[[#This Row],[Volatility vs Nifty]]&gt;3,"High Risk",IF(HealthData[[#This Row],[Volatility vs Nifty]]&gt;2,"Moderate Risk","Low Risk"))</f>
        <v>High Risk</v>
      </c>
      <c r="T227" s="6" t="str">
        <f>IF(HealthData[[#This Row],[Return on Equity]]&gt;20,"High",IF(HealthData[[#This Row],[Return on Equity]]&gt;10,"Moderate","Low"))</f>
        <v>Low</v>
      </c>
      <c r="U227" s="6" t="str">
        <f>IF(HealthData[[#This Row],[Debt to Equity]]&gt;1,"High Debt",IF(HealthData[[#This Row],[Debt to Equity]]=0,"Debt Free","Low Debt"))</f>
        <v>High Debt</v>
      </c>
      <c r="V227" s="17" t="str">
        <f>IF(HealthData[[#This Row],[Market Cap (in cr)]]&lt;5000,"Small Cap",IF(HealthData[[#This Row],[Market Cap (in cr)]]&lt;=20000,"Mid Cap","Large Cap"))</f>
        <v>Small Cap</v>
      </c>
    </row>
    <row r="228" spans="1:22" ht="14.4">
      <c r="A228" s="3" t="s">
        <v>291</v>
      </c>
      <c r="B228" s="4" t="s">
        <v>20</v>
      </c>
      <c r="C228" s="11">
        <v>59.39</v>
      </c>
      <c r="D228" s="11">
        <v>0.91</v>
      </c>
      <c r="E228" s="8">
        <v>30.77</v>
      </c>
      <c r="F228" s="8">
        <v>1.1100000000000001</v>
      </c>
      <c r="G228" s="6">
        <v>-5.26</v>
      </c>
      <c r="H228" s="6">
        <v>-24.17</v>
      </c>
      <c r="I228" s="6">
        <v>-18.75</v>
      </c>
      <c r="J228" s="6">
        <v>-83.64</v>
      </c>
      <c r="K228" s="6">
        <v>1.05</v>
      </c>
      <c r="L228" s="6">
        <v>3.47</v>
      </c>
      <c r="M228" s="6">
        <v>3.41</v>
      </c>
      <c r="N228" s="6" t="s">
        <v>21</v>
      </c>
      <c r="O228" s="6">
        <v>0</v>
      </c>
      <c r="P228" s="6">
        <v>3.19</v>
      </c>
      <c r="Q228" s="6" t="str">
        <f>IF(HealthData[[#This Row],[PE Ratio]]&gt;50,"Overvalued",IF(HealthData[[#This Row],[PE Ratio]]&lt;0,"Negative PE","Fairly Valued"))</f>
        <v>Fairly Valued</v>
      </c>
      <c r="R228" s="6" t="str">
        <f>IF(HealthData[[#This Row],[1Y Return]]&gt;50,"Excellent",IF(HealthData[[#This Row],[1Y Return]]&gt;20,"Good",IF(HealthData[[#This Row],[1Y Return]]&gt;0,"Average","Negative")))</f>
        <v>Negative</v>
      </c>
      <c r="S228" s="6" t="str">
        <f>IF(HealthData[[#This Row],[Volatility vs Nifty]]&gt;3,"High Risk",IF(HealthData[[#This Row],[Volatility vs Nifty]]&gt;2,"Moderate Risk","Low Risk"))</f>
        <v>High Risk</v>
      </c>
      <c r="T228" s="6" t="str">
        <f>IF(HealthData[[#This Row],[Return on Equity]]&gt;20,"High",IF(HealthData[[#This Row],[Return on Equity]]&gt;10,"Moderate","Low"))</f>
        <v>Low</v>
      </c>
      <c r="U228" s="6" t="str">
        <f>IF(HealthData[[#This Row],[Debt to Equity]]&gt;1,"High Debt",IF(HealthData[[#This Row],[Debt to Equity]]=0,"Debt Free","Low Debt"))</f>
        <v>Debt Free</v>
      </c>
      <c r="V228" s="17" t="str">
        <f>IF(HealthData[[#This Row],[Market Cap (in cr)]]&lt;5000,"Small Cap",IF(HealthData[[#This Row],[Market Cap (in cr)]]&lt;=20000,"Mid Cap","Large Cap"))</f>
        <v>Small Cap</v>
      </c>
    </row>
    <row r="229" spans="1:22" ht="14.4">
      <c r="A229" s="3" t="s">
        <v>231</v>
      </c>
      <c r="B229" s="4" t="s">
        <v>17</v>
      </c>
      <c r="C229" s="11">
        <v>23612.89</v>
      </c>
      <c r="D229" s="11">
        <v>1433.2</v>
      </c>
      <c r="E229" s="8">
        <v>30.57</v>
      </c>
      <c r="F229" s="8">
        <v>0.22</v>
      </c>
      <c r="G229" s="6">
        <v>1.43</v>
      </c>
      <c r="H229" s="6">
        <v>-15.86</v>
      </c>
      <c r="I229" s="6">
        <v>-18.77</v>
      </c>
      <c r="J229" s="6">
        <v>33.520000000000003</v>
      </c>
      <c r="K229" s="6">
        <v>2.71</v>
      </c>
      <c r="L229" s="6">
        <v>9.26</v>
      </c>
      <c r="M229" s="6">
        <v>12.58</v>
      </c>
      <c r="N229" s="6">
        <v>1.4</v>
      </c>
      <c r="O229" s="6">
        <v>0.04</v>
      </c>
      <c r="P229" s="6">
        <v>2.08</v>
      </c>
      <c r="Q229" s="6" t="str">
        <f>IF(HealthData[[#This Row],[PE Ratio]]&gt;50,"Overvalued",IF(HealthData[[#This Row],[PE Ratio]]&lt;0,"Negative PE","Fairly Valued"))</f>
        <v>Fairly Valued</v>
      </c>
      <c r="R229" s="6" t="str">
        <f>IF(HealthData[[#This Row],[1Y Return]]&gt;50,"Excellent",IF(HealthData[[#This Row],[1Y Return]]&gt;20,"Good",IF(HealthData[[#This Row],[1Y Return]]&gt;0,"Average","Negative")))</f>
        <v>Negative</v>
      </c>
      <c r="S229" s="6" t="str">
        <f>IF(HealthData[[#This Row],[Volatility vs Nifty]]&gt;3,"High Risk",IF(HealthData[[#This Row],[Volatility vs Nifty]]&gt;2,"Moderate Risk","Low Risk"))</f>
        <v>Moderate Risk</v>
      </c>
      <c r="T229" s="6" t="str">
        <f>IF(HealthData[[#This Row],[Return on Equity]]&gt;20,"High",IF(HealthData[[#This Row],[Return on Equity]]&gt;10,"Moderate","Low"))</f>
        <v>Low</v>
      </c>
      <c r="U229" s="6" t="str">
        <f>IF(HealthData[[#This Row],[Debt to Equity]]&gt;1,"High Debt",IF(HealthData[[#This Row],[Debt to Equity]]=0,"Debt Free","Low Debt"))</f>
        <v>Low Debt</v>
      </c>
      <c r="V229" s="17" t="str">
        <f>IF(HealthData[[#This Row],[Market Cap (in cr)]]&lt;5000,"Small Cap",IF(HealthData[[#This Row],[Market Cap (in cr)]]&lt;=20000,"Mid Cap","Large Cap"))</f>
        <v>Large Cap</v>
      </c>
    </row>
    <row r="230" spans="1:22" ht="14.4">
      <c r="A230" s="3" t="s">
        <v>57</v>
      </c>
      <c r="B230" s="4" t="s">
        <v>17</v>
      </c>
      <c r="C230" s="11">
        <v>151.34</v>
      </c>
      <c r="D230" s="11">
        <v>147.65</v>
      </c>
      <c r="E230" s="8">
        <v>12.36</v>
      </c>
      <c r="F230" s="8">
        <v>-2.02</v>
      </c>
      <c r="G230" s="6">
        <v>6.65</v>
      </c>
      <c r="H230" s="6">
        <v>-28.24</v>
      </c>
      <c r="I230" s="6">
        <v>-19.43</v>
      </c>
      <c r="J230" s="6">
        <v>11.17</v>
      </c>
      <c r="K230" s="6">
        <v>1.19</v>
      </c>
      <c r="L230" s="6">
        <v>10.050000000000001</v>
      </c>
      <c r="M230" s="6">
        <v>12.77</v>
      </c>
      <c r="N230" s="6">
        <v>1.69</v>
      </c>
      <c r="O230" s="6">
        <v>0</v>
      </c>
      <c r="P230" s="6">
        <v>2.4500000000000002</v>
      </c>
      <c r="Q230" s="6" t="str">
        <f>IF(HealthData[[#This Row],[PE Ratio]]&gt;50,"Overvalued",IF(HealthData[[#This Row],[PE Ratio]]&lt;0,"Negative PE","Fairly Valued"))</f>
        <v>Fairly Valued</v>
      </c>
      <c r="R230" s="6" t="str">
        <f>IF(HealthData[[#This Row],[1Y Return]]&gt;50,"Excellent",IF(HealthData[[#This Row],[1Y Return]]&gt;20,"Good",IF(HealthData[[#This Row],[1Y Return]]&gt;0,"Average","Negative")))</f>
        <v>Negative</v>
      </c>
      <c r="S230" s="6" t="str">
        <f>IF(HealthData[[#This Row],[Volatility vs Nifty]]&gt;3,"High Risk",IF(HealthData[[#This Row],[Volatility vs Nifty]]&gt;2,"Moderate Risk","Low Risk"))</f>
        <v>Moderate Risk</v>
      </c>
      <c r="T230" s="6" t="str">
        <f>IF(HealthData[[#This Row],[Return on Equity]]&gt;20,"High",IF(HealthData[[#This Row],[Return on Equity]]&gt;10,"Moderate","Low"))</f>
        <v>Moderate</v>
      </c>
      <c r="U230" s="6" t="str">
        <f>IF(HealthData[[#This Row],[Debt to Equity]]&gt;1,"High Debt",IF(HealthData[[#This Row],[Debt to Equity]]=0,"Debt Free","Low Debt"))</f>
        <v>Debt Free</v>
      </c>
      <c r="V230" s="17" t="str">
        <f>IF(HealthData[[#This Row],[Market Cap (in cr)]]&lt;5000,"Small Cap",IF(HealthData[[#This Row],[Market Cap (in cr)]]&lt;=20000,"Mid Cap","Large Cap"))</f>
        <v>Small Cap</v>
      </c>
    </row>
    <row r="231" spans="1:22" ht="14.4">
      <c r="A231" s="3" t="s">
        <v>77</v>
      </c>
      <c r="B231" s="4" t="s">
        <v>17</v>
      </c>
      <c r="C231" s="11">
        <v>24.03</v>
      </c>
      <c r="D231" s="11">
        <v>56</v>
      </c>
      <c r="E231" s="8">
        <v>109.23</v>
      </c>
      <c r="F231" s="8">
        <v>-0.88</v>
      </c>
      <c r="G231" s="6">
        <v>12</v>
      </c>
      <c r="H231" s="6">
        <v>-1.75</v>
      </c>
      <c r="I231" s="6">
        <v>-20</v>
      </c>
      <c r="J231" s="6" t="s">
        <v>21</v>
      </c>
      <c r="K231" s="6">
        <v>1.69</v>
      </c>
      <c r="L231" s="6">
        <v>2.54</v>
      </c>
      <c r="M231" s="6">
        <v>4.53</v>
      </c>
      <c r="N231" s="6" t="s">
        <v>21</v>
      </c>
      <c r="O231" s="6">
        <v>0.43</v>
      </c>
      <c r="P231" s="6">
        <v>4.83</v>
      </c>
      <c r="Q231" s="6" t="str">
        <f>IF(HealthData[[#This Row],[PE Ratio]]&gt;50,"Overvalued",IF(HealthData[[#This Row],[PE Ratio]]&lt;0,"Negative PE","Fairly Valued"))</f>
        <v>Overvalued</v>
      </c>
      <c r="R231" s="6" t="str">
        <f>IF(HealthData[[#This Row],[1Y Return]]&gt;50,"Excellent",IF(HealthData[[#This Row],[1Y Return]]&gt;20,"Good",IF(HealthData[[#This Row],[1Y Return]]&gt;0,"Average","Negative")))</f>
        <v>Negative</v>
      </c>
      <c r="S231" s="6" t="str">
        <f>IF(HealthData[[#This Row],[Volatility vs Nifty]]&gt;3,"High Risk",IF(HealthData[[#This Row],[Volatility vs Nifty]]&gt;2,"Moderate Risk","Low Risk"))</f>
        <v>High Risk</v>
      </c>
      <c r="T231" s="6" t="str">
        <f>IF(HealthData[[#This Row],[Return on Equity]]&gt;20,"High",IF(HealthData[[#This Row],[Return on Equity]]&gt;10,"Moderate","Low"))</f>
        <v>Low</v>
      </c>
      <c r="U231" s="6" t="str">
        <f>IF(HealthData[[#This Row],[Debt to Equity]]&gt;1,"High Debt",IF(HealthData[[#This Row],[Debt to Equity]]=0,"Debt Free","Low Debt"))</f>
        <v>Low Debt</v>
      </c>
      <c r="V231" s="17" t="str">
        <f>IF(HealthData[[#This Row],[Market Cap (in cr)]]&lt;5000,"Small Cap",IF(HealthData[[#This Row],[Market Cap (in cr)]]&lt;=20000,"Mid Cap","Large Cap"))</f>
        <v>Small Cap</v>
      </c>
    </row>
    <row r="232" spans="1:22" ht="14.4">
      <c r="A232" s="3" t="s">
        <v>146</v>
      </c>
      <c r="B232" s="4" t="s">
        <v>27</v>
      </c>
      <c r="C232" s="11">
        <v>236.74</v>
      </c>
      <c r="D232" s="11">
        <v>143.6</v>
      </c>
      <c r="E232" s="8">
        <v>53.68</v>
      </c>
      <c r="F232" s="8">
        <v>1.48</v>
      </c>
      <c r="G232" s="6">
        <v>-1.1499999999999999</v>
      </c>
      <c r="H232" s="6">
        <v>-38.950000000000003</v>
      </c>
      <c r="I232" s="6">
        <v>-20.02</v>
      </c>
      <c r="J232" s="6" t="s">
        <v>21</v>
      </c>
      <c r="K232" s="6">
        <v>15.76</v>
      </c>
      <c r="L232" s="6">
        <v>50.26</v>
      </c>
      <c r="M232" s="6">
        <v>41.19</v>
      </c>
      <c r="N232" s="6" t="s">
        <v>21</v>
      </c>
      <c r="O232" s="6">
        <v>0</v>
      </c>
      <c r="P232" s="6">
        <v>3.98</v>
      </c>
      <c r="Q232" s="6" t="str">
        <f>IF(HealthData[[#This Row],[PE Ratio]]&gt;50,"Overvalued",IF(HealthData[[#This Row],[PE Ratio]]&lt;0,"Negative PE","Fairly Valued"))</f>
        <v>Overvalued</v>
      </c>
      <c r="R232" s="6" t="str">
        <f>IF(HealthData[[#This Row],[1Y Return]]&gt;50,"Excellent",IF(HealthData[[#This Row],[1Y Return]]&gt;20,"Good",IF(HealthData[[#This Row],[1Y Return]]&gt;0,"Average","Negative")))</f>
        <v>Negative</v>
      </c>
      <c r="S232" s="6" t="str">
        <f>IF(HealthData[[#This Row],[Volatility vs Nifty]]&gt;3,"High Risk",IF(HealthData[[#This Row],[Volatility vs Nifty]]&gt;2,"Moderate Risk","Low Risk"))</f>
        <v>High Risk</v>
      </c>
      <c r="T232" s="6" t="str">
        <f>IF(HealthData[[#This Row],[Return on Equity]]&gt;20,"High",IF(HealthData[[#This Row],[Return on Equity]]&gt;10,"Moderate","Low"))</f>
        <v>High</v>
      </c>
      <c r="U232" s="6" t="str">
        <f>IF(HealthData[[#This Row],[Debt to Equity]]&gt;1,"High Debt",IF(HealthData[[#This Row],[Debt to Equity]]=0,"Debt Free","Low Debt"))</f>
        <v>Debt Free</v>
      </c>
      <c r="V232" s="17" t="str">
        <f>IF(HealthData[[#This Row],[Market Cap (in cr)]]&lt;5000,"Small Cap",IF(HealthData[[#This Row],[Market Cap (in cr)]]&lt;=20000,"Mid Cap","Large Cap"))</f>
        <v>Small Cap</v>
      </c>
    </row>
    <row r="233" spans="1:22" ht="14.4">
      <c r="A233" s="3" t="s">
        <v>305</v>
      </c>
      <c r="B233" s="4" t="s">
        <v>17</v>
      </c>
      <c r="C233" s="11">
        <v>152.71</v>
      </c>
      <c r="D233" s="11">
        <v>265.25</v>
      </c>
      <c r="E233" s="8">
        <v>15.46</v>
      </c>
      <c r="F233" s="8">
        <v>-1.83</v>
      </c>
      <c r="G233" s="6">
        <v>0.82</v>
      </c>
      <c r="H233" s="6">
        <v>-12.75</v>
      </c>
      <c r="I233" s="6">
        <v>-20.13</v>
      </c>
      <c r="J233" s="6">
        <v>15.68</v>
      </c>
      <c r="K233" s="6">
        <v>2.46</v>
      </c>
      <c r="L233" s="6">
        <v>16.91</v>
      </c>
      <c r="M233" s="6">
        <v>21.42</v>
      </c>
      <c r="N233" s="6">
        <v>1.7</v>
      </c>
      <c r="O233" s="6">
        <v>0.14000000000000001</v>
      </c>
      <c r="P233" s="6">
        <v>3.27</v>
      </c>
      <c r="Q233" s="6" t="str">
        <f>IF(HealthData[[#This Row],[PE Ratio]]&gt;50,"Overvalued",IF(HealthData[[#This Row],[PE Ratio]]&lt;0,"Negative PE","Fairly Valued"))</f>
        <v>Fairly Valued</v>
      </c>
      <c r="R233" s="6" t="str">
        <f>IF(HealthData[[#This Row],[1Y Return]]&gt;50,"Excellent",IF(HealthData[[#This Row],[1Y Return]]&gt;20,"Good",IF(HealthData[[#This Row],[1Y Return]]&gt;0,"Average","Negative")))</f>
        <v>Negative</v>
      </c>
      <c r="S233" s="6" t="str">
        <f>IF(HealthData[[#This Row],[Volatility vs Nifty]]&gt;3,"High Risk",IF(HealthData[[#This Row],[Volatility vs Nifty]]&gt;2,"Moderate Risk","Low Risk"))</f>
        <v>High Risk</v>
      </c>
      <c r="T233" s="6" t="str">
        <f>IF(HealthData[[#This Row],[Return on Equity]]&gt;20,"High",IF(HealthData[[#This Row],[Return on Equity]]&gt;10,"Moderate","Low"))</f>
        <v>Moderate</v>
      </c>
      <c r="U233" s="6" t="str">
        <f>IF(HealthData[[#This Row],[Debt to Equity]]&gt;1,"High Debt",IF(HealthData[[#This Row],[Debt to Equity]]=0,"Debt Free","Low Debt"))</f>
        <v>Low Debt</v>
      </c>
      <c r="V233" s="17" t="str">
        <f>IF(HealthData[[#This Row],[Market Cap (in cr)]]&lt;5000,"Small Cap",IF(HealthData[[#This Row],[Market Cap (in cr)]]&lt;=20000,"Mid Cap","Large Cap"))</f>
        <v>Small Cap</v>
      </c>
    </row>
    <row r="234" spans="1:22" ht="14.4">
      <c r="A234" s="3" t="s">
        <v>187</v>
      </c>
      <c r="B234" s="4" t="s">
        <v>17</v>
      </c>
      <c r="C234" s="11">
        <v>914.29</v>
      </c>
      <c r="D234" s="11">
        <v>189.35</v>
      </c>
      <c r="E234" s="8">
        <v>17.940000000000001</v>
      </c>
      <c r="F234" s="8">
        <v>1.17</v>
      </c>
      <c r="G234" s="6">
        <v>-4.03</v>
      </c>
      <c r="H234" s="6">
        <v>-21.22</v>
      </c>
      <c r="I234" s="6">
        <v>-20.74</v>
      </c>
      <c r="J234" s="6">
        <v>19.239999999999998</v>
      </c>
      <c r="K234" s="6">
        <v>1.86</v>
      </c>
      <c r="L234" s="6">
        <v>10.95</v>
      </c>
      <c r="M234" s="6">
        <v>14.51</v>
      </c>
      <c r="N234" s="6">
        <v>1.58</v>
      </c>
      <c r="O234" s="6">
        <v>0.2</v>
      </c>
      <c r="P234" s="6">
        <v>3.48</v>
      </c>
      <c r="Q234" s="6" t="str">
        <f>IF(HealthData[[#This Row],[PE Ratio]]&gt;50,"Overvalued",IF(HealthData[[#This Row],[PE Ratio]]&lt;0,"Negative PE","Fairly Valued"))</f>
        <v>Fairly Valued</v>
      </c>
      <c r="R234" s="6" t="str">
        <f>IF(HealthData[[#This Row],[1Y Return]]&gt;50,"Excellent",IF(HealthData[[#This Row],[1Y Return]]&gt;20,"Good",IF(HealthData[[#This Row],[1Y Return]]&gt;0,"Average","Negative")))</f>
        <v>Negative</v>
      </c>
      <c r="S234" s="6" t="str">
        <f>IF(HealthData[[#This Row],[Volatility vs Nifty]]&gt;3,"High Risk",IF(HealthData[[#This Row],[Volatility vs Nifty]]&gt;2,"Moderate Risk","Low Risk"))</f>
        <v>High Risk</v>
      </c>
      <c r="T234" s="6" t="str">
        <f>IF(HealthData[[#This Row],[Return on Equity]]&gt;20,"High",IF(HealthData[[#This Row],[Return on Equity]]&gt;10,"Moderate","Low"))</f>
        <v>Moderate</v>
      </c>
      <c r="U234" s="6" t="str">
        <f>IF(HealthData[[#This Row],[Debt to Equity]]&gt;1,"High Debt",IF(HealthData[[#This Row],[Debt to Equity]]=0,"Debt Free","Low Debt"))</f>
        <v>Low Debt</v>
      </c>
      <c r="V234" s="17" t="str">
        <f>IF(HealthData[[#This Row],[Market Cap (in cr)]]&lt;5000,"Small Cap",IF(HealthData[[#This Row],[Market Cap (in cr)]]&lt;=20000,"Mid Cap","Large Cap"))</f>
        <v>Small Cap</v>
      </c>
    </row>
    <row r="235" spans="1:22" ht="14.4">
      <c r="A235" s="3" t="s">
        <v>209</v>
      </c>
      <c r="B235" s="4" t="s">
        <v>17</v>
      </c>
      <c r="C235" s="11">
        <v>2315.85</v>
      </c>
      <c r="D235" s="11">
        <v>251.12</v>
      </c>
      <c r="E235" s="8">
        <v>23.52</v>
      </c>
      <c r="F235" s="8">
        <v>0.04</v>
      </c>
      <c r="G235" s="6">
        <v>7.28</v>
      </c>
      <c r="H235" s="6">
        <v>-19.03</v>
      </c>
      <c r="I235" s="6">
        <v>-20.77</v>
      </c>
      <c r="J235" s="6">
        <v>-217.65</v>
      </c>
      <c r="K235" s="6">
        <v>2.09</v>
      </c>
      <c r="L235" s="6">
        <v>9.2100000000000009</v>
      </c>
      <c r="M235" s="6">
        <v>11.34</v>
      </c>
      <c r="N235" s="6">
        <v>0.6</v>
      </c>
      <c r="O235" s="6">
        <v>0.61</v>
      </c>
      <c r="P235" s="6">
        <v>2.67</v>
      </c>
      <c r="Q235" s="6" t="str">
        <f>IF(HealthData[[#This Row],[PE Ratio]]&gt;50,"Overvalued",IF(HealthData[[#This Row],[PE Ratio]]&lt;0,"Negative PE","Fairly Valued"))</f>
        <v>Fairly Valued</v>
      </c>
      <c r="R235" s="6" t="str">
        <f>IF(HealthData[[#This Row],[1Y Return]]&gt;50,"Excellent",IF(HealthData[[#This Row],[1Y Return]]&gt;20,"Good",IF(HealthData[[#This Row],[1Y Return]]&gt;0,"Average","Negative")))</f>
        <v>Negative</v>
      </c>
      <c r="S235" s="6" t="str">
        <f>IF(HealthData[[#This Row],[Volatility vs Nifty]]&gt;3,"High Risk",IF(HealthData[[#This Row],[Volatility vs Nifty]]&gt;2,"Moderate Risk","Low Risk"))</f>
        <v>Moderate Risk</v>
      </c>
      <c r="T235" s="6" t="str">
        <f>IF(HealthData[[#This Row],[Return on Equity]]&gt;20,"High",IF(HealthData[[#This Row],[Return on Equity]]&gt;10,"Moderate","Low"))</f>
        <v>Low</v>
      </c>
      <c r="U235" s="6" t="str">
        <f>IF(HealthData[[#This Row],[Debt to Equity]]&gt;1,"High Debt",IF(HealthData[[#This Row],[Debt to Equity]]=0,"Debt Free","Low Debt"))</f>
        <v>Low Debt</v>
      </c>
      <c r="V235" s="17" t="str">
        <f>IF(HealthData[[#This Row],[Market Cap (in cr)]]&lt;5000,"Small Cap",IF(HealthData[[#This Row],[Market Cap (in cr)]]&lt;=20000,"Mid Cap","Large Cap"))</f>
        <v>Small Cap</v>
      </c>
    </row>
    <row r="236" spans="1:22" ht="14.4">
      <c r="A236" s="3" t="s">
        <v>170</v>
      </c>
      <c r="B236" s="4" t="s">
        <v>17</v>
      </c>
      <c r="C236" s="11">
        <v>10.5</v>
      </c>
      <c r="D236" s="11">
        <v>23.86</v>
      </c>
      <c r="E236" s="8">
        <v>-23.33</v>
      </c>
      <c r="F236" s="8">
        <v>0</v>
      </c>
      <c r="G236" s="6">
        <v>22.23</v>
      </c>
      <c r="H236" s="6">
        <v>-49.23</v>
      </c>
      <c r="I236" s="6">
        <v>-21.25</v>
      </c>
      <c r="J236" s="6">
        <v>-36.200000000000003</v>
      </c>
      <c r="K236" s="6">
        <v>2.3199999999999998</v>
      </c>
      <c r="L236" s="6">
        <v>-9.48</v>
      </c>
      <c r="M236" s="6">
        <v>2.12</v>
      </c>
      <c r="N236" s="6" t="s">
        <v>21</v>
      </c>
      <c r="O236" s="6">
        <v>2.33</v>
      </c>
      <c r="P236" s="6">
        <v>3.68</v>
      </c>
      <c r="Q236" s="6" t="str">
        <f>IF(HealthData[[#This Row],[PE Ratio]]&gt;50,"Overvalued",IF(HealthData[[#This Row],[PE Ratio]]&lt;0,"Negative PE","Fairly Valued"))</f>
        <v>Negative PE</v>
      </c>
      <c r="R236" s="6" t="str">
        <f>IF(HealthData[[#This Row],[1Y Return]]&gt;50,"Excellent",IF(HealthData[[#This Row],[1Y Return]]&gt;20,"Good",IF(HealthData[[#This Row],[1Y Return]]&gt;0,"Average","Negative")))</f>
        <v>Negative</v>
      </c>
      <c r="S236" s="6" t="str">
        <f>IF(HealthData[[#This Row],[Volatility vs Nifty]]&gt;3,"High Risk",IF(HealthData[[#This Row],[Volatility vs Nifty]]&gt;2,"Moderate Risk","Low Risk"))</f>
        <v>High Risk</v>
      </c>
      <c r="T236" s="6" t="str">
        <f>IF(HealthData[[#This Row],[Return on Equity]]&gt;20,"High",IF(HealthData[[#This Row],[Return on Equity]]&gt;10,"Moderate","Low"))</f>
        <v>Low</v>
      </c>
      <c r="U236" s="6" t="str">
        <f>IF(HealthData[[#This Row],[Debt to Equity]]&gt;1,"High Debt",IF(HealthData[[#This Row],[Debt to Equity]]=0,"Debt Free","Low Debt"))</f>
        <v>High Debt</v>
      </c>
      <c r="V236" s="17" t="str">
        <f>IF(HealthData[[#This Row],[Market Cap (in cr)]]&lt;5000,"Small Cap",IF(HealthData[[#This Row],[Market Cap (in cr)]]&lt;=20000,"Mid Cap","Large Cap"))</f>
        <v>Small Cap</v>
      </c>
    </row>
    <row r="237" spans="1:22" ht="14.4">
      <c r="A237" s="3" t="s">
        <v>135</v>
      </c>
      <c r="B237" s="4" t="s">
        <v>17</v>
      </c>
      <c r="C237" s="11">
        <v>4030.9</v>
      </c>
      <c r="D237" s="11">
        <v>794.75</v>
      </c>
      <c r="E237" s="8">
        <v>43.74</v>
      </c>
      <c r="F237" s="8">
        <v>1.19</v>
      </c>
      <c r="G237" s="6">
        <v>6.84</v>
      </c>
      <c r="H237" s="6">
        <v>-45.24</v>
      </c>
      <c r="I237" s="6">
        <v>-21.69</v>
      </c>
      <c r="J237" s="6">
        <v>36.53</v>
      </c>
      <c r="K237" s="6">
        <v>3.45</v>
      </c>
      <c r="L237" s="6">
        <v>9.92</v>
      </c>
      <c r="M237" s="6">
        <v>8.4</v>
      </c>
      <c r="N237" s="6" t="s">
        <v>21</v>
      </c>
      <c r="O237" s="6">
        <v>0.12</v>
      </c>
      <c r="P237" s="6">
        <v>3.49</v>
      </c>
      <c r="Q237" s="6" t="str">
        <f>IF(HealthData[[#This Row],[PE Ratio]]&gt;50,"Overvalued",IF(HealthData[[#This Row],[PE Ratio]]&lt;0,"Negative PE","Fairly Valued"))</f>
        <v>Fairly Valued</v>
      </c>
      <c r="R237" s="6" t="str">
        <f>IF(HealthData[[#This Row],[1Y Return]]&gt;50,"Excellent",IF(HealthData[[#This Row],[1Y Return]]&gt;20,"Good",IF(HealthData[[#This Row],[1Y Return]]&gt;0,"Average","Negative")))</f>
        <v>Negative</v>
      </c>
      <c r="S237" s="6" t="str">
        <f>IF(HealthData[[#This Row],[Volatility vs Nifty]]&gt;3,"High Risk",IF(HealthData[[#This Row],[Volatility vs Nifty]]&gt;2,"Moderate Risk","Low Risk"))</f>
        <v>High Risk</v>
      </c>
      <c r="T237" s="6" t="str">
        <f>IF(HealthData[[#This Row],[Return on Equity]]&gt;20,"High",IF(HealthData[[#This Row],[Return on Equity]]&gt;10,"Moderate","Low"))</f>
        <v>Low</v>
      </c>
      <c r="U237" s="6" t="str">
        <f>IF(HealthData[[#This Row],[Debt to Equity]]&gt;1,"High Debt",IF(HealthData[[#This Row],[Debt to Equity]]=0,"Debt Free","Low Debt"))</f>
        <v>Low Debt</v>
      </c>
      <c r="V237" s="17" t="str">
        <f>IF(HealthData[[#This Row],[Market Cap (in cr)]]&lt;5000,"Small Cap",IF(HealthData[[#This Row],[Market Cap (in cr)]]&lt;=20000,"Mid Cap","Large Cap"))</f>
        <v>Small Cap</v>
      </c>
    </row>
    <row r="238" spans="1:22" ht="14.4">
      <c r="A238" s="3" t="s">
        <v>175</v>
      </c>
      <c r="B238" s="4" t="s">
        <v>33</v>
      </c>
      <c r="C238" s="11">
        <v>4.84</v>
      </c>
      <c r="D238" s="11">
        <v>4.6100000000000003</v>
      </c>
      <c r="E238" s="8">
        <v>-484.05</v>
      </c>
      <c r="F238" s="8">
        <v>-0.43</v>
      </c>
      <c r="G238" s="6">
        <v>-3.74</v>
      </c>
      <c r="H238" s="6">
        <v>-14.63</v>
      </c>
      <c r="I238" s="6">
        <v>-21.73</v>
      </c>
      <c r="J238" s="6">
        <v>-28.47</v>
      </c>
      <c r="K238" s="6">
        <v>0.33</v>
      </c>
      <c r="L238" s="6">
        <v>-7.0000000000000007E-2</v>
      </c>
      <c r="M238" s="6">
        <v>-0.13</v>
      </c>
      <c r="N238" s="6" t="s">
        <v>21</v>
      </c>
      <c r="O238" s="6">
        <v>0</v>
      </c>
      <c r="P238" s="6">
        <v>4.0999999999999996</v>
      </c>
      <c r="Q238" s="6" t="str">
        <f>IF(HealthData[[#This Row],[PE Ratio]]&gt;50,"Overvalued",IF(HealthData[[#This Row],[PE Ratio]]&lt;0,"Negative PE","Fairly Valued"))</f>
        <v>Negative PE</v>
      </c>
      <c r="R238" s="6" t="str">
        <f>IF(HealthData[[#This Row],[1Y Return]]&gt;50,"Excellent",IF(HealthData[[#This Row],[1Y Return]]&gt;20,"Good",IF(HealthData[[#This Row],[1Y Return]]&gt;0,"Average","Negative")))</f>
        <v>Negative</v>
      </c>
      <c r="S238" s="6" t="str">
        <f>IF(HealthData[[#This Row],[Volatility vs Nifty]]&gt;3,"High Risk",IF(HealthData[[#This Row],[Volatility vs Nifty]]&gt;2,"Moderate Risk","Low Risk"))</f>
        <v>High Risk</v>
      </c>
      <c r="T238" s="6" t="str">
        <f>IF(HealthData[[#This Row],[Return on Equity]]&gt;20,"High",IF(HealthData[[#This Row],[Return on Equity]]&gt;10,"Moderate","Low"))</f>
        <v>Low</v>
      </c>
      <c r="U238" s="6" t="str">
        <f>IF(HealthData[[#This Row],[Debt to Equity]]&gt;1,"High Debt",IF(HealthData[[#This Row],[Debt to Equity]]=0,"Debt Free","Low Debt"))</f>
        <v>Debt Free</v>
      </c>
      <c r="V238" s="17" t="str">
        <f>IF(HealthData[[#This Row],[Market Cap (in cr)]]&lt;5000,"Small Cap",IF(HealthData[[#This Row],[Market Cap (in cr)]]&lt;=20000,"Mid Cap","Large Cap"))</f>
        <v>Small Cap</v>
      </c>
    </row>
    <row r="239" spans="1:22" ht="14.4">
      <c r="A239" s="3" t="s">
        <v>117</v>
      </c>
      <c r="B239" s="4" t="s">
        <v>27</v>
      </c>
      <c r="C239" s="11">
        <v>157.97</v>
      </c>
      <c r="D239" s="11">
        <v>88.5</v>
      </c>
      <c r="E239" s="8">
        <v>17.55</v>
      </c>
      <c r="F239" s="8">
        <v>6.31</v>
      </c>
      <c r="G239" s="6">
        <v>-26.91</v>
      </c>
      <c r="H239" s="6">
        <v>-13.24</v>
      </c>
      <c r="I239" s="6">
        <v>-22.06</v>
      </c>
      <c r="J239" s="6">
        <v>15.35</v>
      </c>
      <c r="K239" s="6">
        <v>2.0099999999999998</v>
      </c>
      <c r="L239" s="6">
        <v>12.09</v>
      </c>
      <c r="M239" s="6">
        <v>18.88</v>
      </c>
      <c r="N239" s="6">
        <v>0.56000000000000005</v>
      </c>
      <c r="O239" s="6">
        <v>0.44</v>
      </c>
      <c r="P239" s="6">
        <v>3.9</v>
      </c>
      <c r="Q239" s="6" t="str">
        <f>IF(HealthData[[#This Row],[PE Ratio]]&gt;50,"Overvalued",IF(HealthData[[#This Row],[PE Ratio]]&lt;0,"Negative PE","Fairly Valued"))</f>
        <v>Fairly Valued</v>
      </c>
      <c r="R239" s="6" t="str">
        <f>IF(HealthData[[#This Row],[1Y Return]]&gt;50,"Excellent",IF(HealthData[[#This Row],[1Y Return]]&gt;20,"Good",IF(HealthData[[#This Row],[1Y Return]]&gt;0,"Average","Negative")))</f>
        <v>Negative</v>
      </c>
      <c r="S239" s="6" t="str">
        <f>IF(HealthData[[#This Row],[Volatility vs Nifty]]&gt;3,"High Risk",IF(HealthData[[#This Row],[Volatility vs Nifty]]&gt;2,"Moderate Risk","Low Risk"))</f>
        <v>High Risk</v>
      </c>
      <c r="T239" s="6" t="str">
        <f>IF(HealthData[[#This Row],[Return on Equity]]&gt;20,"High",IF(HealthData[[#This Row],[Return on Equity]]&gt;10,"Moderate","Low"))</f>
        <v>Moderate</v>
      </c>
      <c r="U239" s="6" t="str">
        <f>IF(HealthData[[#This Row],[Debt to Equity]]&gt;1,"High Debt",IF(HealthData[[#This Row],[Debt to Equity]]=0,"Debt Free","Low Debt"))</f>
        <v>Low Debt</v>
      </c>
      <c r="V239" s="17" t="str">
        <f>IF(HealthData[[#This Row],[Market Cap (in cr)]]&lt;5000,"Small Cap",IF(HealthData[[#This Row],[Market Cap (in cr)]]&lt;=20000,"Mid Cap","Large Cap"))</f>
        <v>Small Cap</v>
      </c>
    </row>
    <row r="240" spans="1:22" ht="14.4">
      <c r="A240" s="3" t="s">
        <v>70</v>
      </c>
      <c r="B240" s="4" t="s">
        <v>17</v>
      </c>
      <c r="C240" s="11">
        <v>1659.75</v>
      </c>
      <c r="D240" s="11">
        <v>1174.5999999999999</v>
      </c>
      <c r="E240" s="8">
        <v>26.41</v>
      </c>
      <c r="F240" s="8">
        <v>-3.8</v>
      </c>
      <c r="G240" s="6">
        <v>-0.17</v>
      </c>
      <c r="H240" s="6">
        <v>-17.45</v>
      </c>
      <c r="I240" s="6">
        <v>-22.19</v>
      </c>
      <c r="J240" s="6">
        <v>19.809999999999999</v>
      </c>
      <c r="K240" s="6">
        <v>1.66</v>
      </c>
      <c r="L240" s="6">
        <v>6.43</v>
      </c>
      <c r="M240" s="6">
        <v>8.65</v>
      </c>
      <c r="N240" s="6">
        <v>0.85</v>
      </c>
      <c r="O240" s="6">
        <v>0.02</v>
      </c>
      <c r="P240" s="6">
        <v>1.92</v>
      </c>
      <c r="Q240" s="6" t="str">
        <f>IF(HealthData[[#This Row],[PE Ratio]]&gt;50,"Overvalued",IF(HealthData[[#This Row],[PE Ratio]]&lt;0,"Negative PE","Fairly Valued"))</f>
        <v>Fairly Valued</v>
      </c>
      <c r="R240" s="6" t="str">
        <f>IF(HealthData[[#This Row],[1Y Return]]&gt;50,"Excellent",IF(HealthData[[#This Row],[1Y Return]]&gt;20,"Good",IF(HealthData[[#This Row],[1Y Return]]&gt;0,"Average","Negative")))</f>
        <v>Negative</v>
      </c>
      <c r="S240" s="6" t="str">
        <f>IF(HealthData[[#This Row],[Volatility vs Nifty]]&gt;3,"High Risk",IF(HealthData[[#This Row],[Volatility vs Nifty]]&gt;2,"Moderate Risk","Low Risk"))</f>
        <v>Low Risk</v>
      </c>
      <c r="T240" s="6" t="str">
        <f>IF(HealthData[[#This Row],[Return on Equity]]&gt;20,"High",IF(HealthData[[#This Row],[Return on Equity]]&gt;10,"Moderate","Low"))</f>
        <v>Low</v>
      </c>
      <c r="U240" s="6" t="str">
        <f>IF(HealthData[[#This Row],[Debt to Equity]]&gt;1,"High Debt",IF(HealthData[[#This Row],[Debt to Equity]]=0,"Debt Free","Low Debt"))</f>
        <v>Low Debt</v>
      </c>
      <c r="V240" s="17" t="str">
        <f>IF(HealthData[[#This Row],[Market Cap (in cr)]]&lt;5000,"Small Cap",IF(HealthData[[#This Row],[Market Cap (in cr)]]&lt;=20000,"Mid Cap","Large Cap"))</f>
        <v>Small Cap</v>
      </c>
    </row>
    <row r="241" spans="1:22" ht="14.4">
      <c r="A241" s="3" t="s">
        <v>194</v>
      </c>
      <c r="B241" s="4" t="s">
        <v>27</v>
      </c>
      <c r="C241" s="11">
        <v>1119.42</v>
      </c>
      <c r="D241" s="11">
        <v>68.64</v>
      </c>
      <c r="E241" s="8">
        <v>36.85</v>
      </c>
      <c r="F241" s="8">
        <v>1.78</v>
      </c>
      <c r="G241" s="6">
        <v>3.44</v>
      </c>
      <c r="H241" s="6">
        <v>-10.26</v>
      </c>
      <c r="I241" s="6">
        <v>-22.59</v>
      </c>
      <c r="J241" s="6">
        <v>46.66</v>
      </c>
      <c r="K241" s="6">
        <v>7.8</v>
      </c>
      <c r="L241" s="6">
        <v>23.63</v>
      </c>
      <c r="M241" s="6">
        <v>19.399999999999999</v>
      </c>
      <c r="N241" s="6" t="s">
        <v>21</v>
      </c>
      <c r="O241" s="6">
        <v>0.56999999999999995</v>
      </c>
      <c r="P241" s="6">
        <v>1.98</v>
      </c>
      <c r="Q241" s="6" t="str">
        <f>IF(HealthData[[#This Row],[PE Ratio]]&gt;50,"Overvalued",IF(HealthData[[#This Row],[PE Ratio]]&lt;0,"Negative PE","Fairly Valued"))</f>
        <v>Fairly Valued</v>
      </c>
      <c r="R241" s="6" t="str">
        <f>IF(HealthData[[#This Row],[1Y Return]]&gt;50,"Excellent",IF(HealthData[[#This Row],[1Y Return]]&gt;20,"Good",IF(HealthData[[#This Row],[1Y Return]]&gt;0,"Average","Negative")))</f>
        <v>Negative</v>
      </c>
      <c r="S241" s="6" t="str">
        <f>IF(HealthData[[#This Row],[Volatility vs Nifty]]&gt;3,"High Risk",IF(HealthData[[#This Row],[Volatility vs Nifty]]&gt;2,"Moderate Risk","Low Risk"))</f>
        <v>Low Risk</v>
      </c>
      <c r="T241" s="6" t="str">
        <f>IF(HealthData[[#This Row],[Return on Equity]]&gt;20,"High",IF(HealthData[[#This Row],[Return on Equity]]&gt;10,"Moderate","Low"))</f>
        <v>High</v>
      </c>
      <c r="U241" s="6" t="str">
        <f>IF(HealthData[[#This Row],[Debt to Equity]]&gt;1,"High Debt",IF(HealthData[[#This Row],[Debt to Equity]]=0,"Debt Free","Low Debt"))</f>
        <v>Low Debt</v>
      </c>
      <c r="V241" s="17" t="str">
        <f>IF(HealthData[[#This Row],[Market Cap (in cr)]]&lt;5000,"Small Cap",IF(HealthData[[#This Row],[Market Cap (in cr)]]&lt;=20000,"Mid Cap","Large Cap"))</f>
        <v>Small Cap</v>
      </c>
    </row>
    <row r="242" spans="1:22" ht="14.4">
      <c r="A242" s="3" t="s">
        <v>124</v>
      </c>
      <c r="B242" s="4" t="s">
        <v>17</v>
      </c>
      <c r="C242" s="11">
        <v>15.18</v>
      </c>
      <c r="D242" s="11">
        <v>6.55</v>
      </c>
      <c r="E242" s="8">
        <v>22.33</v>
      </c>
      <c r="F242" s="8">
        <v>0</v>
      </c>
      <c r="G242" s="6">
        <v>-2.09</v>
      </c>
      <c r="H242" s="6">
        <v>-26.32</v>
      </c>
      <c r="I242" s="6">
        <v>-22.94</v>
      </c>
      <c r="J242" s="6" t="s">
        <v>21</v>
      </c>
      <c r="K242" s="6">
        <v>0.39</v>
      </c>
      <c r="L242" s="6">
        <v>1.75</v>
      </c>
      <c r="M242" s="6">
        <v>2.3199999999999998</v>
      </c>
      <c r="N242" s="6" t="s">
        <v>21</v>
      </c>
      <c r="O242" s="6">
        <v>0.01</v>
      </c>
      <c r="P242" s="6">
        <v>4.43</v>
      </c>
      <c r="Q242" s="6" t="str">
        <f>IF(HealthData[[#This Row],[PE Ratio]]&gt;50,"Overvalued",IF(HealthData[[#This Row],[PE Ratio]]&lt;0,"Negative PE","Fairly Valued"))</f>
        <v>Fairly Valued</v>
      </c>
      <c r="R242" s="6" t="str">
        <f>IF(HealthData[[#This Row],[1Y Return]]&gt;50,"Excellent",IF(HealthData[[#This Row],[1Y Return]]&gt;20,"Good",IF(HealthData[[#This Row],[1Y Return]]&gt;0,"Average","Negative")))</f>
        <v>Negative</v>
      </c>
      <c r="S242" s="6" t="str">
        <f>IF(HealthData[[#This Row],[Volatility vs Nifty]]&gt;3,"High Risk",IF(HealthData[[#This Row],[Volatility vs Nifty]]&gt;2,"Moderate Risk","Low Risk"))</f>
        <v>High Risk</v>
      </c>
      <c r="T242" s="6" t="str">
        <f>IF(HealthData[[#This Row],[Return on Equity]]&gt;20,"High",IF(HealthData[[#This Row],[Return on Equity]]&gt;10,"Moderate","Low"))</f>
        <v>Low</v>
      </c>
      <c r="U242" s="6" t="str">
        <f>IF(HealthData[[#This Row],[Debt to Equity]]&gt;1,"High Debt",IF(HealthData[[#This Row],[Debt to Equity]]=0,"Debt Free","Low Debt"))</f>
        <v>Low Debt</v>
      </c>
      <c r="V242" s="17" t="str">
        <f>IF(HealthData[[#This Row],[Market Cap (in cr)]]&lt;5000,"Small Cap",IF(HealthData[[#This Row],[Market Cap (in cr)]]&lt;=20000,"Mid Cap","Large Cap"))</f>
        <v>Small Cap</v>
      </c>
    </row>
    <row r="243" spans="1:22" ht="14.4">
      <c r="A243" s="3" t="s">
        <v>217</v>
      </c>
      <c r="B243" s="4" t="s">
        <v>33</v>
      </c>
      <c r="C243" s="11">
        <v>111.61</v>
      </c>
      <c r="D243" s="11">
        <v>106.91</v>
      </c>
      <c r="E243" s="8">
        <v>11.39</v>
      </c>
      <c r="F243" s="8">
        <v>4.3</v>
      </c>
      <c r="G243" s="6">
        <v>-2.15</v>
      </c>
      <c r="H243" s="6">
        <v>-24.18</v>
      </c>
      <c r="I243" s="6">
        <v>-23.09</v>
      </c>
      <c r="J243" s="6" t="s">
        <v>21</v>
      </c>
      <c r="K243" s="6">
        <v>2.0299999999999998</v>
      </c>
      <c r="L243" s="6">
        <v>25.06</v>
      </c>
      <c r="M243" s="6">
        <v>23.37</v>
      </c>
      <c r="N243" s="6" t="s">
        <v>21</v>
      </c>
      <c r="O243" s="6">
        <v>0.12</v>
      </c>
      <c r="P243" s="6">
        <v>3.66</v>
      </c>
      <c r="Q243" s="6" t="str">
        <f>IF(HealthData[[#This Row],[PE Ratio]]&gt;50,"Overvalued",IF(HealthData[[#This Row],[PE Ratio]]&lt;0,"Negative PE","Fairly Valued"))</f>
        <v>Fairly Valued</v>
      </c>
      <c r="R243" s="6" t="str">
        <f>IF(HealthData[[#This Row],[1Y Return]]&gt;50,"Excellent",IF(HealthData[[#This Row],[1Y Return]]&gt;20,"Good",IF(HealthData[[#This Row],[1Y Return]]&gt;0,"Average","Negative")))</f>
        <v>Negative</v>
      </c>
      <c r="S243" s="6" t="str">
        <f>IF(HealthData[[#This Row],[Volatility vs Nifty]]&gt;3,"High Risk",IF(HealthData[[#This Row],[Volatility vs Nifty]]&gt;2,"Moderate Risk","Low Risk"))</f>
        <v>High Risk</v>
      </c>
      <c r="T243" s="6" t="str">
        <f>IF(HealthData[[#This Row],[Return on Equity]]&gt;20,"High",IF(HealthData[[#This Row],[Return on Equity]]&gt;10,"Moderate","Low"))</f>
        <v>High</v>
      </c>
      <c r="U243" s="6" t="str">
        <f>IF(HealthData[[#This Row],[Debt to Equity]]&gt;1,"High Debt",IF(HealthData[[#This Row],[Debt to Equity]]=0,"Debt Free","Low Debt"))</f>
        <v>Low Debt</v>
      </c>
      <c r="V243" s="17" t="str">
        <f>IF(HealthData[[#This Row],[Market Cap (in cr)]]&lt;5000,"Small Cap",IF(HealthData[[#This Row],[Market Cap (in cr)]]&lt;=20000,"Mid Cap","Large Cap"))</f>
        <v>Small Cap</v>
      </c>
    </row>
    <row r="244" spans="1:22" ht="14.4">
      <c r="A244" s="3" t="s">
        <v>267</v>
      </c>
      <c r="B244" s="4" t="s">
        <v>17</v>
      </c>
      <c r="C244" s="11">
        <v>11.95</v>
      </c>
      <c r="D244" s="11">
        <v>11.83</v>
      </c>
      <c r="E244" s="8">
        <v>-7.15</v>
      </c>
      <c r="F244" s="8">
        <v>4.88</v>
      </c>
      <c r="G244" s="6">
        <v>-6.08</v>
      </c>
      <c r="H244" s="6">
        <v>-24.55</v>
      </c>
      <c r="I244" s="6">
        <v>-23.1</v>
      </c>
      <c r="J244" s="6">
        <v>54.31</v>
      </c>
      <c r="K244" s="6">
        <v>0.55000000000000004</v>
      </c>
      <c r="L244" s="6">
        <v>-7.41</v>
      </c>
      <c r="M244" s="6">
        <v>-4.4400000000000004</v>
      </c>
      <c r="N244" s="6" t="s">
        <v>21</v>
      </c>
      <c r="O244" s="6">
        <v>0</v>
      </c>
      <c r="P244" s="6">
        <v>2.95</v>
      </c>
      <c r="Q244" s="6" t="str">
        <f>IF(HealthData[[#This Row],[PE Ratio]]&gt;50,"Overvalued",IF(HealthData[[#This Row],[PE Ratio]]&lt;0,"Negative PE","Fairly Valued"))</f>
        <v>Negative PE</v>
      </c>
      <c r="R244" s="6" t="str">
        <f>IF(HealthData[[#This Row],[1Y Return]]&gt;50,"Excellent",IF(HealthData[[#This Row],[1Y Return]]&gt;20,"Good",IF(HealthData[[#This Row],[1Y Return]]&gt;0,"Average","Negative")))</f>
        <v>Negative</v>
      </c>
      <c r="S244" s="6" t="str">
        <f>IF(HealthData[[#This Row],[Volatility vs Nifty]]&gt;3,"High Risk",IF(HealthData[[#This Row],[Volatility vs Nifty]]&gt;2,"Moderate Risk","Low Risk"))</f>
        <v>Moderate Risk</v>
      </c>
      <c r="T244" s="6" t="str">
        <f>IF(HealthData[[#This Row],[Return on Equity]]&gt;20,"High",IF(HealthData[[#This Row],[Return on Equity]]&gt;10,"Moderate","Low"))</f>
        <v>Low</v>
      </c>
      <c r="U244" s="6" t="str">
        <f>IF(HealthData[[#This Row],[Debt to Equity]]&gt;1,"High Debt",IF(HealthData[[#This Row],[Debt to Equity]]=0,"Debt Free","Low Debt"))</f>
        <v>Debt Free</v>
      </c>
      <c r="V244" s="17" t="str">
        <f>IF(HealthData[[#This Row],[Market Cap (in cr)]]&lt;5000,"Small Cap",IF(HealthData[[#This Row],[Market Cap (in cr)]]&lt;=20000,"Mid Cap","Large Cap"))</f>
        <v>Small Cap</v>
      </c>
    </row>
    <row r="245" spans="1:22" ht="14.4">
      <c r="A245" s="3" t="s">
        <v>180</v>
      </c>
      <c r="B245" s="4" t="s">
        <v>17</v>
      </c>
      <c r="C245" s="11">
        <v>91.38</v>
      </c>
      <c r="D245" s="11">
        <v>18.239999999999998</v>
      </c>
      <c r="E245" s="8">
        <v>-4.21</v>
      </c>
      <c r="F245" s="8">
        <v>3.4</v>
      </c>
      <c r="G245" s="6">
        <v>1.0900000000000001</v>
      </c>
      <c r="H245" s="6">
        <v>-30.59</v>
      </c>
      <c r="I245" s="6">
        <v>-23.68</v>
      </c>
      <c r="J245" s="6">
        <v>-5.79</v>
      </c>
      <c r="K245" s="6">
        <v>0.95</v>
      </c>
      <c r="L245" s="6">
        <v>-20.22</v>
      </c>
      <c r="M245" s="6">
        <v>-16.79</v>
      </c>
      <c r="N245" s="6" t="s">
        <v>21</v>
      </c>
      <c r="O245" s="6">
        <v>0.23</v>
      </c>
      <c r="P245" s="6">
        <v>3.58</v>
      </c>
      <c r="Q245" s="6" t="str">
        <f>IF(HealthData[[#This Row],[PE Ratio]]&gt;50,"Overvalued",IF(HealthData[[#This Row],[PE Ratio]]&lt;0,"Negative PE","Fairly Valued"))</f>
        <v>Negative PE</v>
      </c>
      <c r="R245" s="6" t="str">
        <f>IF(HealthData[[#This Row],[1Y Return]]&gt;50,"Excellent",IF(HealthData[[#This Row],[1Y Return]]&gt;20,"Good",IF(HealthData[[#This Row],[1Y Return]]&gt;0,"Average","Negative")))</f>
        <v>Negative</v>
      </c>
      <c r="S245" s="6" t="str">
        <f>IF(HealthData[[#This Row],[Volatility vs Nifty]]&gt;3,"High Risk",IF(HealthData[[#This Row],[Volatility vs Nifty]]&gt;2,"Moderate Risk","Low Risk"))</f>
        <v>High Risk</v>
      </c>
      <c r="T245" s="6" t="str">
        <f>IF(HealthData[[#This Row],[Return on Equity]]&gt;20,"High",IF(HealthData[[#This Row],[Return on Equity]]&gt;10,"Moderate","Low"))</f>
        <v>Low</v>
      </c>
      <c r="U245" s="6" t="str">
        <f>IF(HealthData[[#This Row],[Debt to Equity]]&gt;1,"High Debt",IF(HealthData[[#This Row],[Debt to Equity]]=0,"Debt Free","Low Debt"))</f>
        <v>Low Debt</v>
      </c>
      <c r="V245" s="17" t="str">
        <f>IF(HealthData[[#This Row],[Market Cap (in cr)]]&lt;5000,"Small Cap",IF(HealthData[[#This Row],[Market Cap (in cr)]]&lt;=20000,"Mid Cap","Large Cap"))</f>
        <v>Small Cap</v>
      </c>
    </row>
    <row r="246" spans="1:22" ht="14.4">
      <c r="A246" s="3" t="s">
        <v>249</v>
      </c>
      <c r="B246" s="4" t="s">
        <v>17</v>
      </c>
      <c r="C246" s="11">
        <v>19613.419999999998</v>
      </c>
      <c r="D246" s="11">
        <v>1035.0999999999999</v>
      </c>
      <c r="E246" s="8">
        <v>39.369999999999997</v>
      </c>
      <c r="F246" s="8">
        <v>-0.2</v>
      </c>
      <c r="G246" s="6">
        <v>11.28</v>
      </c>
      <c r="H246" s="6">
        <v>-22.37</v>
      </c>
      <c r="I246" s="6">
        <v>-23.84</v>
      </c>
      <c r="J246" s="6">
        <v>32.28</v>
      </c>
      <c r="K246" s="6">
        <v>6.28</v>
      </c>
      <c r="L246" s="6">
        <v>17.260000000000002</v>
      </c>
      <c r="M246" s="6">
        <v>21.44</v>
      </c>
      <c r="N246" s="6">
        <v>0.18</v>
      </c>
      <c r="O246" s="6">
        <v>0.75</v>
      </c>
      <c r="P246" s="6">
        <v>2.5</v>
      </c>
      <c r="Q246" s="6" t="str">
        <f>IF(HealthData[[#This Row],[PE Ratio]]&gt;50,"Overvalued",IF(HealthData[[#This Row],[PE Ratio]]&lt;0,"Negative PE","Fairly Valued"))</f>
        <v>Fairly Valued</v>
      </c>
      <c r="R246" s="6" t="str">
        <f>IF(HealthData[[#This Row],[1Y Return]]&gt;50,"Excellent",IF(HealthData[[#This Row],[1Y Return]]&gt;20,"Good",IF(HealthData[[#This Row],[1Y Return]]&gt;0,"Average","Negative")))</f>
        <v>Negative</v>
      </c>
      <c r="S246" s="6" t="str">
        <f>IF(HealthData[[#This Row],[Volatility vs Nifty]]&gt;3,"High Risk",IF(HealthData[[#This Row],[Volatility vs Nifty]]&gt;2,"Moderate Risk","Low Risk"))</f>
        <v>Moderate Risk</v>
      </c>
      <c r="T246" s="6" t="str">
        <f>IF(HealthData[[#This Row],[Return on Equity]]&gt;20,"High",IF(HealthData[[#This Row],[Return on Equity]]&gt;10,"Moderate","Low"))</f>
        <v>Moderate</v>
      </c>
      <c r="U246" s="6" t="str">
        <f>IF(HealthData[[#This Row],[Debt to Equity]]&gt;1,"High Debt",IF(HealthData[[#This Row],[Debt to Equity]]=0,"Debt Free","Low Debt"))</f>
        <v>Low Debt</v>
      </c>
      <c r="V246" s="17" t="str">
        <f>IF(HealthData[[#This Row],[Market Cap (in cr)]]&lt;5000,"Small Cap",IF(HealthData[[#This Row],[Market Cap (in cr)]]&lt;=20000,"Mid Cap","Large Cap"))</f>
        <v>Mid Cap</v>
      </c>
    </row>
    <row r="247" spans="1:22" ht="14.4">
      <c r="A247" s="3" t="s">
        <v>195</v>
      </c>
      <c r="B247" s="4" t="s">
        <v>27</v>
      </c>
      <c r="C247" s="11">
        <v>27.98</v>
      </c>
      <c r="D247" s="11">
        <v>41.1</v>
      </c>
      <c r="E247" s="8">
        <v>45.87</v>
      </c>
      <c r="F247" s="8">
        <v>7.45</v>
      </c>
      <c r="G247" s="6">
        <v>-4.38</v>
      </c>
      <c r="H247" s="6">
        <v>-12.18</v>
      </c>
      <c r="I247" s="6">
        <v>-23.89</v>
      </c>
      <c r="J247" s="6" t="s">
        <v>21</v>
      </c>
      <c r="K247" s="6">
        <v>1.99</v>
      </c>
      <c r="L247" s="6">
        <v>6.36</v>
      </c>
      <c r="M247" s="6">
        <v>4.96</v>
      </c>
      <c r="N247" s="6">
        <v>1.22</v>
      </c>
      <c r="O247" s="6">
        <v>0</v>
      </c>
      <c r="P247" s="6">
        <v>5.72</v>
      </c>
      <c r="Q247" s="6" t="str">
        <f>IF(HealthData[[#This Row],[PE Ratio]]&gt;50,"Overvalued",IF(HealthData[[#This Row],[PE Ratio]]&lt;0,"Negative PE","Fairly Valued"))</f>
        <v>Fairly Valued</v>
      </c>
      <c r="R247" s="6" t="str">
        <f>IF(HealthData[[#This Row],[1Y Return]]&gt;50,"Excellent",IF(HealthData[[#This Row],[1Y Return]]&gt;20,"Good",IF(HealthData[[#This Row],[1Y Return]]&gt;0,"Average","Negative")))</f>
        <v>Negative</v>
      </c>
      <c r="S247" s="6" t="str">
        <f>IF(HealthData[[#This Row],[Volatility vs Nifty]]&gt;3,"High Risk",IF(HealthData[[#This Row],[Volatility vs Nifty]]&gt;2,"Moderate Risk","Low Risk"))</f>
        <v>High Risk</v>
      </c>
      <c r="T247" s="6" t="str">
        <f>IF(HealthData[[#This Row],[Return on Equity]]&gt;20,"High",IF(HealthData[[#This Row],[Return on Equity]]&gt;10,"Moderate","Low"))</f>
        <v>Low</v>
      </c>
      <c r="U247" s="6" t="str">
        <f>IF(HealthData[[#This Row],[Debt to Equity]]&gt;1,"High Debt",IF(HealthData[[#This Row],[Debt to Equity]]=0,"Debt Free","Low Debt"))</f>
        <v>Debt Free</v>
      </c>
      <c r="V247" s="17" t="str">
        <f>IF(HealthData[[#This Row],[Market Cap (in cr)]]&lt;5000,"Small Cap",IF(HealthData[[#This Row],[Market Cap (in cr)]]&lt;=20000,"Mid Cap","Large Cap"))</f>
        <v>Small Cap</v>
      </c>
    </row>
    <row r="248" spans="1:22" ht="14.4">
      <c r="A248" s="3" t="s">
        <v>95</v>
      </c>
      <c r="B248" s="4" t="s">
        <v>27</v>
      </c>
      <c r="C248" s="11">
        <v>53.09</v>
      </c>
      <c r="D248" s="11">
        <v>39</v>
      </c>
      <c r="E248" s="8">
        <v>10.09</v>
      </c>
      <c r="F248" s="8">
        <v>2.98</v>
      </c>
      <c r="G248" s="6">
        <v>14.76</v>
      </c>
      <c r="H248" s="6">
        <v>-23.98</v>
      </c>
      <c r="I248" s="6">
        <v>-23.98</v>
      </c>
      <c r="J248" s="6" t="s">
        <v>21</v>
      </c>
      <c r="K248" s="6">
        <v>3.1</v>
      </c>
      <c r="L248" s="6">
        <v>36.33</v>
      </c>
      <c r="M248" s="6">
        <v>36.29</v>
      </c>
      <c r="N248" s="6" t="s">
        <v>21</v>
      </c>
      <c r="O248" s="6">
        <v>0.53</v>
      </c>
      <c r="P248" s="6">
        <v>4.2699999999999996</v>
      </c>
      <c r="Q248" s="6" t="str">
        <f>IF(HealthData[[#This Row],[PE Ratio]]&gt;50,"Overvalued",IF(HealthData[[#This Row],[PE Ratio]]&lt;0,"Negative PE","Fairly Valued"))</f>
        <v>Fairly Valued</v>
      </c>
      <c r="R248" s="6" t="str">
        <f>IF(HealthData[[#This Row],[1Y Return]]&gt;50,"Excellent",IF(HealthData[[#This Row],[1Y Return]]&gt;20,"Good",IF(HealthData[[#This Row],[1Y Return]]&gt;0,"Average","Negative")))</f>
        <v>Negative</v>
      </c>
      <c r="S248" s="6" t="str">
        <f>IF(HealthData[[#This Row],[Volatility vs Nifty]]&gt;3,"High Risk",IF(HealthData[[#This Row],[Volatility vs Nifty]]&gt;2,"Moderate Risk","Low Risk"))</f>
        <v>High Risk</v>
      </c>
      <c r="T248" s="6" t="str">
        <f>IF(HealthData[[#This Row],[Return on Equity]]&gt;20,"High",IF(HealthData[[#This Row],[Return on Equity]]&gt;10,"Moderate","Low"))</f>
        <v>High</v>
      </c>
      <c r="U248" s="6" t="str">
        <f>IF(HealthData[[#This Row],[Debt to Equity]]&gt;1,"High Debt",IF(HealthData[[#This Row],[Debt to Equity]]=0,"Debt Free","Low Debt"))</f>
        <v>Low Debt</v>
      </c>
      <c r="V248" s="17" t="str">
        <f>IF(HealthData[[#This Row],[Market Cap (in cr)]]&lt;5000,"Small Cap",IF(HealthData[[#This Row],[Market Cap (in cr)]]&lt;=20000,"Mid Cap","Large Cap"))</f>
        <v>Small Cap</v>
      </c>
    </row>
    <row r="249" spans="1:22" ht="14.4">
      <c r="A249" s="3" t="s">
        <v>297</v>
      </c>
      <c r="B249" s="4" t="s">
        <v>17</v>
      </c>
      <c r="C249" s="11">
        <v>97.67</v>
      </c>
      <c r="D249" s="11">
        <v>22.62</v>
      </c>
      <c r="E249" s="8">
        <v>-5.72</v>
      </c>
      <c r="F249" s="8">
        <v>1.8</v>
      </c>
      <c r="G249" s="6">
        <v>-0.09</v>
      </c>
      <c r="H249" s="6">
        <v>-3.79</v>
      </c>
      <c r="I249" s="6">
        <v>-24.46</v>
      </c>
      <c r="J249" s="6">
        <v>-5.41</v>
      </c>
      <c r="K249" s="6">
        <v>1.1100000000000001</v>
      </c>
      <c r="L249" s="6">
        <v>-17.68</v>
      </c>
      <c r="M249" s="6">
        <v>-16.78</v>
      </c>
      <c r="N249" s="6" t="s">
        <v>21</v>
      </c>
      <c r="O249" s="6">
        <v>0.8</v>
      </c>
      <c r="P249" s="6">
        <v>3.33</v>
      </c>
      <c r="Q249" s="6" t="str">
        <f>IF(HealthData[[#This Row],[PE Ratio]]&gt;50,"Overvalued",IF(HealthData[[#This Row],[PE Ratio]]&lt;0,"Negative PE","Fairly Valued"))</f>
        <v>Negative PE</v>
      </c>
      <c r="R249" s="6" t="str">
        <f>IF(HealthData[[#This Row],[1Y Return]]&gt;50,"Excellent",IF(HealthData[[#This Row],[1Y Return]]&gt;20,"Good",IF(HealthData[[#This Row],[1Y Return]]&gt;0,"Average","Negative")))</f>
        <v>Negative</v>
      </c>
      <c r="S249" s="6" t="str">
        <f>IF(HealthData[[#This Row],[Volatility vs Nifty]]&gt;3,"High Risk",IF(HealthData[[#This Row],[Volatility vs Nifty]]&gt;2,"Moderate Risk","Low Risk"))</f>
        <v>High Risk</v>
      </c>
      <c r="T249" s="6" t="str">
        <f>IF(HealthData[[#This Row],[Return on Equity]]&gt;20,"High",IF(HealthData[[#This Row],[Return on Equity]]&gt;10,"Moderate","Low"))</f>
        <v>Low</v>
      </c>
      <c r="U249" s="6" t="str">
        <f>IF(HealthData[[#This Row],[Debt to Equity]]&gt;1,"High Debt",IF(HealthData[[#This Row],[Debt to Equity]]=0,"Debt Free","Low Debt"))</f>
        <v>Low Debt</v>
      </c>
      <c r="V249" s="17" t="str">
        <f>IF(HealthData[[#This Row],[Market Cap (in cr)]]&lt;5000,"Small Cap",IF(HealthData[[#This Row],[Market Cap (in cr)]]&lt;=20000,"Mid Cap","Large Cap"))</f>
        <v>Small Cap</v>
      </c>
    </row>
    <row r="250" spans="1:22" ht="14.4">
      <c r="A250" s="3" t="s">
        <v>315</v>
      </c>
      <c r="B250" s="4" t="s">
        <v>17</v>
      </c>
      <c r="C250" s="11">
        <v>1111.73</v>
      </c>
      <c r="D250" s="11">
        <v>173.69</v>
      </c>
      <c r="E250" s="8">
        <v>18.510000000000002</v>
      </c>
      <c r="F250" s="8">
        <v>1.97</v>
      </c>
      <c r="G250" s="6">
        <v>-3.29</v>
      </c>
      <c r="H250" s="6">
        <v>-8.17</v>
      </c>
      <c r="I250" s="6">
        <v>-24.71</v>
      </c>
      <c r="J250" s="6">
        <v>22.12</v>
      </c>
      <c r="K250" s="6">
        <v>3.82</v>
      </c>
      <c r="L250" s="6">
        <v>22.56</v>
      </c>
      <c r="M250" s="6">
        <v>27.06</v>
      </c>
      <c r="N250" s="6">
        <v>1.1299999999999999</v>
      </c>
      <c r="O250" s="6">
        <v>0.01</v>
      </c>
      <c r="P250" s="6">
        <v>2.58</v>
      </c>
      <c r="Q250" s="6" t="str">
        <f>IF(HealthData[[#This Row],[PE Ratio]]&gt;50,"Overvalued",IF(HealthData[[#This Row],[PE Ratio]]&lt;0,"Negative PE","Fairly Valued"))</f>
        <v>Fairly Valued</v>
      </c>
      <c r="R250" s="6" t="str">
        <f>IF(HealthData[[#This Row],[1Y Return]]&gt;50,"Excellent",IF(HealthData[[#This Row],[1Y Return]]&gt;20,"Good",IF(HealthData[[#This Row],[1Y Return]]&gt;0,"Average","Negative")))</f>
        <v>Negative</v>
      </c>
      <c r="S250" s="6" t="str">
        <f>IF(HealthData[[#This Row],[Volatility vs Nifty]]&gt;3,"High Risk",IF(HealthData[[#This Row],[Volatility vs Nifty]]&gt;2,"Moderate Risk","Low Risk"))</f>
        <v>Moderate Risk</v>
      </c>
      <c r="T250" s="6" t="str">
        <f>IF(HealthData[[#This Row],[Return on Equity]]&gt;20,"High",IF(HealthData[[#This Row],[Return on Equity]]&gt;10,"Moderate","Low"))</f>
        <v>High</v>
      </c>
      <c r="U250" s="6" t="str">
        <f>IF(HealthData[[#This Row],[Debt to Equity]]&gt;1,"High Debt",IF(HealthData[[#This Row],[Debt to Equity]]=0,"Debt Free","Low Debt"))</f>
        <v>Low Debt</v>
      </c>
      <c r="V250" s="17" t="str">
        <f>IF(HealthData[[#This Row],[Market Cap (in cr)]]&lt;5000,"Small Cap",IF(HealthData[[#This Row],[Market Cap (in cr)]]&lt;=20000,"Mid Cap","Large Cap"))</f>
        <v>Small Cap</v>
      </c>
    </row>
    <row r="251" spans="1:22" ht="14.4">
      <c r="A251" s="3" t="s">
        <v>53</v>
      </c>
      <c r="B251" s="4" t="s">
        <v>40</v>
      </c>
      <c r="C251" s="11">
        <v>145.35</v>
      </c>
      <c r="D251" s="11">
        <v>138.25</v>
      </c>
      <c r="E251" s="8">
        <v>73.41</v>
      </c>
      <c r="F251" s="8">
        <v>-4.66</v>
      </c>
      <c r="G251" s="6">
        <v>35.51</v>
      </c>
      <c r="H251" s="6">
        <v>-9.26</v>
      </c>
      <c r="I251" s="6">
        <v>-24.86</v>
      </c>
      <c r="J251" s="6" t="s">
        <v>21</v>
      </c>
      <c r="K251" s="6">
        <v>2.61</v>
      </c>
      <c r="L251" s="6">
        <v>4.12</v>
      </c>
      <c r="M251" s="6">
        <v>6.99</v>
      </c>
      <c r="N251" s="6" t="s">
        <v>21</v>
      </c>
      <c r="O251" s="6">
        <v>0.03</v>
      </c>
      <c r="P251" s="6">
        <v>3.59</v>
      </c>
      <c r="Q251" s="6" t="str">
        <f>IF(HealthData[[#This Row],[PE Ratio]]&gt;50,"Overvalued",IF(HealthData[[#This Row],[PE Ratio]]&lt;0,"Negative PE","Fairly Valued"))</f>
        <v>Overvalued</v>
      </c>
      <c r="R251" s="6" t="str">
        <f>IF(HealthData[[#This Row],[1Y Return]]&gt;50,"Excellent",IF(HealthData[[#This Row],[1Y Return]]&gt;20,"Good",IF(HealthData[[#This Row],[1Y Return]]&gt;0,"Average","Negative")))</f>
        <v>Negative</v>
      </c>
      <c r="S251" s="6" t="str">
        <f>IF(HealthData[[#This Row],[Volatility vs Nifty]]&gt;3,"High Risk",IF(HealthData[[#This Row],[Volatility vs Nifty]]&gt;2,"Moderate Risk","Low Risk"))</f>
        <v>High Risk</v>
      </c>
      <c r="T251" s="6" t="str">
        <f>IF(HealthData[[#This Row],[Return on Equity]]&gt;20,"High",IF(HealthData[[#This Row],[Return on Equity]]&gt;10,"Moderate","Low"))</f>
        <v>Low</v>
      </c>
      <c r="U251" s="6" t="str">
        <f>IF(HealthData[[#This Row],[Debt to Equity]]&gt;1,"High Debt",IF(HealthData[[#This Row],[Debt to Equity]]=0,"Debt Free","Low Debt"))</f>
        <v>Low Debt</v>
      </c>
      <c r="V251" s="17" t="str">
        <f>IF(HealthData[[#This Row],[Market Cap (in cr)]]&lt;5000,"Small Cap",IF(HealthData[[#This Row],[Market Cap (in cr)]]&lt;=20000,"Mid Cap","Large Cap"))</f>
        <v>Small Cap</v>
      </c>
    </row>
    <row r="252" spans="1:22" ht="14.4">
      <c r="A252" s="3" t="s">
        <v>303</v>
      </c>
      <c r="B252" s="4" t="s">
        <v>17</v>
      </c>
      <c r="C252" s="11">
        <v>176.9</v>
      </c>
      <c r="D252" s="11">
        <v>74.78</v>
      </c>
      <c r="E252" s="8">
        <v>24.07</v>
      </c>
      <c r="F252" s="8">
        <v>3</v>
      </c>
      <c r="G252" s="6">
        <v>-1.89</v>
      </c>
      <c r="H252" s="6">
        <v>-5.4</v>
      </c>
      <c r="I252" s="6">
        <v>-24.92</v>
      </c>
      <c r="J252" s="6">
        <v>41.24</v>
      </c>
      <c r="K252" s="6">
        <v>2.19</v>
      </c>
      <c r="L252" s="6">
        <v>9.5299999999999994</v>
      </c>
      <c r="M252" s="6">
        <v>10.3</v>
      </c>
      <c r="N252" s="6" t="s">
        <v>21</v>
      </c>
      <c r="O252" s="6">
        <v>0.3</v>
      </c>
      <c r="P252" s="6">
        <v>2.44</v>
      </c>
      <c r="Q252" s="6" t="str">
        <f>IF(HealthData[[#This Row],[PE Ratio]]&gt;50,"Overvalued",IF(HealthData[[#This Row],[PE Ratio]]&lt;0,"Negative PE","Fairly Valued"))</f>
        <v>Fairly Valued</v>
      </c>
      <c r="R252" s="6" t="str">
        <f>IF(HealthData[[#This Row],[1Y Return]]&gt;50,"Excellent",IF(HealthData[[#This Row],[1Y Return]]&gt;20,"Good",IF(HealthData[[#This Row],[1Y Return]]&gt;0,"Average","Negative")))</f>
        <v>Negative</v>
      </c>
      <c r="S252" s="6" t="str">
        <f>IF(HealthData[[#This Row],[Volatility vs Nifty]]&gt;3,"High Risk",IF(HealthData[[#This Row],[Volatility vs Nifty]]&gt;2,"Moderate Risk","Low Risk"))</f>
        <v>Moderate Risk</v>
      </c>
      <c r="T252" s="6" t="str">
        <f>IF(HealthData[[#This Row],[Return on Equity]]&gt;20,"High",IF(HealthData[[#This Row],[Return on Equity]]&gt;10,"Moderate","Low"))</f>
        <v>Low</v>
      </c>
      <c r="U252" s="6" t="str">
        <f>IF(HealthData[[#This Row],[Debt to Equity]]&gt;1,"High Debt",IF(HealthData[[#This Row],[Debt to Equity]]=0,"Debt Free","Low Debt"))</f>
        <v>Low Debt</v>
      </c>
      <c r="V252" s="17" t="str">
        <f>IF(HealthData[[#This Row],[Market Cap (in cr)]]&lt;5000,"Small Cap",IF(HealthData[[#This Row],[Market Cap (in cr)]]&lt;=20000,"Mid Cap","Large Cap"))</f>
        <v>Small Cap</v>
      </c>
    </row>
    <row r="253" spans="1:22" ht="14.4">
      <c r="A253" s="3" t="s">
        <v>25</v>
      </c>
      <c r="B253" s="4" t="s">
        <v>17</v>
      </c>
      <c r="C253" s="11">
        <v>403.16</v>
      </c>
      <c r="D253" s="11">
        <v>88.41</v>
      </c>
      <c r="E253" s="8">
        <v>23.37</v>
      </c>
      <c r="F253" s="8">
        <v>1.73</v>
      </c>
      <c r="G253" s="6">
        <v>0.15</v>
      </c>
      <c r="H253" s="6">
        <v>-13.81</v>
      </c>
      <c r="I253" s="6">
        <v>-25.46</v>
      </c>
      <c r="J253" s="6">
        <v>26.28</v>
      </c>
      <c r="K253" s="6">
        <v>1.69</v>
      </c>
      <c r="L253" s="6">
        <v>7.86</v>
      </c>
      <c r="M253" s="6">
        <v>10.63</v>
      </c>
      <c r="N253" s="6" t="s">
        <v>21</v>
      </c>
      <c r="O253" s="6">
        <v>0.47</v>
      </c>
      <c r="P253" s="6">
        <v>2.65</v>
      </c>
      <c r="Q253" s="6" t="str">
        <f>IF(HealthData[[#This Row],[PE Ratio]]&gt;50,"Overvalued",IF(HealthData[[#This Row],[PE Ratio]]&lt;0,"Negative PE","Fairly Valued"))</f>
        <v>Fairly Valued</v>
      </c>
      <c r="R253" s="6" t="str">
        <f>IF(HealthData[[#This Row],[1Y Return]]&gt;50,"Excellent",IF(HealthData[[#This Row],[1Y Return]]&gt;20,"Good",IF(HealthData[[#This Row],[1Y Return]]&gt;0,"Average","Negative")))</f>
        <v>Negative</v>
      </c>
      <c r="S253" s="6" t="str">
        <f>IF(HealthData[[#This Row],[Volatility vs Nifty]]&gt;3,"High Risk",IF(HealthData[[#This Row],[Volatility vs Nifty]]&gt;2,"Moderate Risk","Low Risk"))</f>
        <v>Moderate Risk</v>
      </c>
      <c r="T253" s="6" t="str">
        <f>IF(HealthData[[#This Row],[Return on Equity]]&gt;20,"High",IF(HealthData[[#This Row],[Return on Equity]]&gt;10,"Moderate","Low"))</f>
        <v>Low</v>
      </c>
      <c r="U253" s="6" t="str">
        <f>IF(HealthData[[#This Row],[Debt to Equity]]&gt;1,"High Debt",IF(HealthData[[#This Row],[Debt to Equity]]=0,"Debt Free","Low Debt"))</f>
        <v>Low Debt</v>
      </c>
      <c r="V253" s="17" t="str">
        <f>IF(HealthData[[#This Row],[Market Cap (in cr)]]&lt;5000,"Small Cap",IF(HealthData[[#This Row],[Market Cap (in cr)]]&lt;=20000,"Mid Cap","Large Cap"))</f>
        <v>Small Cap</v>
      </c>
    </row>
    <row r="254" spans="1:22" ht="14.4">
      <c r="A254" s="3" t="s">
        <v>52</v>
      </c>
      <c r="B254" s="4" t="s">
        <v>17</v>
      </c>
      <c r="C254" s="11">
        <v>133.35</v>
      </c>
      <c r="D254" s="11">
        <v>12.44</v>
      </c>
      <c r="E254" s="8">
        <v>190.5</v>
      </c>
      <c r="F254" s="8">
        <v>0</v>
      </c>
      <c r="G254" s="6">
        <v>-0.24</v>
      </c>
      <c r="H254" s="6">
        <v>-26.26</v>
      </c>
      <c r="I254" s="6">
        <v>-26.06</v>
      </c>
      <c r="J254" s="6">
        <v>325.24</v>
      </c>
      <c r="K254" s="6">
        <v>3.11</v>
      </c>
      <c r="L254" s="6">
        <v>1.68</v>
      </c>
      <c r="M254" s="6">
        <v>6.78</v>
      </c>
      <c r="N254" s="6" t="s">
        <v>21</v>
      </c>
      <c r="O254" s="6">
        <v>0.31</v>
      </c>
      <c r="P254" s="6">
        <v>3.99</v>
      </c>
      <c r="Q254" s="6" t="str">
        <f>IF(HealthData[[#This Row],[PE Ratio]]&gt;50,"Overvalued",IF(HealthData[[#This Row],[PE Ratio]]&lt;0,"Negative PE","Fairly Valued"))</f>
        <v>Overvalued</v>
      </c>
      <c r="R254" s="6" t="str">
        <f>IF(HealthData[[#This Row],[1Y Return]]&gt;50,"Excellent",IF(HealthData[[#This Row],[1Y Return]]&gt;20,"Good",IF(HealthData[[#This Row],[1Y Return]]&gt;0,"Average","Negative")))</f>
        <v>Negative</v>
      </c>
      <c r="S254" s="6" t="str">
        <f>IF(HealthData[[#This Row],[Volatility vs Nifty]]&gt;3,"High Risk",IF(HealthData[[#This Row],[Volatility vs Nifty]]&gt;2,"Moderate Risk","Low Risk"))</f>
        <v>High Risk</v>
      </c>
      <c r="T254" s="6" t="str">
        <f>IF(HealthData[[#This Row],[Return on Equity]]&gt;20,"High",IF(HealthData[[#This Row],[Return on Equity]]&gt;10,"Moderate","Low"))</f>
        <v>Low</v>
      </c>
      <c r="U254" s="6" t="str">
        <f>IF(HealthData[[#This Row],[Debt to Equity]]&gt;1,"High Debt",IF(HealthData[[#This Row],[Debt to Equity]]=0,"Debt Free","Low Debt"))</f>
        <v>Low Debt</v>
      </c>
      <c r="V254" s="17" t="str">
        <f>IF(HealthData[[#This Row],[Market Cap (in cr)]]&lt;5000,"Small Cap",IF(HealthData[[#This Row],[Market Cap (in cr)]]&lt;=20000,"Mid Cap","Large Cap"))</f>
        <v>Small Cap</v>
      </c>
    </row>
    <row r="255" spans="1:22" ht="14.4">
      <c r="A255" s="3" t="s">
        <v>71</v>
      </c>
      <c r="B255" s="4" t="s">
        <v>17</v>
      </c>
      <c r="C255" s="11">
        <v>179.1</v>
      </c>
      <c r="D255" s="11">
        <v>41.16</v>
      </c>
      <c r="E255" s="8">
        <v>389.35</v>
      </c>
      <c r="F255" s="8">
        <v>0.93</v>
      </c>
      <c r="G255" s="6">
        <v>-2.9</v>
      </c>
      <c r="H255" s="6">
        <v>7.27</v>
      </c>
      <c r="I255" s="6">
        <v>-26.08</v>
      </c>
      <c r="J255" s="6">
        <v>398</v>
      </c>
      <c r="K255" s="6">
        <v>3.14</v>
      </c>
      <c r="L255" s="6">
        <v>6.97</v>
      </c>
      <c r="M255" s="6">
        <v>1.61</v>
      </c>
      <c r="N255" s="6" t="s">
        <v>21</v>
      </c>
      <c r="O255" s="6">
        <v>0.01</v>
      </c>
      <c r="P255" s="6">
        <v>2.98</v>
      </c>
      <c r="Q255" s="6" t="str">
        <f>IF(HealthData[[#This Row],[PE Ratio]]&gt;50,"Overvalued",IF(HealthData[[#This Row],[PE Ratio]]&lt;0,"Negative PE","Fairly Valued"))</f>
        <v>Overvalued</v>
      </c>
      <c r="R255" s="6" t="str">
        <f>IF(HealthData[[#This Row],[1Y Return]]&gt;50,"Excellent",IF(HealthData[[#This Row],[1Y Return]]&gt;20,"Good",IF(HealthData[[#This Row],[1Y Return]]&gt;0,"Average","Negative")))</f>
        <v>Negative</v>
      </c>
      <c r="S255" s="6" t="str">
        <f>IF(HealthData[[#This Row],[Volatility vs Nifty]]&gt;3,"High Risk",IF(HealthData[[#This Row],[Volatility vs Nifty]]&gt;2,"Moderate Risk","Low Risk"))</f>
        <v>Moderate Risk</v>
      </c>
      <c r="T255" s="6" t="str">
        <f>IF(HealthData[[#This Row],[Return on Equity]]&gt;20,"High",IF(HealthData[[#This Row],[Return on Equity]]&gt;10,"Moderate","Low"))</f>
        <v>Low</v>
      </c>
      <c r="U255" s="6" t="str">
        <f>IF(HealthData[[#This Row],[Debt to Equity]]&gt;1,"High Debt",IF(HealthData[[#This Row],[Debt to Equity]]=0,"Debt Free","Low Debt"))</f>
        <v>Low Debt</v>
      </c>
      <c r="V255" s="17" t="str">
        <f>IF(HealthData[[#This Row],[Market Cap (in cr)]]&lt;5000,"Small Cap",IF(HealthData[[#This Row],[Market Cap (in cr)]]&lt;=20000,"Mid Cap","Large Cap"))</f>
        <v>Small Cap</v>
      </c>
    </row>
    <row r="256" spans="1:22" ht="14.4">
      <c r="A256" s="3" t="s">
        <v>178</v>
      </c>
      <c r="B256" s="4" t="s">
        <v>33</v>
      </c>
      <c r="C256" s="11">
        <v>2227.62</v>
      </c>
      <c r="D256" s="11">
        <v>405.3</v>
      </c>
      <c r="E256" s="8">
        <v>89.86</v>
      </c>
      <c r="F256" s="8">
        <v>2.93</v>
      </c>
      <c r="G256" s="6">
        <v>-3.93</v>
      </c>
      <c r="H256" s="6">
        <v>-26.38</v>
      </c>
      <c r="I256" s="6">
        <v>-26.38</v>
      </c>
      <c r="J256" s="6">
        <v>63.65</v>
      </c>
      <c r="K256" s="6">
        <v>49.98</v>
      </c>
      <c r="L256" s="6">
        <v>77.41</v>
      </c>
      <c r="M256" s="6">
        <v>18.489999999999998</v>
      </c>
      <c r="N256" s="6" t="s">
        <v>21</v>
      </c>
      <c r="O256" s="6">
        <v>1.1200000000000001</v>
      </c>
      <c r="P256" s="6">
        <v>3.96</v>
      </c>
      <c r="Q256" s="6" t="str">
        <f>IF(HealthData[[#This Row],[PE Ratio]]&gt;50,"Overvalued",IF(HealthData[[#This Row],[PE Ratio]]&lt;0,"Negative PE","Fairly Valued"))</f>
        <v>Overvalued</v>
      </c>
      <c r="R256" s="6" t="str">
        <f>IF(HealthData[[#This Row],[1Y Return]]&gt;50,"Excellent",IF(HealthData[[#This Row],[1Y Return]]&gt;20,"Good",IF(HealthData[[#This Row],[1Y Return]]&gt;0,"Average","Negative")))</f>
        <v>Negative</v>
      </c>
      <c r="S256" s="6" t="str">
        <f>IF(HealthData[[#This Row],[Volatility vs Nifty]]&gt;3,"High Risk",IF(HealthData[[#This Row],[Volatility vs Nifty]]&gt;2,"Moderate Risk","Low Risk"))</f>
        <v>High Risk</v>
      </c>
      <c r="T256" s="6" t="str">
        <f>IF(HealthData[[#This Row],[Return on Equity]]&gt;20,"High",IF(HealthData[[#This Row],[Return on Equity]]&gt;10,"Moderate","Low"))</f>
        <v>High</v>
      </c>
      <c r="U256" s="6" t="str">
        <f>IF(HealthData[[#This Row],[Debt to Equity]]&gt;1,"High Debt",IF(HealthData[[#This Row],[Debt to Equity]]=0,"Debt Free","Low Debt"))</f>
        <v>High Debt</v>
      </c>
      <c r="V256" s="17" t="str">
        <f>IF(HealthData[[#This Row],[Market Cap (in cr)]]&lt;5000,"Small Cap",IF(HealthData[[#This Row],[Market Cap (in cr)]]&lt;=20000,"Mid Cap","Large Cap"))</f>
        <v>Small Cap</v>
      </c>
    </row>
    <row r="257" spans="1:22" ht="14.4">
      <c r="A257" s="3" t="s">
        <v>326</v>
      </c>
      <c r="B257" s="4" t="s">
        <v>17</v>
      </c>
      <c r="C257" s="11">
        <v>504.51</v>
      </c>
      <c r="D257" s="11">
        <v>884</v>
      </c>
      <c r="E257" s="8">
        <v>6.69</v>
      </c>
      <c r="F257" s="8">
        <v>-1.69</v>
      </c>
      <c r="G257" s="6">
        <v>12.02</v>
      </c>
      <c r="H257" s="6">
        <v>-33.799999999999997</v>
      </c>
      <c r="I257" s="6">
        <v>-26.45</v>
      </c>
      <c r="J257" s="6">
        <v>12.48</v>
      </c>
      <c r="K257" s="6">
        <v>1.32</v>
      </c>
      <c r="L257" s="6">
        <v>21.71</v>
      </c>
      <c r="M257" s="6">
        <v>24.49</v>
      </c>
      <c r="N257" s="6">
        <v>1.3</v>
      </c>
      <c r="O257" s="6">
        <v>0.01</v>
      </c>
      <c r="P257" s="6">
        <v>3.08</v>
      </c>
      <c r="Q257" s="6" t="str">
        <f>IF(HealthData[[#This Row],[PE Ratio]]&gt;50,"Overvalued",IF(HealthData[[#This Row],[PE Ratio]]&lt;0,"Negative PE","Fairly Valued"))</f>
        <v>Fairly Valued</v>
      </c>
      <c r="R257" s="6" t="str">
        <f>IF(HealthData[[#This Row],[1Y Return]]&gt;50,"Excellent",IF(HealthData[[#This Row],[1Y Return]]&gt;20,"Good",IF(HealthData[[#This Row],[1Y Return]]&gt;0,"Average","Negative")))</f>
        <v>Negative</v>
      </c>
      <c r="S257" s="6" t="str">
        <f>IF(HealthData[[#This Row],[Volatility vs Nifty]]&gt;3,"High Risk",IF(HealthData[[#This Row],[Volatility vs Nifty]]&gt;2,"Moderate Risk","Low Risk"))</f>
        <v>High Risk</v>
      </c>
      <c r="T257" s="6" t="str">
        <f>IF(HealthData[[#This Row],[Return on Equity]]&gt;20,"High",IF(HealthData[[#This Row],[Return on Equity]]&gt;10,"Moderate","Low"))</f>
        <v>High</v>
      </c>
      <c r="U257" s="6" t="str">
        <f>IF(HealthData[[#This Row],[Debt to Equity]]&gt;1,"High Debt",IF(HealthData[[#This Row],[Debt to Equity]]=0,"Debt Free","Low Debt"))</f>
        <v>Low Debt</v>
      </c>
      <c r="V257" s="17" t="str">
        <f>IF(HealthData[[#This Row],[Market Cap (in cr)]]&lt;5000,"Small Cap",IF(HealthData[[#This Row],[Market Cap (in cr)]]&lt;=20000,"Mid Cap","Large Cap"))</f>
        <v>Small Cap</v>
      </c>
    </row>
    <row r="258" spans="1:22" ht="14.4">
      <c r="A258" s="3" t="s">
        <v>22</v>
      </c>
      <c r="B258" s="4" t="s">
        <v>17</v>
      </c>
      <c r="C258" s="11">
        <v>21.22</v>
      </c>
      <c r="D258" s="11">
        <v>32.590000000000003</v>
      </c>
      <c r="E258" s="8">
        <v>78.58</v>
      </c>
      <c r="F258" s="8">
        <v>1.88</v>
      </c>
      <c r="G258" s="6">
        <v>0.28000000000000003</v>
      </c>
      <c r="H258" s="6">
        <v>-17.66</v>
      </c>
      <c r="I258" s="6">
        <v>-27.58</v>
      </c>
      <c r="J258" s="6">
        <v>75.77</v>
      </c>
      <c r="K258" s="6">
        <v>2.1</v>
      </c>
      <c r="L258" s="6">
        <v>4.34</v>
      </c>
      <c r="M258" s="6">
        <v>10.28</v>
      </c>
      <c r="N258" s="6" t="s">
        <v>21</v>
      </c>
      <c r="O258" s="6">
        <v>1.47</v>
      </c>
      <c r="P258" s="6">
        <v>3.13</v>
      </c>
      <c r="Q258" s="6" t="str">
        <f>IF(HealthData[[#This Row],[PE Ratio]]&gt;50,"Overvalued",IF(HealthData[[#This Row],[PE Ratio]]&lt;0,"Negative PE","Fairly Valued"))</f>
        <v>Overvalued</v>
      </c>
      <c r="R258" s="6" t="str">
        <f>IF(HealthData[[#This Row],[1Y Return]]&gt;50,"Excellent",IF(HealthData[[#This Row],[1Y Return]]&gt;20,"Good",IF(HealthData[[#This Row],[1Y Return]]&gt;0,"Average","Negative")))</f>
        <v>Negative</v>
      </c>
      <c r="S258" s="6" t="str">
        <f>IF(HealthData[[#This Row],[Volatility vs Nifty]]&gt;3,"High Risk",IF(HealthData[[#This Row],[Volatility vs Nifty]]&gt;2,"Moderate Risk","Low Risk"))</f>
        <v>High Risk</v>
      </c>
      <c r="T258" s="6" t="str">
        <f>IF(HealthData[[#This Row],[Return on Equity]]&gt;20,"High",IF(HealthData[[#This Row],[Return on Equity]]&gt;10,"Moderate","Low"))</f>
        <v>Low</v>
      </c>
      <c r="U258" s="6" t="str">
        <f>IF(HealthData[[#This Row],[Debt to Equity]]&gt;1,"High Debt",IF(HealthData[[#This Row],[Debt to Equity]]=0,"Debt Free","Low Debt"))</f>
        <v>High Debt</v>
      </c>
      <c r="V258" s="17" t="str">
        <f>IF(HealthData[[#This Row],[Market Cap (in cr)]]&lt;5000,"Small Cap",IF(HealthData[[#This Row],[Market Cap (in cr)]]&lt;=20000,"Mid Cap","Large Cap"))</f>
        <v>Small Cap</v>
      </c>
    </row>
    <row r="259" spans="1:22" ht="14.4">
      <c r="A259" s="3" t="s">
        <v>38</v>
      </c>
      <c r="B259" s="4" t="s">
        <v>17</v>
      </c>
      <c r="C259" s="11">
        <v>64.63</v>
      </c>
      <c r="D259" s="11">
        <v>10.5</v>
      </c>
      <c r="E259" s="8">
        <v>-14.33</v>
      </c>
      <c r="F259" s="8">
        <v>0.48</v>
      </c>
      <c r="G259" s="6">
        <v>-7.93</v>
      </c>
      <c r="H259" s="6">
        <v>-12.72</v>
      </c>
      <c r="I259" s="6">
        <v>-27.59</v>
      </c>
      <c r="J259" s="6">
        <v>-21.19</v>
      </c>
      <c r="K259" s="6">
        <v>1.6</v>
      </c>
      <c r="L259" s="6">
        <v>-11.69</v>
      </c>
      <c r="M259" s="6">
        <v>-9.06</v>
      </c>
      <c r="N259" s="6" t="s">
        <v>21</v>
      </c>
      <c r="O259" s="6">
        <v>0.2</v>
      </c>
      <c r="P259" s="6">
        <v>2.81</v>
      </c>
      <c r="Q259" s="6" t="str">
        <f>IF(HealthData[[#This Row],[PE Ratio]]&gt;50,"Overvalued",IF(HealthData[[#This Row],[PE Ratio]]&lt;0,"Negative PE","Fairly Valued"))</f>
        <v>Negative PE</v>
      </c>
      <c r="R259" s="6" t="str">
        <f>IF(HealthData[[#This Row],[1Y Return]]&gt;50,"Excellent",IF(HealthData[[#This Row],[1Y Return]]&gt;20,"Good",IF(HealthData[[#This Row],[1Y Return]]&gt;0,"Average","Negative")))</f>
        <v>Negative</v>
      </c>
      <c r="S259" s="6" t="str">
        <f>IF(HealthData[[#This Row],[Volatility vs Nifty]]&gt;3,"High Risk",IF(HealthData[[#This Row],[Volatility vs Nifty]]&gt;2,"Moderate Risk","Low Risk"))</f>
        <v>Moderate Risk</v>
      </c>
      <c r="T259" s="6" t="str">
        <f>IF(HealthData[[#This Row],[Return on Equity]]&gt;20,"High",IF(HealthData[[#This Row],[Return on Equity]]&gt;10,"Moderate","Low"))</f>
        <v>Low</v>
      </c>
      <c r="U259" s="6" t="str">
        <f>IF(HealthData[[#This Row],[Debt to Equity]]&gt;1,"High Debt",IF(HealthData[[#This Row],[Debt to Equity]]=0,"Debt Free","Low Debt"))</f>
        <v>Low Debt</v>
      </c>
      <c r="V259" s="17" t="str">
        <f>IF(HealthData[[#This Row],[Market Cap (in cr)]]&lt;5000,"Small Cap",IF(HealthData[[#This Row],[Market Cap (in cr)]]&lt;=20000,"Mid Cap","Large Cap"))</f>
        <v>Small Cap</v>
      </c>
    </row>
    <row r="260" spans="1:22" ht="14.4">
      <c r="A260" s="3" t="s">
        <v>115</v>
      </c>
      <c r="B260" s="4" t="s">
        <v>17</v>
      </c>
      <c r="C260" s="11">
        <v>174.61</v>
      </c>
      <c r="D260" s="11">
        <v>106.55</v>
      </c>
      <c r="E260" s="8">
        <v>17.32</v>
      </c>
      <c r="F260" s="8">
        <v>-3.97</v>
      </c>
      <c r="G260" s="6">
        <v>-6.78</v>
      </c>
      <c r="H260" s="6">
        <v>0.05</v>
      </c>
      <c r="I260" s="6">
        <v>-27.69</v>
      </c>
      <c r="J260" s="6" t="s">
        <v>21</v>
      </c>
      <c r="K260" s="6">
        <v>6.09</v>
      </c>
      <c r="L260" s="6">
        <v>46.08</v>
      </c>
      <c r="M260" s="6">
        <v>49.67</v>
      </c>
      <c r="N260" s="6" t="s">
        <v>21</v>
      </c>
      <c r="O260" s="6">
        <v>0.18</v>
      </c>
      <c r="P260" s="6">
        <v>3.76</v>
      </c>
      <c r="Q260" s="6" t="str">
        <f>IF(HealthData[[#This Row],[PE Ratio]]&gt;50,"Overvalued",IF(HealthData[[#This Row],[PE Ratio]]&lt;0,"Negative PE","Fairly Valued"))</f>
        <v>Fairly Valued</v>
      </c>
      <c r="R260" s="6" t="str">
        <f>IF(HealthData[[#This Row],[1Y Return]]&gt;50,"Excellent",IF(HealthData[[#This Row],[1Y Return]]&gt;20,"Good",IF(HealthData[[#This Row],[1Y Return]]&gt;0,"Average","Negative")))</f>
        <v>Negative</v>
      </c>
      <c r="S260" s="6" t="str">
        <f>IF(HealthData[[#This Row],[Volatility vs Nifty]]&gt;3,"High Risk",IF(HealthData[[#This Row],[Volatility vs Nifty]]&gt;2,"Moderate Risk","Low Risk"))</f>
        <v>High Risk</v>
      </c>
      <c r="T260" s="6" t="str">
        <f>IF(HealthData[[#This Row],[Return on Equity]]&gt;20,"High",IF(HealthData[[#This Row],[Return on Equity]]&gt;10,"Moderate","Low"))</f>
        <v>High</v>
      </c>
      <c r="U260" s="6" t="str">
        <f>IF(HealthData[[#This Row],[Debt to Equity]]&gt;1,"High Debt",IF(HealthData[[#This Row],[Debt to Equity]]=0,"Debt Free","Low Debt"))</f>
        <v>Low Debt</v>
      </c>
      <c r="V260" s="17" t="str">
        <f>IF(HealthData[[#This Row],[Market Cap (in cr)]]&lt;5000,"Small Cap",IF(HealthData[[#This Row],[Market Cap (in cr)]]&lt;=20000,"Mid Cap","Large Cap"))</f>
        <v>Small Cap</v>
      </c>
    </row>
    <row r="261" spans="1:22" ht="14.4">
      <c r="A261" s="3" t="s">
        <v>75</v>
      </c>
      <c r="B261" s="4" t="s">
        <v>27</v>
      </c>
      <c r="C261" s="11">
        <v>1578.83</v>
      </c>
      <c r="D261" s="11">
        <v>303.14999999999998</v>
      </c>
      <c r="E261" s="8">
        <v>66.81</v>
      </c>
      <c r="F261" s="8">
        <v>0.61</v>
      </c>
      <c r="G261" s="6">
        <v>7.61</v>
      </c>
      <c r="H261" s="6">
        <v>-27.35</v>
      </c>
      <c r="I261" s="6">
        <v>-27.79</v>
      </c>
      <c r="J261" s="6">
        <v>51.01</v>
      </c>
      <c r="K261" s="6">
        <v>8.81</v>
      </c>
      <c r="L261" s="6">
        <v>14.12</v>
      </c>
      <c r="M261" s="6">
        <v>15.75</v>
      </c>
      <c r="N261" s="6" t="s">
        <v>21</v>
      </c>
      <c r="O261" s="6">
        <v>0.51</v>
      </c>
      <c r="P261" s="6">
        <v>2.81</v>
      </c>
      <c r="Q261" s="6" t="str">
        <f>IF(HealthData[[#This Row],[PE Ratio]]&gt;50,"Overvalued",IF(HealthData[[#This Row],[PE Ratio]]&lt;0,"Negative PE","Fairly Valued"))</f>
        <v>Overvalued</v>
      </c>
      <c r="R261" s="6" t="str">
        <f>IF(HealthData[[#This Row],[1Y Return]]&gt;50,"Excellent",IF(HealthData[[#This Row],[1Y Return]]&gt;20,"Good",IF(HealthData[[#This Row],[1Y Return]]&gt;0,"Average","Negative")))</f>
        <v>Negative</v>
      </c>
      <c r="S261" s="6" t="str">
        <f>IF(HealthData[[#This Row],[Volatility vs Nifty]]&gt;3,"High Risk",IF(HealthData[[#This Row],[Volatility vs Nifty]]&gt;2,"Moderate Risk","Low Risk"))</f>
        <v>Moderate Risk</v>
      </c>
      <c r="T261" s="6" t="str">
        <f>IF(HealthData[[#This Row],[Return on Equity]]&gt;20,"High",IF(HealthData[[#This Row],[Return on Equity]]&gt;10,"Moderate","Low"))</f>
        <v>Moderate</v>
      </c>
      <c r="U261" s="6" t="str">
        <f>IF(HealthData[[#This Row],[Debt to Equity]]&gt;1,"High Debt",IF(HealthData[[#This Row],[Debt to Equity]]=0,"Debt Free","Low Debt"))</f>
        <v>Low Debt</v>
      </c>
      <c r="V261" s="17" t="str">
        <f>IF(HealthData[[#This Row],[Market Cap (in cr)]]&lt;5000,"Small Cap",IF(HealthData[[#This Row],[Market Cap (in cr)]]&lt;=20000,"Mid Cap","Large Cap"))</f>
        <v>Small Cap</v>
      </c>
    </row>
    <row r="262" spans="1:22" ht="14.4">
      <c r="A262" s="3" t="s">
        <v>93</v>
      </c>
      <c r="B262" s="4" t="s">
        <v>17</v>
      </c>
      <c r="C262" s="11">
        <v>47.11</v>
      </c>
      <c r="D262" s="11">
        <v>40.75</v>
      </c>
      <c r="E262" s="8">
        <v>7.6</v>
      </c>
      <c r="F262" s="8">
        <v>9.84</v>
      </c>
      <c r="G262" s="6">
        <v>-3.64</v>
      </c>
      <c r="H262" s="6">
        <v>-20.87</v>
      </c>
      <c r="I262" s="6">
        <v>-28.51</v>
      </c>
      <c r="J262" s="6" t="s">
        <v>21</v>
      </c>
      <c r="K262" s="6">
        <v>1.32</v>
      </c>
      <c r="L262" s="6">
        <v>24.62</v>
      </c>
      <c r="M262" s="6">
        <v>23.44</v>
      </c>
      <c r="N262" s="6" t="s">
        <v>21</v>
      </c>
      <c r="O262" s="6">
        <v>0.02</v>
      </c>
      <c r="P262" s="6">
        <v>4</v>
      </c>
      <c r="Q262" s="6" t="str">
        <f>IF(HealthData[[#This Row],[PE Ratio]]&gt;50,"Overvalued",IF(HealthData[[#This Row],[PE Ratio]]&lt;0,"Negative PE","Fairly Valued"))</f>
        <v>Fairly Valued</v>
      </c>
      <c r="R262" s="6" t="str">
        <f>IF(HealthData[[#This Row],[1Y Return]]&gt;50,"Excellent",IF(HealthData[[#This Row],[1Y Return]]&gt;20,"Good",IF(HealthData[[#This Row],[1Y Return]]&gt;0,"Average","Negative")))</f>
        <v>Negative</v>
      </c>
      <c r="S262" s="6" t="str">
        <f>IF(HealthData[[#This Row],[Volatility vs Nifty]]&gt;3,"High Risk",IF(HealthData[[#This Row],[Volatility vs Nifty]]&gt;2,"Moderate Risk","Low Risk"))</f>
        <v>High Risk</v>
      </c>
      <c r="T262" s="6" t="str">
        <f>IF(HealthData[[#This Row],[Return on Equity]]&gt;20,"High",IF(HealthData[[#This Row],[Return on Equity]]&gt;10,"Moderate","Low"))</f>
        <v>High</v>
      </c>
      <c r="U262" s="6" t="str">
        <f>IF(HealthData[[#This Row],[Debt to Equity]]&gt;1,"High Debt",IF(HealthData[[#This Row],[Debt to Equity]]=0,"Debt Free","Low Debt"))</f>
        <v>Low Debt</v>
      </c>
      <c r="V262" s="17" t="str">
        <f>IF(HealthData[[#This Row],[Market Cap (in cr)]]&lt;5000,"Small Cap",IF(HealthData[[#This Row],[Market Cap (in cr)]]&lt;=20000,"Mid Cap","Large Cap"))</f>
        <v>Small Cap</v>
      </c>
    </row>
    <row r="263" spans="1:22" ht="14.4">
      <c r="A263" s="3" t="s">
        <v>130</v>
      </c>
      <c r="B263" s="4" t="s">
        <v>17</v>
      </c>
      <c r="C263" s="11">
        <v>189.34</v>
      </c>
      <c r="D263" s="11">
        <v>143.75</v>
      </c>
      <c r="E263" s="8">
        <v>13.42</v>
      </c>
      <c r="F263" s="8">
        <v>-2.77</v>
      </c>
      <c r="G263" s="6">
        <v>-3.93</v>
      </c>
      <c r="H263" s="6">
        <v>-32.1</v>
      </c>
      <c r="I263" s="6">
        <v>-28.57</v>
      </c>
      <c r="J263" s="6">
        <v>13.84</v>
      </c>
      <c r="K263" s="6">
        <v>1.51</v>
      </c>
      <c r="L263" s="6">
        <v>12.76</v>
      </c>
      <c r="M263" s="6">
        <v>15.17</v>
      </c>
      <c r="N263" s="6">
        <v>0.56000000000000005</v>
      </c>
      <c r="O263" s="6">
        <v>0.05</v>
      </c>
      <c r="P263" s="6">
        <v>3.51</v>
      </c>
      <c r="Q263" s="6" t="str">
        <f>IF(HealthData[[#This Row],[PE Ratio]]&gt;50,"Overvalued",IF(HealthData[[#This Row],[PE Ratio]]&lt;0,"Negative PE","Fairly Valued"))</f>
        <v>Fairly Valued</v>
      </c>
      <c r="R263" s="6" t="str">
        <f>IF(HealthData[[#This Row],[1Y Return]]&gt;50,"Excellent",IF(HealthData[[#This Row],[1Y Return]]&gt;20,"Good",IF(HealthData[[#This Row],[1Y Return]]&gt;0,"Average","Negative")))</f>
        <v>Negative</v>
      </c>
      <c r="S263" s="6" t="str">
        <f>IF(HealthData[[#This Row],[Volatility vs Nifty]]&gt;3,"High Risk",IF(HealthData[[#This Row],[Volatility vs Nifty]]&gt;2,"Moderate Risk","Low Risk"))</f>
        <v>High Risk</v>
      </c>
      <c r="T263" s="6" t="str">
        <f>IF(HealthData[[#This Row],[Return on Equity]]&gt;20,"High",IF(HealthData[[#This Row],[Return on Equity]]&gt;10,"Moderate","Low"))</f>
        <v>Moderate</v>
      </c>
      <c r="U263" s="6" t="str">
        <f>IF(HealthData[[#This Row],[Debt to Equity]]&gt;1,"High Debt",IF(HealthData[[#This Row],[Debt to Equity]]=0,"Debt Free","Low Debt"))</f>
        <v>Low Debt</v>
      </c>
      <c r="V263" s="17" t="str">
        <f>IF(HealthData[[#This Row],[Market Cap (in cr)]]&lt;5000,"Small Cap",IF(HealthData[[#This Row],[Market Cap (in cr)]]&lt;=20000,"Mid Cap","Large Cap"))</f>
        <v>Small Cap</v>
      </c>
    </row>
    <row r="264" spans="1:22" ht="14.4">
      <c r="A264" s="3" t="s">
        <v>212</v>
      </c>
      <c r="B264" s="4" t="s">
        <v>17</v>
      </c>
      <c r="C264" s="11">
        <v>454.04</v>
      </c>
      <c r="D264" s="11">
        <v>74.900000000000006</v>
      </c>
      <c r="E264" s="8">
        <v>1.08</v>
      </c>
      <c r="F264" s="8">
        <v>3.68</v>
      </c>
      <c r="G264" s="6">
        <v>-14.64</v>
      </c>
      <c r="H264" s="6">
        <v>-30.52</v>
      </c>
      <c r="I264" s="6">
        <v>-28.8</v>
      </c>
      <c r="J264" s="6">
        <v>1.28</v>
      </c>
      <c r="K264" s="6">
        <v>0.49</v>
      </c>
      <c r="L264" s="6">
        <v>52.19</v>
      </c>
      <c r="M264" s="6">
        <v>67.05</v>
      </c>
      <c r="N264" s="6" t="s">
        <v>21</v>
      </c>
      <c r="O264" s="6">
        <v>0.02</v>
      </c>
      <c r="P264" s="6">
        <v>3.43</v>
      </c>
      <c r="Q264" s="6" t="str">
        <f>IF(HealthData[[#This Row],[PE Ratio]]&gt;50,"Overvalued",IF(HealthData[[#This Row],[PE Ratio]]&lt;0,"Negative PE","Fairly Valued"))</f>
        <v>Fairly Valued</v>
      </c>
      <c r="R264" s="6" t="str">
        <f>IF(HealthData[[#This Row],[1Y Return]]&gt;50,"Excellent",IF(HealthData[[#This Row],[1Y Return]]&gt;20,"Good",IF(HealthData[[#This Row],[1Y Return]]&gt;0,"Average","Negative")))</f>
        <v>Negative</v>
      </c>
      <c r="S264" s="6" t="str">
        <f>IF(HealthData[[#This Row],[Volatility vs Nifty]]&gt;3,"High Risk",IF(HealthData[[#This Row],[Volatility vs Nifty]]&gt;2,"Moderate Risk","Low Risk"))</f>
        <v>High Risk</v>
      </c>
      <c r="T264" s="6" t="str">
        <f>IF(HealthData[[#This Row],[Return on Equity]]&gt;20,"High",IF(HealthData[[#This Row],[Return on Equity]]&gt;10,"Moderate","Low"))</f>
        <v>High</v>
      </c>
      <c r="U264" s="6" t="str">
        <f>IF(HealthData[[#This Row],[Debt to Equity]]&gt;1,"High Debt",IF(HealthData[[#This Row],[Debt to Equity]]=0,"Debt Free","Low Debt"))</f>
        <v>Low Debt</v>
      </c>
      <c r="V264" s="17" t="str">
        <f>IF(HealthData[[#This Row],[Market Cap (in cr)]]&lt;5000,"Small Cap",IF(HealthData[[#This Row],[Market Cap (in cr)]]&lt;=20000,"Mid Cap","Large Cap"))</f>
        <v>Small Cap</v>
      </c>
    </row>
    <row r="265" spans="1:22" ht="14.4">
      <c r="A265" s="3" t="s">
        <v>181</v>
      </c>
      <c r="B265" s="4" t="s">
        <v>17</v>
      </c>
      <c r="C265" s="11">
        <v>123.12</v>
      </c>
      <c r="D265" s="11">
        <v>97.8</v>
      </c>
      <c r="E265" s="8">
        <v>18.16</v>
      </c>
      <c r="F265" s="8">
        <v>-0.51</v>
      </c>
      <c r="G265" s="6">
        <v>-9.8800000000000008</v>
      </c>
      <c r="H265" s="6">
        <v>-43.5</v>
      </c>
      <c r="I265" s="6">
        <v>-28.87</v>
      </c>
      <c r="J265" s="6">
        <v>17.82</v>
      </c>
      <c r="K265" s="6">
        <v>2.61</v>
      </c>
      <c r="L265" s="6">
        <v>15.47</v>
      </c>
      <c r="M265" s="6">
        <v>19.77</v>
      </c>
      <c r="N265" s="6" t="s">
        <v>21</v>
      </c>
      <c r="O265" s="6">
        <v>0.83</v>
      </c>
      <c r="P265" s="6">
        <v>3.05</v>
      </c>
      <c r="Q265" s="6" t="str">
        <f>IF(HealthData[[#This Row],[PE Ratio]]&gt;50,"Overvalued",IF(HealthData[[#This Row],[PE Ratio]]&lt;0,"Negative PE","Fairly Valued"))</f>
        <v>Fairly Valued</v>
      </c>
      <c r="R265" s="6" t="str">
        <f>IF(HealthData[[#This Row],[1Y Return]]&gt;50,"Excellent",IF(HealthData[[#This Row],[1Y Return]]&gt;20,"Good",IF(HealthData[[#This Row],[1Y Return]]&gt;0,"Average","Negative")))</f>
        <v>Negative</v>
      </c>
      <c r="S265" s="6" t="str">
        <f>IF(HealthData[[#This Row],[Volatility vs Nifty]]&gt;3,"High Risk",IF(HealthData[[#This Row],[Volatility vs Nifty]]&gt;2,"Moderate Risk","Low Risk"))</f>
        <v>High Risk</v>
      </c>
      <c r="T265" s="6" t="str">
        <f>IF(HealthData[[#This Row],[Return on Equity]]&gt;20,"High",IF(HealthData[[#This Row],[Return on Equity]]&gt;10,"Moderate","Low"))</f>
        <v>Moderate</v>
      </c>
      <c r="U265" s="6" t="str">
        <f>IF(HealthData[[#This Row],[Debt to Equity]]&gt;1,"High Debt",IF(HealthData[[#This Row],[Debt to Equity]]=0,"Debt Free","Low Debt"))</f>
        <v>Low Debt</v>
      </c>
      <c r="V265" s="17" t="str">
        <f>IF(HealthData[[#This Row],[Market Cap (in cr)]]&lt;5000,"Small Cap",IF(HealthData[[#This Row],[Market Cap (in cr)]]&lt;=20000,"Mid Cap","Large Cap"))</f>
        <v>Small Cap</v>
      </c>
    </row>
    <row r="266" spans="1:22" ht="14.4">
      <c r="A266" s="3" t="s">
        <v>96</v>
      </c>
      <c r="B266" s="4" t="s">
        <v>27</v>
      </c>
      <c r="C266" s="11">
        <v>2046.22</v>
      </c>
      <c r="D266" s="11">
        <v>190.76</v>
      </c>
      <c r="E266" s="8">
        <v>24.34</v>
      </c>
      <c r="F266" s="8">
        <v>1.36</v>
      </c>
      <c r="G266" s="6">
        <v>-3.44</v>
      </c>
      <c r="H266" s="6">
        <v>-9.42</v>
      </c>
      <c r="I266" s="6">
        <v>-29.05</v>
      </c>
      <c r="J266" s="6">
        <v>60.47</v>
      </c>
      <c r="K266" s="6">
        <v>2.0299999999999998</v>
      </c>
      <c r="L266" s="6">
        <v>8.69</v>
      </c>
      <c r="M266" s="6">
        <v>11.35</v>
      </c>
      <c r="N266" s="6">
        <v>0.63</v>
      </c>
      <c r="O266" s="6">
        <v>0.37</v>
      </c>
      <c r="P266" s="6">
        <v>2.5299999999999998</v>
      </c>
      <c r="Q266" s="6" t="str">
        <f>IF(HealthData[[#This Row],[PE Ratio]]&gt;50,"Overvalued",IF(HealthData[[#This Row],[PE Ratio]]&lt;0,"Negative PE","Fairly Valued"))</f>
        <v>Fairly Valued</v>
      </c>
      <c r="R266" s="6" t="str">
        <f>IF(HealthData[[#This Row],[1Y Return]]&gt;50,"Excellent",IF(HealthData[[#This Row],[1Y Return]]&gt;20,"Good",IF(HealthData[[#This Row],[1Y Return]]&gt;0,"Average","Negative")))</f>
        <v>Negative</v>
      </c>
      <c r="S266" s="6" t="str">
        <f>IF(HealthData[[#This Row],[Volatility vs Nifty]]&gt;3,"High Risk",IF(HealthData[[#This Row],[Volatility vs Nifty]]&gt;2,"Moderate Risk","Low Risk"))</f>
        <v>Moderate Risk</v>
      </c>
      <c r="T266" s="6" t="str">
        <f>IF(HealthData[[#This Row],[Return on Equity]]&gt;20,"High",IF(HealthData[[#This Row],[Return on Equity]]&gt;10,"Moderate","Low"))</f>
        <v>Low</v>
      </c>
      <c r="U266" s="6" t="str">
        <f>IF(HealthData[[#This Row],[Debt to Equity]]&gt;1,"High Debt",IF(HealthData[[#This Row],[Debt to Equity]]=0,"Debt Free","Low Debt"))</f>
        <v>Low Debt</v>
      </c>
      <c r="V266" s="17" t="str">
        <f>IF(HealthData[[#This Row],[Market Cap (in cr)]]&lt;5000,"Small Cap",IF(HealthData[[#This Row],[Market Cap (in cr)]]&lt;=20000,"Mid Cap","Large Cap"))</f>
        <v>Small Cap</v>
      </c>
    </row>
    <row r="267" spans="1:22" ht="14.4">
      <c r="A267" s="3" t="s">
        <v>333</v>
      </c>
      <c r="B267" s="4" t="s">
        <v>17</v>
      </c>
      <c r="C267" s="11">
        <v>444.64</v>
      </c>
      <c r="D267" s="11">
        <v>211.3</v>
      </c>
      <c r="E267" s="8">
        <v>13.45</v>
      </c>
      <c r="F267" s="8">
        <v>-0.02</v>
      </c>
      <c r="G267" s="6">
        <v>5.67</v>
      </c>
      <c r="H267" s="6">
        <v>-13.03</v>
      </c>
      <c r="I267" s="6">
        <v>-29.15</v>
      </c>
      <c r="J267" s="6" t="s">
        <v>21</v>
      </c>
      <c r="K267" s="6">
        <v>2.71</v>
      </c>
      <c r="L267" s="6">
        <v>28.16</v>
      </c>
      <c r="M267" s="6">
        <v>26.42</v>
      </c>
      <c r="N267" s="6" t="s">
        <v>21</v>
      </c>
      <c r="O267" s="6">
        <v>0.08</v>
      </c>
      <c r="P267" s="6">
        <v>2.91</v>
      </c>
      <c r="Q267" s="6" t="str">
        <f>IF(HealthData[[#This Row],[PE Ratio]]&gt;50,"Overvalued",IF(HealthData[[#This Row],[PE Ratio]]&lt;0,"Negative PE","Fairly Valued"))</f>
        <v>Fairly Valued</v>
      </c>
      <c r="R267" s="6" t="str">
        <f>IF(HealthData[[#This Row],[1Y Return]]&gt;50,"Excellent",IF(HealthData[[#This Row],[1Y Return]]&gt;20,"Good",IF(HealthData[[#This Row],[1Y Return]]&gt;0,"Average","Negative")))</f>
        <v>Negative</v>
      </c>
      <c r="S267" s="6" t="str">
        <f>IF(HealthData[[#This Row],[Volatility vs Nifty]]&gt;3,"High Risk",IF(HealthData[[#This Row],[Volatility vs Nifty]]&gt;2,"Moderate Risk","Low Risk"))</f>
        <v>Moderate Risk</v>
      </c>
      <c r="T267" s="6" t="str">
        <f>IF(HealthData[[#This Row],[Return on Equity]]&gt;20,"High",IF(HealthData[[#This Row],[Return on Equity]]&gt;10,"Moderate","Low"))</f>
        <v>High</v>
      </c>
      <c r="U267" s="6" t="str">
        <f>IF(HealthData[[#This Row],[Debt to Equity]]&gt;1,"High Debt",IF(HealthData[[#This Row],[Debt to Equity]]=0,"Debt Free","Low Debt"))</f>
        <v>Low Debt</v>
      </c>
      <c r="V267" s="17" t="str">
        <f>IF(HealthData[[#This Row],[Market Cap (in cr)]]&lt;5000,"Small Cap",IF(HealthData[[#This Row],[Market Cap (in cr)]]&lt;=20000,"Mid Cap","Large Cap"))</f>
        <v>Small Cap</v>
      </c>
    </row>
    <row r="268" spans="1:22" ht="14.4">
      <c r="A268" s="3" t="s">
        <v>81</v>
      </c>
      <c r="B268" s="4" t="s">
        <v>17</v>
      </c>
      <c r="C268" s="11">
        <v>4859.3900000000003</v>
      </c>
      <c r="D268" s="11">
        <v>149.74</v>
      </c>
      <c r="E268" s="8">
        <v>-12.55</v>
      </c>
      <c r="F268" s="8">
        <v>0.75</v>
      </c>
      <c r="G268" s="6">
        <v>0.81</v>
      </c>
      <c r="H268" s="6">
        <v>-24.64</v>
      </c>
      <c r="I268" s="6">
        <v>-30.21</v>
      </c>
      <c r="J268" s="6">
        <v>-12.51</v>
      </c>
      <c r="K268" s="6">
        <v>38.64</v>
      </c>
      <c r="L268" s="6">
        <v>-121.28</v>
      </c>
      <c r="M268" s="6">
        <v>-154.06</v>
      </c>
      <c r="N268" s="6" t="s">
        <v>21</v>
      </c>
      <c r="O268" s="6">
        <v>0.49</v>
      </c>
      <c r="P268" s="6">
        <v>2.63</v>
      </c>
      <c r="Q268" s="6" t="str">
        <f>IF(HealthData[[#This Row],[PE Ratio]]&gt;50,"Overvalued",IF(HealthData[[#This Row],[PE Ratio]]&lt;0,"Negative PE","Fairly Valued"))</f>
        <v>Negative PE</v>
      </c>
      <c r="R268" s="6" t="str">
        <f>IF(HealthData[[#This Row],[1Y Return]]&gt;50,"Excellent",IF(HealthData[[#This Row],[1Y Return]]&gt;20,"Good",IF(HealthData[[#This Row],[1Y Return]]&gt;0,"Average","Negative")))</f>
        <v>Negative</v>
      </c>
      <c r="S268" s="6" t="str">
        <f>IF(HealthData[[#This Row],[Volatility vs Nifty]]&gt;3,"High Risk",IF(HealthData[[#This Row],[Volatility vs Nifty]]&gt;2,"Moderate Risk","Low Risk"))</f>
        <v>Moderate Risk</v>
      </c>
      <c r="T268" s="6" t="str">
        <f>IF(HealthData[[#This Row],[Return on Equity]]&gt;20,"High",IF(HealthData[[#This Row],[Return on Equity]]&gt;10,"Moderate","Low"))</f>
        <v>Low</v>
      </c>
      <c r="U268" s="6" t="str">
        <f>IF(HealthData[[#This Row],[Debt to Equity]]&gt;1,"High Debt",IF(HealthData[[#This Row],[Debt to Equity]]=0,"Debt Free","Low Debt"))</f>
        <v>Low Debt</v>
      </c>
      <c r="V268" s="17" t="str">
        <f>IF(HealthData[[#This Row],[Market Cap (in cr)]]&lt;5000,"Small Cap",IF(HealthData[[#This Row],[Market Cap (in cr)]]&lt;=20000,"Mid Cap","Large Cap"))</f>
        <v>Small Cap</v>
      </c>
    </row>
    <row r="269" spans="1:22" ht="14.4">
      <c r="A269" s="3" t="s">
        <v>88</v>
      </c>
      <c r="B269" s="4" t="s">
        <v>17</v>
      </c>
      <c r="C269" s="11">
        <v>133.81</v>
      </c>
      <c r="D269" s="11">
        <v>116.9</v>
      </c>
      <c r="E269" s="8">
        <v>37.590000000000003</v>
      </c>
      <c r="F269" s="8">
        <v>-0.09</v>
      </c>
      <c r="G269" s="6">
        <v>0.47</v>
      </c>
      <c r="H269" s="6">
        <v>-1.47</v>
      </c>
      <c r="I269" s="6">
        <v>-30.59</v>
      </c>
      <c r="J269" s="6">
        <v>37.909999999999997</v>
      </c>
      <c r="K269" s="6">
        <v>1.92</v>
      </c>
      <c r="L269" s="6">
        <v>5.23</v>
      </c>
      <c r="M269" s="6">
        <v>8.89</v>
      </c>
      <c r="N269" s="6" t="s">
        <v>21</v>
      </c>
      <c r="O269" s="6">
        <v>0.17</v>
      </c>
      <c r="P269" s="6">
        <v>2.67</v>
      </c>
      <c r="Q269" s="6" t="str">
        <f>IF(HealthData[[#This Row],[PE Ratio]]&gt;50,"Overvalued",IF(HealthData[[#This Row],[PE Ratio]]&lt;0,"Negative PE","Fairly Valued"))</f>
        <v>Fairly Valued</v>
      </c>
      <c r="R269" s="6" t="str">
        <f>IF(HealthData[[#This Row],[1Y Return]]&gt;50,"Excellent",IF(HealthData[[#This Row],[1Y Return]]&gt;20,"Good",IF(HealthData[[#This Row],[1Y Return]]&gt;0,"Average","Negative")))</f>
        <v>Negative</v>
      </c>
      <c r="S269" s="6" t="str">
        <f>IF(HealthData[[#This Row],[Volatility vs Nifty]]&gt;3,"High Risk",IF(HealthData[[#This Row],[Volatility vs Nifty]]&gt;2,"Moderate Risk","Low Risk"))</f>
        <v>Moderate Risk</v>
      </c>
      <c r="T269" s="6" t="str">
        <f>IF(HealthData[[#This Row],[Return on Equity]]&gt;20,"High",IF(HealthData[[#This Row],[Return on Equity]]&gt;10,"Moderate","Low"))</f>
        <v>Low</v>
      </c>
      <c r="U269" s="6" t="str">
        <f>IF(HealthData[[#This Row],[Debt to Equity]]&gt;1,"High Debt",IF(HealthData[[#This Row],[Debt to Equity]]=0,"Debt Free","Low Debt"))</f>
        <v>Low Debt</v>
      </c>
      <c r="V269" s="17" t="str">
        <f>IF(HealthData[[#This Row],[Market Cap (in cr)]]&lt;5000,"Small Cap",IF(HealthData[[#This Row],[Market Cap (in cr)]]&lt;=20000,"Mid Cap","Large Cap"))</f>
        <v>Small Cap</v>
      </c>
    </row>
    <row r="270" spans="1:22" ht="14.4">
      <c r="A270" s="3" t="s">
        <v>51</v>
      </c>
      <c r="B270" s="4" t="s">
        <v>17</v>
      </c>
      <c r="C270" s="11">
        <v>438.76</v>
      </c>
      <c r="D270" s="11">
        <v>100.98</v>
      </c>
      <c r="E270" s="8">
        <v>1371.12</v>
      </c>
      <c r="F270" s="8">
        <v>-0.61</v>
      </c>
      <c r="G270" s="6">
        <v>6.52</v>
      </c>
      <c r="H270" s="6">
        <v>-6.81</v>
      </c>
      <c r="I270" s="6">
        <v>-30.81</v>
      </c>
      <c r="J270" s="6">
        <v>-105.98</v>
      </c>
      <c r="K270" s="6">
        <v>1.85</v>
      </c>
      <c r="L270" s="6">
        <v>0.19</v>
      </c>
      <c r="M270" s="6">
        <v>-0.22</v>
      </c>
      <c r="N270" s="6" t="s">
        <v>21</v>
      </c>
      <c r="O270" s="6">
        <v>0.32</v>
      </c>
      <c r="P270" s="6">
        <v>2.95</v>
      </c>
      <c r="Q270" s="6" t="str">
        <f>IF(HealthData[[#This Row],[PE Ratio]]&gt;50,"Overvalued",IF(HealthData[[#This Row],[PE Ratio]]&lt;0,"Negative PE","Fairly Valued"))</f>
        <v>Overvalued</v>
      </c>
      <c r="R270" s="6" t="str">
        <f>IF(HealthData[[#This Row],[1Y Return]]&gt;50,"Excellent",IF(HealthData[[#This Row],[1Y Return]]&gt;20,"Good",IF(HealthData[[#This Row],[1Y Return]]&gt;0,"Average","Negative")))</f>
        <v>Negative</v>
      </c>
      <c r="S270" s="6" t="str">
        <f>IF(HealthData[[#This Row],[Volatility vs Nifty]]&gt;3,"High Risk",IF(HealthData[[#This Row],[Volatility vs Nifty]]&gt;2,"Moderate Risk","Low Risk"))</f>
        <v>Moderate Risk</v>
      </c>
      <c r="T270" s="6" t="str">
        <f>IF(HealthData[[#This Row],[Return on Equity]]&gt;20,"High",IF(HealthData[[#This Row],[Return on Equity]]&gt;10,"Moderate","Low"))</f>
        <v>Low</v>
      </c>
      <c r="U270" s="6" t="str">
        <f>IF(HealthData[[#This Row],[Debt to Equity]]&gt;1,"High Debt",IF(HealthData[[#This Row],[Debt to Equity]]=0,"Debt Free","Low Debt"))</f>
        <v>Low Debt</v>
      </c>
      <c r="V270" s="17" t="str">
        <f>IF(HealthData[[#This Row],[Market Cap (in cr)]]&lt;5000,"Small Cap",IF(HealthData[[#This Row],[Market Cap (in cr)]]&lt;=20000,"Mid Cap","Large Cap"))</f>
        <v>Small Cap</v>
      </c>
    </row>
    <row r="271" spans="1:22" ht="14.4">
      <c r="A271" s="3" t="s">
        <v>147</v>
      </c>
      <c r="B271" s="4" t="s">
        <v>17</v>
      </c>
      <c r="C271" s="11">
        <v>507.28</v>
      </c>
      <c r="D271" s="11">
        <v>22.62</v>
      </c>
      <c r="E271" s="8">
        <v>101.66</v>
      </c>
      <c r="F271" s="8">
        <v>0.98</v>
      </c>
      <c r="G271" s="6">
        <v>2.38</v>
      </c>
      <c r="H271" s="6">
        <v>-34.57</v>
      </c>
      <c r="I271" s="6">
        <v>-31.66</v>
      </c>
      <c r="J271" s="6">
        <v>29.84</v>
      </c>
      <c r="K271" s="6">
        <v>0.47</v>
      </c>
      <c r="L271" s="6">
        <v>0.47</v>
      </c>
      <c r="M271" s="6">
        <v>8.65</v>
      </c>
      <c r="N271" s="6" t="s">
        <v>21</v>
      </c>
      <c r="O271" s="6">
        <v>0.59</v>
      </c>
      <c r="P271" s="6">
        <v>3.66</v>
      </c>
      <c r="Q271" s="6" t="str">
        <f>IF(HealthData[[#This Row],[PE Ratio]]&gt;50,"Overvalued",IF(HealthData[[#This Row],[PE Ratio]]&lt;0,"Negative PE","Fairly Valued"))</f>
        <v>Overvalued</v>
      </c>
      <c r="R271" s="6" t="str">
        <f>IF(HealthData[[#This Row],[1Y Return]]&gt;50,"Excellent",IF(HealthData[[#This Row],[1Y Return]]&gt;20,"Good",IF(HealthData[[#This Row],[1Y Return]]&gt;0,"Average","Negative")))</f>
        <v>Negative</v>
      </c>
      <c r="S271" s="6" t="str">
        <f>IF(HealthData[[#This Row],[Volatility vs Nifty]]&gt;3,"High Risk",IF(HealthData[[#This Row],[Volatility vs Nifty]]&gt;2,"Moderate Risk","Low Risk"))</f>
        <v>High Risk</v>
      </c>
      <c r="T271" s="6" t="str">
        <f>IF(HealthData[[#This Row],[Return on Equity]]&gt;20,"High",IF(HealthData[[#This Row],[Return on Equity]]&gt;10,"Moderate","Low"))</f>
        <v>Low</v>
      </c>
      <c r="U271" s="6" t="str">
        <f>IF(HealthData[[#This Row],[Debt to Equity]]&gt;1,"High Debt",IF(HealthData[[#This Row],[Debt to Equity]]=0,"Debt Free","Low Debt"))</f>
        <v>Low Debt</v>
      </c>
      <c r="V271" s="17" t="str">
        <f>IF(HealthData[[#This Row],[Market Cap (in cr)]]&lt;5000,"Small Cap",IF(HealthData[[#This Row],[Market Cap (in cr)]]&lt;=20000,"Mid Cap","Large Cap"))</f>
        <v>Small Cap</v>
      </c>
    </row>
    <row r="272" spans="1:22" ht="14.4">
      <c r="A272" s="3" t="s">
        <v>237</v>
      </c>
      <c r="B272" s="4" t="s">
        <v>33</v>
      </c>
      <c r="C272" s="11">
        <v>35.18</v>
      </c>
      <c r="D272" s="11">
        <v>69.8</v>
      </c>
      <c r="E272" s="8">
        <v>-12.52</v>
      </c>
      <c r="F272" s="8">
        <v>-0.11</v>
      </c>
      <c r="G272" s="6">
        <v>1.45</v>
      </c>
      <c r="H272" s="6">
        <v>-29.95</v>
      </c>
      <c r="I272" s="6">
        <v>-31.8</v>
      </c>
      <c r="J272" s="6">
        <v>-7.96</v>
      </c>
      <c r="K272" s="6">
        <v>0.55000000000000004</v>
      </c>
      <c r="L272" s="6">
        <v>-4.2699999999999996</v>
      </c>
      <c r="M272" s="6">
        <v>-1.27</v>
      </c>
      <c r="N272" s="6" t="s">
        <v>21</v>
      </c>
      <c r="O272" s="6">
        <v>0.18</v>
      </c>
      <c r="P272" s="6">
        <v>3.08</v>
      </c>
      <c r="Q272" s="6" t="str">
        <f>IF(HealthData[[#This Row],[PE Ratio]]&gt;50,"Overvalued",IF(HealthData[[#This Row],[PE Ratio]]&lt;0,"Negative PE","Fairly Valued"))</f>
        <v>Negative PE</v>
      </c>
      <c r="R272" s="6" t="str">
        <f>IF(HealthData[[#This Row],[1Y Return]]&gt;50,"Excellent",IF(HealthData[[#This Row],[1Y Return]]&gt;20,"Good",IF(HealthData[[#This Row],[1Y Return]]&gt;0,"Average","Negative")))</f>
        <v>Negative</v>
      </c>
      <c r="S272" s="6" t="str">
        <f>IF(HealthData[[#This Row],[Volatility vs Nifty]]&gt;3,"High Risk",IF(HealthData[[#This Row],[Volatility vs Nifty]]&gt;2,"Moderate Risk","Low Risk"))</f>
        <v>High Risk</v>
      </c>
      <c r="T272" s="6" t="str">
        <f>IF(HealthData[[#This Row],[Return on Equity]]&gt;20,"High",IF(HealthData[[#This Row],[Return on Equity]]&gt;10,"Moderate","Low"))</f>
        <v>Low</v>
      </c>
      <c r="U272" s="6" t="str">
        <f>IF(HealthData[[#This Row],[Debt to Equity]]&gt;1,"High Debt",IF(HealthData[[#This Row],[Debt to Equity]]=0,"Debt Free","Low Debt"))</f>
        <v>Low Debt</v>
      </c>
      <c r="V272" s="17" t="str">
        <f>IF(HealthData[[#This Row],[Market Cap (in cr)]]&lt;5000,"Small Cap",IF(HealthData[[#This Row],[Market Cap (in cr)]]&lt;=20000,"Mid Cap","Large Cap"))</f>
        <v>Small Cap</v>
      </c>
    </row>
    <row r="273" spans="1:22" ht="14.4">
      <c r="A273" s="3" t="s">
        <v>296</v>
      </c>
      <c r="B273" s="4" t="s">
        <v>17</v>
      </c>
      <c r="C273" s="11">
        <v>721.04</v>
      </c>
      <c r="D273" s="11">
        <v>1046.2</v>
      </c>
      <c r="E273" s="8">
        <v>-57.09</v>
      </c>
      <c r="F273" s="8">
        <v>-2</v>
      </c>
      <c r="G273" s="6">
        <v>4.82</v>
      </c>
      <c r="H273" s="6">
        <v>-28.79</v>
      </c>
      <c r="I273" s="6">
        <v>-32.42</v>
      </c>
      <c r="J273" s="6">
        <v>-57.13</v>
      </c>
      <c r="K273" s="6">
        <v>3.03</v>
      </c>
      <c r="L273" s="6">
        <v>6.36</v>
      </c>
      <c r="M273" s="6">
        <v>-6.7</v>
      </c>
      <c r="N273" s="6">
        <v>0.08</v>
      </c>
      <c r="O273" s="6">
        <v>0.66</v>
      </c>
      <c r="P273" s="6">
        <v>2.68</v>
      </c>
      <c r="Q273" s="6" t="str">
        <f>IF(HealthData[[#This Row],[PE Ratio]]&gt;50,"Overvalued",IF(HealthData[[#This Row],[PE Ratio]]&lt;0,"Negative PE","Fairly Valued"))</f>
        <v>Negative PE</v>
      </c>
      <c r="R273" s="6" t="str">
        <f>IF(HealthData[[#This Row],[1Y Return]]&gt;50,"Excellent",IF(HealthData[[#This Row],[1Y Return]]&gt;20,"Good",IF(HealthData[[#This Row],[1Y Return]]&gt;0,"Average","Negative")))</f>
        <v>Negative</v>
      </c>
      <c r="S273" s="6" t="str">
        <f>IF(HealthData[[#This Row],[Volatility vs Nifty]]&gt;3,"High Risk",IF(HealthData[[#This Row],[Volatility vs Nifty]]&gt;2,"Moderate Risk","Low Risk"))</f>
        <v>Moderate Risk</v>
      </c>
      <c r="T273" s="6" t="str">
        <f>IF(HealthData[[#This Row],[Return on Equity]]&gt;20,"High",IF(HealthData[[#This Row],[Return on Equity]]&gt;10,"Moderate","Low"))</f>
        <v>Low</v>
      </c>
      <c r="U273" s="6" t="str">
        <f>IF(HealthData[[#This Row],[Debt to Equity]]&gt;1,"High Debt",IF(HealthData[[#This Row],[Debt to Equity]]=0,"Debt Free","Low Debt"))</f>
        <v>Low Debt</v>
      </c>
      <c r="V273" s="17" t="str">
        <f>IF(HealthData[[#This Row],[Market Cap (in cr)]]&lt;5000,"Small Cap",IF(HealthData[[#This Row],[Market Cap (in cr)]]&lt;=20000,"Mid Cap","Large Cap"))</f>
        <v>Small Cap</v>
      </c>
    </row>
    <row r="274" spans="1:22" ht="14.4">
      <c r="A274" s="3" t="s">
        <v>37</v>
      </c>
      <c r="B274" s="4" t="s">
        <v>17</v>
      </c>
      <c r="C274" s="11">
        <v>35.43</v>
      </c>
      <c r="D274" s="11">
        <v>2.75</v>
      </c>
      <c r="E274" s="8">
        <v>37.69</v>
      </c>
      <c r="F274" s="8">
        <v>3</v>
      </c>
      <c r="G274" s="6">
        <v>-4.3</v>
      </c>
      <c r="H274" s="6">
        <v>-24.03</v>
      </c>
      <c r="I274" s="6">
        <v>-34.049999999999997</v>
      </c>
      <c r="J274" s="6">
        <v>-590.45000000000005</v>
      </c>
      <c r="K274" s="6">
        <v>2.15</v>
      </c>
      <c r="L274" s="6">
        <v>5.79</v>
      </c>
      <c r="M274" s="6">
        <v>3.79</v>
      </c>
      <c r="N274" s="6">
        <v>1.06</v>
      </c>
      <c r="O274" s="6">
        <v>0.96</v>
      </c>
      <c r="P274" s="6">
        <v>2.3199999999999998</v>
      </c>
      <c r="Q274" s="6" t="str">
        <f>IF(HealthData[[#This Row],[PE Ratio]]&gt;50,"Overvalued",IF(HealthData[[#This Row],[PE Ratio]]&lt;0,"Negative PE","Fairly Valued"))</f>
        <v>Fairly Valued</v>
      </c>
      <c r="R274" s="6" t="str">
        <f>IF(HealthData[[#This Row],[1Y Return]]&gt;50,"Excellent",IF(HealthData[[#This Row],[1Y Return]]&gt;20,"Good",IF(HealthData[[#This Row],[1Y Return]]&gt;0,"Average","Negative")))</f>
        <v>Negative</v>
      </c>
      <c r="S274" s="6" t="str">
        <f>IF(HealthData[[#This Row],[Volatility vs Nifty]]&gt;3,"High Risk",IF(HealthData[[#This Row],[Volatility vs Nifty]]&gt;2,"Moderate Risk","Low Risk"))</f>
        <v>Moderate Risk</v>
      </c>
      <c r="T274" s="6" t="str">
        <f>IF(HealthData[[#This Row],[Return on Equity]]&gt;20,"High",IF(HealthData[[#This Row],[Return on Equity]]&gt;10,"Moderate","Low"))</f>
        <v>Low</v>
      </c>
      <c r="U274" s="6" t="str">
        <f>IF(HealthData[[#This Row],[Debt to Equity]]&gt;1,"High Debt",IF(HealthData[[#This Row],[Debt to Equity]]=0,"Debt Free","Low Debt"))</f>
        <v>Low Debt</v>
      </c>
      <c r="V274" s="17" t="str">
        <f>IF(HealthData[[#This Row],[Market Cap (in cr)]]&lt;5000,"Small Cap",IF(HealthData[[#This Row],[Market Cap (in cr)]]&lt;=20000,"Mid Cap","Large Cap"))</f>
        <v>Small Cap</v>
      </c>
    </row>
    <row r="275" spans="1:22" ht="14.4">
      <c r="A275" s="3" t="s">
        <v>292</v>
      </c>
      <c r="B275" s="4" t="s">
        <v>17</v>
      </c>
      <c r="C275" s="11">
        <v>70.94</v>
      </c>
      <c r="D275" s="11">
        <v>43.59</v>
      </c>
      <c r="E275" s="8">
        <v>98.52</v>
      </c>
      <c r="F275" s="8">
        <v>-0.41</v>
      </c>
      <c r="G275" s="6">
        <v>0.21</v>
      </c>
      <c r="H275" s="6">
        <v>-29.69</v>
      </c>
      <c r="I275" s="6">
        <v>-34.700000000000003</v>
      </c>
      <c r="J275" s="6">
        <v>122.31</v>
      </c>
      <c r="K275" s="6">
        <v>3.9</v>
      </c>
      <c r="L275" s="6">
        <v>4.0599999999999996</v>
      </c>
      <c r="M275" s="6">
        <v>4.9000000000000004</v>
      </c>
      <c r="N275" s="6" t="s">
        <v>21</v>
      </c>
      <c r="O275" s="6">
        <v>0.02</v>
      </c>
      <c r="P275" s="6">
        <v>3.29</v>
      </c>
      <c r="Q275" s="6" t="str">
        <f>IF(HealthData[[#This Row],[PE Ratio]]&gt;50,"Overvalued",IF(HealthData[[#This Row],[PE Ratio]]&lt;0,"Negative PE","Fairly Valued"))</f>
        <v>Overvalued</v>
      </c>
      <c r="R275" s="6" t="str">
        <f>IF(HealthData[[#This Row],[1Y Return]]&gt;50,"Excellent",IF(HealthData[[#This Row],[1Y Return]]&gt;20,"Good",IF(HealthData[[#This Row],[1Y Return]]&gt;0,"Average","Negative")))</f>
        <v>Negative</v>
      </c>
      <c r="S275" s="6" t="str">
        <f>IF(HealthData[[#This Row],[Volatility vs Nifty]]&gt;3,"High Risk",IF(HealthData[[#This Row],[Volatility vs Nifty]]&gt;2,"Moderate Risk","Low Risk"))</f>
        <v>High Risk</v>
      </c>
      <c r="T275" s="6" t="str">
        <f>IF(HealthData[[#This Row],[Return on Equity]]&gt;20,"High",IF(HealthData[[#This Row],[Return on Equity]]&gt;10,"Moderate","Low"))</f>
        <v>Low</v>
      </c>
      <c r="U275" s="6" t="str">
        <f>IF(HealthData[[#This Row],[Debt to Equity]]&gt;1,"High Debt",IF(HealthData[[#This Row],[Debt to Equity]]=0,"Debt Free","Low Debt"))</f>
        <v>Low Debt</v>
      </c>
      <c r="V275" s="17" t="str">
        <f>IF(HealthData[[#This Row],[Market Cap (in cr)]]&lt;5000,"Small Cap",IF(HealthData[[#This Row],[Market Cap (in cr)]]&lt;=20000,"Mid Cap","Large Cap"))</f>
        <v>Small Cap</v>
      </c>
    </row>
    <row r="276" spans="1:22" ht="14.4">
      <c r="A276" s="3" t="s">
        <v>327</v>
      </c>
      <c r="B276" s="4" t="s">
        <v>17</v>
      </c>
      <c r="C276" s="11">
        <v>7856.43</v>
      </c>
      <c r="D276" s="11">
        <v>513.15</v>
      </c>
      <c r="E276" s="8">
        <v>-1949.49</v>
      </c>
      <c r="F276" s="8">
        <v>1.21</v>
      </c>
      <c r="G276" s="6">
        <v>15.77</v>
      </c>
      <c r="H276" s="6">
        <v>-16.25</v>
      </c>
      <c r="I276" s="6">
        <v>-35.549999999999997</v>
      </c>
      <c r="J276" s="6">
        <v>52.65</v>
      </c>
      <c r="K276" s="6">
        <v>10.9</v>
      </c>
      <c r="L276" s="6">
        <v>-0.56000000000000005</v>
      </c>
      <c r="M276" s="6">
        <v>0.23</v>
      </c>
      <c r="N276" s="6" t="s">
        <v>21</v>
      </c>
      <c r="O276" s="6">
        <v>0.78</v>
      </c>
      <c r="P276" s="6">
        <v>3.32</v>
      </c>
      <c r="Q276" s="6" t="str">
        <f>IF(HealthData[[#This Row],[PE Ratio]]&gt;50,"Overvalued",IF(HealthData[[#This Row],[PE Ratio]]&lt;0,"Negative PE","Fairly Valued"))</f>
        <v>Negative PE</v>
      </c>
      <c r="R276" s="6" t="str">
        <f>IF(HealthData[[#This Row],[1Y Return]]&gt;50,"Excellent",IF(HealthData[[#This Row],[1Y Return]]&gt;20,"Good",IF(HealthData[[#This Row],[1Y Return]]&gt;0,"Average","Negative")))</f>
        <v>Negative</v>
      </c>
      <c r="S276" s="6" t="str">
        <f>IF(HealthData[[#This Row],[Volatility vs Nifty]]&gt;3,"High Risk",IF(HealthData[[#This Row],[Volatility vs Nifty]]&gt;2,"Moderate Risk","Low Risk"))</f>
        <v>High Risk</v>
      </c>
      <c r="T276" s="6" t="str">
        <f>IF(HealthData[[#This Row],[Return on Equity]]&gt;20,"High",IF(HealthData[[#This Row],[Return on Equity]]&gt;10,"Moderate","Low"))</f>
        <v>Low</v>
      </c>
      <c r="U276" s="6" t="str">
        <f>IF(HealthData[[#This Row],[Debt to Equity]]&gt;1,"High Debt",IF(HealthData[[#This Row],[Debt to Equity]]=0,"Debt Free","Low Debt"))</f>
        <v>Low Debt</v>
      </c>
      <c r="V276" s="17" t="str">
        <f>IF(HealthData[[#This Row],[Market Cap (in cr)]]&lt;5000,"Small Cap",IF(HealthData[[#This Row],[Market Cap (in cr)]]&lt;=20000,"Mid Cap","Large Cap"))</f>
        <v>Mid Cap</v>
      </c>
    </row>
    <row r="277" spans="1:22" ht="14.4">
      <c r="A277" s="3" t="s">
        <v>224</v>
      </c>
      <c r="B277" s="4" t="s">
        <v>20</v>
      </c>
      <c r="C277" s="11">
        <v>13.22</v>
      </c>
      <c r="D277" s="11">
        <v>6.46</v>
      </c>
      <c r="E277" s="8">
        <v>52.89</v>
      </c>
      <c r="F277" s="8">
        <v>-4.8600000000000003</v>
      </c>
      <c r="G277" s="6">
        <v>-7.49</v>
      </c>
      <c r="H277" s="6">
        <v>-50.42</v>
      </c>
      <c r="I277" s="6">
        <v>-35.659999999999997</v>
      </c>
      <c r="J277" s="6">
        <v>101.7</v>
      </c>
      <c r="K277" s="6">
        <v>0.34</v>
      </c>
      <c r="L277" s="6">
        <v>0.64</v>
      </c>
      <c r="M277" s="6">
        <v>0.74</v>
      </c>
      <c r="N277" s="6" t="s">
        <v>21</v>
      </c>
      <c r="O277" s="6">
        <v>0</v>
      </c>
      <c r="P277" s="6">
        <v>4.01</v>
      </c>
      <c r="Q277" s="6" t="str">
        <f>IF(HealthData[[#This Row],[PE Ratio]]&gt;50,"Overvalued",IF(HealthData[[#This Row],[PE Ratio]]&lt;0,"Negative PE","Fairly Valued"))</f>
        <v>Overvalued</v>
      </c>
      <c r="R277" s="6" t="str">
        <f>IF(HealthData[[#This Row],[1Y Return]]&gt;50,"Excellent",IF(HealthData[[#This Row],[1Y Return]]&gt;20,"Good",IF(HealthData[[#This Row],[1Y Return]]&gt;0,"Average","Negative")))</f>
        <v>Negative</v>
      </c>
      <c r="S277" s="6" t="str">
        <f>IF(HealthData[[#This Row],[Volatility vs Nifty]]&gt;3,"High Risk",IF(HealthData[[#This Row],[Volatility vs Nifty]]&gt;2,"Moderate Risk","Low Risk"))</f>
        <v>High Risk</v>
      </c>
      <c r="T277" s="6" t="str">
        <f>IF(HealthData[[#This Row],[Return on Equity]]&gt;20,"High",IF(HealthData[[#This Row],[Return on Equity]]&gt;10,"Moderate","Low"))</f>
        <v>Low</v>
      </c>
      <c r="U277" s="6" t="str">
        <f>IF(HealthData[[#This Row],[Debt to Equity]]&gt;1,"High Debt",IF(HealthData[[#This Row],[Debt to Equity]]=0,"Debt Free","Low Debt"))</f>
        <v>Debt Free</v>
      </c>
      <c r="V277" s="17" t="str">
        <f>IF(HealthData[[#This Row],[Market Cap (in cr)]]&lt;5000,"Small Cap",IF(HealthData[[#This Row],[Market Cap (in cr)]]&lt;=20000,"Mid Cap","Large Cap"))</f>
        <v>Small Cap</v>
      </c>
    </row>
    <row r="278" spans="1:22" ht="14.4">
      <c r="A278" s="3" t="s">
        <v>67</v>
      </c>
      <c r="B278" s="4" t="s">
        <v>17</v>
      </c>
      <c r="C278" s="11">
        <v>1214.56</v>
      </c>
      <c r="D278" s="11">
        <v>131.96</v>
      </c>
      <c r="E278" s="8">
        <v>27.91</v>
      </c>
      <c r="F278" s="8">
        <v>0.14000000000000001</v>
      </c>
      <c r="G278" s="6">
        <v>5.42</v>
      </c>
      <c r="H278" s="6">
        <v>-49.79</v>
      </c>
      <c r="I278" s="6">
        <v>-35.69</v>
      </c>
      <c r="J278" s="6">
        <v>26.32</v>
      </c>
      <c r="K278" s="6">
        <v>3.22</v>
      </c>
      <c r="L278" s="6">
        <v>12.14</v>
      </c>
      <c r="M278" s="6">
        <v>15.25</v>
      </c>
      <c r="N278" s="6">
        <v>0.38</v>
      </c>
      <c r="O278" s="6">
        <v>0.25</v>
      </c>
      <c r="P278" s="6">
        <v>3.55</v>
      </c>
      <c r="Q278" s="6" t="str">
        <f>IF(HealthData[[#This Row],[PE Ratio]]&gt;50,"Overvalued",IF(HealthData[[#This Row],[PE Ratio]]&lt;0,"Negative PE","Fairly Valued"))</f>
        <v>Fairly Valued</v>
      </c>
      <c r="R278" s="6" t="str">
        <f>IF(HealthData[[#This Row],[1Y Return]]&gt;50,"Excellent",IF(HealthData[[#This Row],[1Y Return]]&gt;20,"Good",IF(HealthData[[#This Row],[1Y Return]]&gt;0,"Average","Negative")))</f>
        <v>Negative</v>
      </c>
      <c r="S278" s="6" t="str">
        <f>IF(HealthData[[#This Row],[Volatility vs Nifty]]&gt;3,"High Risk",IF(HealthData[[#This Row],[Volatility vs Nifty]]&gt;2,"Moderate Risk","Low Risk"))</f>
        <v>High Risk</v>
      </c>
      <c r="T278" s="6" t="str">
        <f>IF(HealthData[[#This Row],[Return on Equity]]&gt;20,"High",IF(HealthData[[#This Row],[Return on Equity]]&gt;10,"Moderate","Low"))</f>
        <v>Moderate</v>
      </c>
      <c r="U278" s="6" t="str">
        <f>IF(HealthData[[#This Row],[Debt to Equity]]&gt;1,"High Debt",IF(HealthData[[#This Row],[Debt to Equity]]=0,"Debt Free","Low Debt"))</f>
        <v>Low Debt</v>
      </c>
      <c r="V278" s="17" t="str">
        <f>IF(HealthData[[#This Row],[Market Cap (in cr)]]&lt;5000,"Small Cap",IF(HealthData[[#This Row],[Market Cap (in cr)]]&lt;=20000,"Mid Cap","Large Cap"))</f>
        <v>Small Cap</v>
      </c>
    </row>
    <row r="279" spans="1:22" ht="14.4">
      <c r="A279" s="3" t="s">
        <v>148</v>
      </c>
      <c r="B279" s="4" t="s">
        <v>17</v>
      </c>
      <c r="C279" s="11">
        <v>208.72</v>
      </c>
      <c r="D279" s="11">
        <v>201.83</v>
      </c>
      <c r="E279" s="8">
        <v>37.54</v>
      </c>
      <c r="F279" s="8">
        <v>0.35</v>
      </c>
      <c r="G279" s="6">
        <v>-2.31</v>
      </c>
      <c r="H279" s="6">
        <v>-24.55</v>
      </c>
      <c r="I279" s="6">
        <v>-36.89</v>
      </c>
      <c r="J279" s="6">
        <v>195.06</v>
      </c>
      <c r="K279" s="6">
        <v>0.91</v>
      </c>
      <c r="L279" s="6">
        <v>2.95</v>
      </c>
      <c r="M279" s="6">
        <v>4.4400000000000004</v>
      </c>
      <c r="N279" s="6" t="s">
        <v>21</v>
      </c>
      <c r="O279" s="6">
        <v>0.48</v>
      </c>
      <c r="P279" s="6">
        <v>2.88</v>
      </c>
      <c r="Q279" s="6" t="str">
        <f>IF(HealthData[[#This Row],[PE Ratio]]&gt;50,"Overvalued",IF(HealthData[[#This Row],[PE Ratio]]&lt;0,"Negative PE","Fairly Valued"))</f>
        <v>Fairly Valued</v>
      </c>
      <c r="R279" s="6" t="str">
        <f>IF(HealthData[[#This Row],[1Y Return]]&gt;50,"Excellent",IF(HealthData[[#This Row],[1Y Return]]&gt;20,"Good",IF(HealthData[[#This Row],[1Y Return]]&gt;0,"Average","Negative")))</f>
        <v>Negative</v>
      </c>
      <c r="S279" s="6" t="str">
        <f>IF(HealthData[[#This Row],[Volatility vs Nifty]]&gt;3,"High Risk",IF(HealthData[[#This Row],[Volatility vs Nifty]]&gt;2,"Moderate Risk","Low Risk"))</f>
        <v>Moderate Risk</v>
      </c>
      <c r="T279" s="6" t="str">
        <f>IF(HealthData[[#This Row],[Return on Equity]]&gt;20,"High",IF(HealthData[[#This Row],[Return on Equity]]&gt;10,"Moderate","Low"))</f>
        <v>Low</v>
      </c>
      <c r="U279" s="6" t="str">
        <f>IF(HealthData[[#This Row],[Debt to Equity]]&gt;1,"High Debt",IF(HealthData[[#This Row],[Debt to Equity]]=0,"Debt Free","Low Debt"))</f>
        <v>Low Debt</v>
      </c>
      <c r="V279" s="17" t="str">
        <f>IF(HealthData[[#This Row],[Market Cap (in cr)]]&lt;5000,"Small Cap",IF(HealthData[[#This Row],[Market Cap (in cr)]]&lt;=20000,"Mid Cap","Large Cap"))</f>
        <v>Small Cap</v>
      </c>
    </row>
    <row r="280" spans="1:22" ht="14.4">
      <c r="A280" s="3" t="s">
        <v>192</v>
      </c>
      <c r="B280" s="4" t="s">
        <v>17</v>
      </c>
      <c r="C280" s="11">
        <v>6.6</v>
      </c>
      <c r="D280" s="11">
        <v>2.77</v>
      </c>
      <c r="E280" s="8">
        <v>-1.34</v>
      </c>
      <c r="F280" s="8">
        <v>-2.46</v>
      </c>
      <c r="G280" s="6">
        <v>1.79</v>
      </c>
      <c r="H280" s="6">
        <v>-2.81</v>
      </c>
      <c r="I280" s="6">
        <v>-37.049999999999997</v>
      </c>
      <c r="J280" s="6">
        <v>-1.31</v>
      </c>
      <c r="K280" s="6">
        <v>-0.05</v>
      </c>
      <c r="L280" s="6" t="s">
        <v>21</v>
      </c>
      <c r="M280" s="6">
        <v>5.43</v>
      </c>
      <c r="N280" s="6" t="s">
        <v>21</v>
      </c>
      <c r="O280" s="6" t="s">
        <v>21</v>
      </c>
      <c r="P280" s="6">
        <v>3.76</v>
      </c>
      <c r="Q280" s="6" t="str">
        <f>IF(HealthData[[#This Row],[PE Ratio]]&gt;50,"Overvalued",IF(HealthData[[#This Row],[PE Ratio]]&lt;0,"Negative PE","Fairly Valued"))</f>
        <v>Negative PE</v>
      </c>
      <c r="R280" s="6" t="str">
        <f>IF(HealthData[[#This Row],[1Y Return]]&gt;50,"Excellent",IF(HealthData[[#This Row],[1Y Return]]&gt;20,"Good",IF(HealthData[[#This Row],[1Y Return]]&gt;0,"Average","Negative")))</f>
        <v>Negative</v>
      </c>
      <c r="S280" s="6" t="str">
        <f>IF(HealthData[[#This Row],[Volatility vs Nifty]]&gt;3,"High Risk",IF(HealthData[[#This Row],[Volatility vs Nifty]]&gt;2,"Moderate Risk","Low Risk"))</f>
        <v>High Risk</v>
      </c>
      <c r="T280" s="6" t="str">
        <f>IF(HealthData[[#This Row],[Return on Equity]]&gt;20,"High",IF(HealthData[[#This Row],[Return on Equity]]&gt;10,"Moderate","Low"))</f>
        <v>High</v>
      </c>
      <c r="U280" s="6" t="str">
        <f>IF(HealthData[[#This Row],[Debt to Equity]]&gt;1,"High Debt",IF(HealthData[[#This Row],[Debt to Equity]]=0,"Debt Free","Low Debt"))</f>
        <v>High Debt</v>
      </c>
      <c r="V280" s="17" t="str">
        <f>IF(HealthData[[#This Row],[Market Cap (in cr)]]&lt;5000,"Small Cap",IF(HealthData[[#This Row],[Market Cap (in cr)]]&lt;=20000,"Mid Cap","Large Cap"))</f>
        <v>Small Cap</v>
      </c>
    </row>
    <row r="281" spans="1:22" ht="14.4">
      <c r="A281" s="3" t="s">
        <v>54</v>
      </c>
      <c r="B281" s="4" t="s">
        <v>33</v>
      </c>
      <c r="C281" s="11">
        <v>465.13</v>
      </c>
      <c r="D281" s="11">
        <v>222.4</v>
      </c>
      <c r="E281" s="8">
        <v>-2.37</v>
      </c>
      <c r="F281" s="8">
        <v>5.88</v>
      </c>
      <c r="G281" s="6">
        <v>6.09</v>
      </c>
      <c r="H281" s="6">
        <v>-41.36</v>
      </c>
      <c r="I281" s="6">
        <v>-37.17</v>
      </c>
      <c r="J281" s="6">
        <v>7.2</v>
      </c>
      <c r="K281" s="6">
        <v>0.54</v>
      </c>
      <c r="L281" s="6">
        <v>-20.54</v>
      </c>
      <c r="M281" s="6">
        <v>-21.3</v>
      </c>
      <c r="N281" s="6" t="s">
        <v>21</v>
      </c>
      <c r="O281" s="6">
        <v>0</v>
      </c>
      <c r="P281" s="6">
        <v>2.89</v>
      </c>
      <c r="Q281" s="6" t="str">
        <f>IF(HealthData[[#This Row],[PE Ratio]]&gt;50,"Overvalued",IF(HealthData[[#This Row],[PE Ratio]]&lt;0,"Negative PE","Fairly Valued"))</f>
        <v>Negative PE</v>
      </c>
      <c r="R281" s="6" t="str">
        <f>IF(HealthData[[#This Row],[1Y Return]]&gt;50,"Excellent",IF(HealthData[[#This Row],[1Y Return]]&gt;20,"Good",IF(HealthData[[#This Row],[1Y Return]]&gt;0,"Average","Negative")))</f>
        <v>Negative</v>
      </c>
      <c r="S281" s="6" t="str">
        <f>IF(HealthData[[#This Row],[Volatility vs Nifty]]&gt;3,"High Risk",IF(HealthData[[#This Row],[Volatility vs Nifty]]&gt;2,"Moderate Risk","Low Risk"))</f>
        <v>Moderate Risk</v>
      </c>
      <c r="T281" s="6" t="str">
        <f>IF(HealthData[[#This Row],[Return on Equity]]&gt;20,"High",IF(HealthData[[#This Row],[Return on Equity]]&gt;10,"Moderate","Low"))</f>
        <v>Low</v>
      </c>
      <c r="U281" s="6" t="str">
        <f>IF(HealthData[[#This Row],[Debt to Equity]]&gt;1,"High Debt",IF(HealthData[[#This Row],[Debt to Equity]]=0,"Debt Free","Low Debt"))</f>
        <v>Debt Free</v>
      </c>
      <c r="V281" s="17" t="str">
        <f>IF(HealthData[[#This Row],[Market Cap (in cr)]]&lt;5000,"Small Cap",IF(HealthData[[#This Row],[Market Cap (in cr)]]&lt;=20000,"Mid Cap","Large Cap"))</f>
        <v>Small Cap</v>
      </c>
    </row>
    <row r="282" spans="1:22" ht="14.4">
      <c r="A282" s="3" t="s">
        <v>210</v>
      </c>
      <c r="B282" s="4" t="s">
        <v>17</v>
      </c>
      <c r="C282" s="11">
        <v>72.91</v>
      </c>
      <c r="D282" s="11">
        <v>13.46</v>
      </c>
      <c r="E282" s="8">
        <v>5.13</v>
      </c>
      <c r="F282" s="8">
        <v>4.0999999999999996</v>
      </c>
      <c r="G282" s="6">
        <v>1.25</v>
      </c>
      <c r="H282" s="6">
        <v>-32.93</v>
      </c>
      <c r="I282" s="6">
        <v>-37.83</v>
      </c>
      <c r="J282" s="6">
        <v>1.1299999999999999</v>
      </c>
      <c r="K282" s="6">
        <v>-0.11</v>
      </c>
      <c r="L282" s="6" t="s">
        <v>21</v>
      </c>
      <c r="M282" s="6">
        <v>23.76</v>
      </c>
      <c r="N282" s="6" t="s">
        <v>21</v>
      </c>
      <c r="O282" s="6" t="s">
        <v>21</v>
      </c>
      <c r="P282" s="6">
        <v>4.01</v>
      </c>
      <c r="Q282" s="6" t="str">
        <f>IF(HealthData[[#This Row],[PE Ratio]]&gt;50,"Overvalued",IF(HealthData[[#This Row],[PE Ratio]]&lt;0,"Negative PE","Fairly Valued"))</f>
        <v>Fairly Valued</v>
      </c>
      <c r="R282" s="6" t="str">
        <f>IF(HealthData[[#This Row],[1Y Return]]&gt;50,"Excellent",IF(HealthData[[#This Row],[1Y Return]]&gt;20,"Good",IF(HealthData[[#This Row],[1Y Return]]&gt;0,"Average","Negative")))</f>
        <v>Negative</v>
      </c>
      <c r="S282" s="6" t="str">
        <f>IF(HealthData[[#This Row],[Volatility vs Nifty]]&gt;3,"High Risk",IF(HealthData[[#This Row],[Volatility vs Nifty]]&gt;2,"Moderate Risk","Low Risk"))</f>
        <v>High Risk</v>
      </c>
      <c r="T282" s="6" t="str">
        <f>IF(HealthData[[#This Row],[Return on Equity]]&gt;20,"High",IF(HealthData[[#This Row],[Return on Equity]]&gt;10,"Moderate","Low"))</f>
        <v>High</v>
      </c>
      <c r="U282" s="6" t="str">
        <f>IF(HealthData[[#This Row],[Debt to Equity]]&gt;1,"High Debt",IF(HealthData[[#This Row],[Debt to Equity]]=0,"Debt Free","Low Debt"))</f>
        <v>High Debt</v>
      </c>
      <c r="V282" s="17" t="str">
        <f>IF(HealthData[[#This Row],[Market Cap (in cr)]]&lt;5000,"Small Cap",IF(HealthData[[#This Row],[Market Cap (in cr)]]&lt;=20000,"Mid Cap","Large Cap"))</f>
        <v>Small Cap</v>
      </c>
    </row>
    <row r="283" spans="1:22" ht="14.4">
      <c r="A283" s="3" t="s">
        <v>256</v>
      </c>
      <c r="B283" s="4" t="s">
        <v>27</v>
      </c>
      <c r="C283" s="11">
        <v>5.58</v>
      </c>
      <c r="D283" s="11">
        <v>12.88</v>
      </c>
      <c r="E283" s="8">
        <v>13.61</v>
      </c>
      <c r="F283" s="8">
        <v>0</v>
      </c>
      <c r="G283" s="6">
        <v>6.98</v>
      </c>
      <c r="H283" s="6">
        <v>-24.9</v>
      </c>
      <c r="I283" s="6">
        <v>-38.67</v>
      </c>
      <c r="J283" s="6" t="s">
        <v>21</v>
      </c>
      <c r="K283" s="6">
        <v>0.59</v>
      </c>
      <c r="L283" s="6">
        <v>6.83</v>
      </c>
      <c r="M283" s="6">
        <v>4.92</v>
      </c>
      <c r="N283" s="6" t="s">
        <v>21</v>
      </c>
      <c r="O283" s="6">
        <v>0.36</v>
      </c>
      <c r="P283" s="6">
        <v>5.49</v>
      </c>
      <c r="Q283" s="6" t="str">
        <f>IF(HealthData[[#This Row],[PE Ratio]]&gt;50,"Overvalued",IF(HealthData[[#This Row],[PE Ratio]]&lt;0,"Negative PE","Fairly Valued"))</f>
        <v>Fairly Valued</v>
      </c>
      <c r="R283" s="6" t="str">
        <f>IF(HealthData[[#This Row],[1Y Return]]&gt;50,"Excellent",IF(HealthData[[#This Row],[1Y Return]]&gt;20,"Good",IF(HealthData[[#This Row],[1Y Return]]&gt;0,"Average","Negative")))</f>
        <v>Negative</v>
      </c>
      <c r="S283" s="6" t="str">
        <f>IF(HealthData[[#This Row],[Volatility vs Nifty]]&gt;3,"High Risk",IF(HealthData[[#This Row],[Volatility vs Nifty]]&gt;2,"Moderate Risk","Low Risk"))</f>
        <v>High Risk</v>
      </c>
      <c r="T283" s="6" t="str">
        <f>IF(HealthData[[#This Row],[Return on Equity]]&gt;20,"High",IF(HealthData[[#This Row],[Return on Equity]]&gt;10,"Moderate","Low"))</f>
        <v>Low</v>
      </c>
      <c r="U283" s="6" t="str">
        <f>IF(HealthData[[#This Row],[Debt to Equity]]&gt;1,"High Debt",IF(HealthData[[#This Row],[Debt to Equity]]=0,"Debt Free","Low Debt"))</f>
        <v>Low Debt</v>
      </c>
      <c r="V283" s="17" t="str">
        <f>IF(HealthData[[#This Row],[Market Cap (in cr)]]&lt;5000,"Small Cap",IF(HealthData[[#This Row],[Market Cap (in cr)]]&lt;=20000,"Mid Cap","Large Cap"))</f>
        <v>Small Cap</v>
      </c>
    </row>
    <row r="284" spans="1:22" ht="14.4">
      <c r="A284" s="3" t="s">
        <v>330</v>
      </c>
      <c r="B284" s="4" t="s">
        <v>17</v>
      </c>
      <c r="C284" s="11">
        <v>7.95</v>
      </c>
      <c r="D284" s="11">
        <v>13.59</v>
      </c>
      <c r="E284" s="8">
        <v>-61.15</v>
      </c>
      <c r="F284" s="8">
        <v>1.95</v>
      </c>
      <c r="G284" s="6">
        <v>35.06</v>
      </c>
      <c r="H284" s="6">
        <v>-42.78</v>
      </c>
      <c r="I284" s="6">
        <v>-38.869999999999997</v>
      </c>
      <c r="J284" s="6">
        <v>-66.25</v>
      </c>
      <c r="K284" s="6">
        <v>-4.6500000000000004</v>
      </c>
      <c r="L284" s="6" t="s">
        <v>21</v>
      </c>
      <c r="M284" s="6">
        <v>4.83</v>
      </c>
      <c r="N284" s="6" t="s">
        <v>21</v>
      </c>
      <c r="O284" s="6" t="s">
        <v>21</v>
      </c>
      <c r="P284" s="6">
        <v>3.42</v>
      </c>
      <c r="Q284" s="6" t="str">
        <f>IF(HealthData[[#This Row],[PE Ratio]]&gt;50,"Overvalued",IF(HealthData[[#This Row],[PE Ratio]]&lt;0,"Negative PE","Fairly Valued"))</f>
        <v>Negative PE</v>
      </c>
      <c r="R284" s="6" t="str">
        <f>IF(HealthData[[#This Row],[1Y Return]]&gt;50,"Excellent",IF(HealthData[[#This Row],[1Y Return]]&gt;20,"Good",IF(HealthData[[#This Row],[1Y Return]]&gt;0,"Average","Negative")))</f>
        <v>Negative</v>
      </c>
      <c r="S284" s="6" t="str">
        <f>IF(HealthData[[#This Row],[Volatility vs Nifty]]&gt;3,"High Risk",IF(HealthData[[#This Row],[Volatility vs Nifty]]&gt;2,"Moderate Risk","Low Risk"))</f>
        <v>High Risk</v>
      </c>
      <c r="T284" s="6" t="str">
        <f>IF(HealthData[[#This Row],[Return on Equity]]&gt;20,"High",IF(HealthData[[#This Row],[Return on Equity]]&gt;10,"Moderate","Low"))</f>
        <v>High</v>
      </c>
      <c r="U284" s="6" t="str">
        <f>IF(HealthData[[#This Row],[Debt to Equity]]&gt;1,"High Debt",IF(HealthData[[#This Row],[Debt to Equity]]=0,"Debt Free","Low Debt"))</f>
        <v>High Debt</v>
      </c>
      <c r="V284" s="17" t="str">
        <f>IF(HealthData[[#This Row],[Market Cap (in cr)]]&lt;5000,"Small Cap",IF(HealthData[[#This Row],[Market Cap (in cr)]]&lt;=20000,"Mid Cap","Large Cap"))</f>
        <v>Small Cap</v>
      </c>
    </row>
    <row r="285" spans="1:22" ht="14.4">
      <c r="A285" s="3" t="s">
        <v>60</v>
      </c>
      <c r="B285" s="4" t="s">
        <v>33</v>
      </c>
      <c r="C285" s="11">
        <v>8.5</v>
      </c>
      <c r="D285" s="11">
        <v>219.9</v>
      </c>
      <c r="E285" s="8">
        <v>-85.04</v>
      </c>
      <c r="F285" s="8">
        <v>0</v>
      </c>
      <c r="G285" s="6">
        <v>7.27</v>
      </c>
      <c r="H285" s="6">
        <v>4.1900000000000004</v>
      </c>
      <c r="I285" s="6">
        <v>-39.090000000000003</v>
      </c>
      <c r="J285" s="6" t="s">
        <v>21</v>
      </c>
      <c r="K285" s="6">
        <v>18.899999999999999</v>
      </c>
      <c r="L285" s="6">
        <v>-20.2</v>
      </c>
      <c r="M285" s="6">
        <v>-21.74</v>
      </c>
      <c r="N285" s="6" t="s">
        <v>21</v>
      </c>
      <c r="O285" s="6">
        <v>0.11</v>
      </c>
      <c r="P285" s="6">
        <v>4.92</v>
      </c>
      <c r="Q285" s="6" t="str">
        <f>IF(HealthData[[#This Row],[PE Ratio]]&gt;50,"Overvalued",IF(HealthData[[#This Row],[PE Ratio]]&lt;0,"Negative PE","Fairly Valued"))</f>
        <v>Negative PE</v>
      </c>
      <c r="R285" s="6" t="str">
        <f>IF(HealthData[[#This Row],[1Y Return]]&gt;50,"Excellent",IF(HealthData[[#This Row],[1Y Return]]&gt;20,"Good",IF(HealthData[[#This Row],[1Y Return]]&gt;0,"Average","Negative")))</f>
        <v>Negative</v>
      </c>
      <c r="S285" s="6" t="str">
        <f>IF(HealthData[[#This Row],[Volatility vs Nifty]]&gt;3,"High Risk",IF(HealthData[[#This Row],[Volatility vs Nifty]]&gt;2,"Moderate Risk","Low Risk"))</f>
        <v>High Risk</v>
      </c>
      <c r="T285" s="6" t="str">
        <f>IF(HealthData[[#This Row],[Return on Equity]]&gt;20,"High",IF(HealthData[[#This Row],[Return on Equity]]&gt;10,"Moderate","Low"))</f>
        <v>Low</v>
      </c>
      <c r="U285" s="6" t="str">
        <f>IF(HealthData[[#This Row],[Debt to Equity]]&gt;1,"High Debt",IF(HealthData[[#This Row],[Debt to Equity]]=0,"Debt Free","Low Debt"))</f>
        <v>Low Debt</v>
      </c>
      <c r="V285" s="17" t="str">
        <f>IF(HealthData[[#This Row],[Market Cap (in cr)]]&lt;5000,"Small Cap",IF(HealthData[[#This Row],[Market Cap (in cr)]]&lt;=20000,"Mid Cap","Large Cap"))</f>
        <v>Small Cap</v>
      </c>
    </row>
    <row r="286" spans="1:22" ht="14.4">
      <c r="A286" s="3" t="s">
        <v>287</v>
      </c>
      <c r="B286" s="4" t="s">
        <v>17</v>
      </c>
      <c r="C286" s="11">
        <v>4.9400000000000004</v>
      </c>
      <c r="D286" s="11">
        <v>16.48</v>
      </c>
      <c r="E286" s="8">
        <v>-3.96</v>
      </c>
      <c r="F286" s="8">
        <v>4.97</v>
      </c>
      <c r="G286" s="6">
        <v>-13.97</v>
      </c>
      <c r="H286" s="6">
        <v>-24.89</v>
      </c>
      <c r="I286" s="6">
        <v>-40.01</v>
      </c>
      <c r="J286" s="6">
        <v>-3</v>
      </c>
      <c r="K286" s="6">
        <v>0.98</v>
      </c>
      <c r="L286" s="6">
        <v>-21.99</v>
      </c>
      <c r="M286" s="6">
        <v>-18.440000000000001</v>
      </c>
      <c r="N286" s="6" t="s">
        <v>21</v>
      </c>
      <c r="O286" s="6">
        <v>0</v>
      </c>
      <c r="P286" s="6">
        <v>3.71</v>
      </c>
      <c r="Q286" s="6" t="str">
        <f>IF(HealthData[[#This Row],[PE Ratio]]&gt;50,"Overvalued",IF(HealthData[[#This Row],[PE Ratio]]&lt;0,"Negative PE","Fairly Valued"))</f>
        <v>Negative PE</v>
      </c>
      <c r="R286" s="6" t="str">
        <f>IF(HealthData[[#This Row],[1Y Return]]&gt;50,"Excellent",IF(HealthData[[#This Row],[1Y Return]]&gt;20,"Good",IF(HealthData[[#This Row],[1Y Return]]&gt;0,"Average","Negative")))</f>
        <v>Negative</v>
      </c>
      <c r="S286" s="6" t="str">
        <f>IF(HealthData[[#This Row],[Volatility vs Nifty]]&gt;3,"High Risk",IF(HealthData[[#This Row],[Volatility vs Nifty]]&gt;2,"Moderate Risk","Low Risk"))</f>
        <v>High Risk</v>
      </c>
      <c r="T286" s="6" t="str">
        <f>IF(HealthData[[#This Row],[Return on Equity]]&gt;20,"High",IF(HealthData[[#This Row],[Return on Equity]]&gt;10,"Moderate","Low"))</f>
        <v>Low</v>
      </c>
      <c r="U286" s="6" t="str">
        <f>IF(HealthData[[#This Row],[Debt to Equity]]&gt;1,"High Debt",IF(HealthData[[#This Row],[Debt to Equity]]=0,"Debt Free","Low Debt"))</f>
        <v>Debt Free</v>
      </c>
      <c r="V286" s="17" t="str">
        <f>IF(HealthData[[#This Row],[Market Cap (in cr)]]&lt;5000,"Small Cap",IF(HealthData[[#This Row],[Market Cap (in cr)]]&lt;=20000,"Mid Cap","Large Cap"))</f>
        <v>Small Cap</v>
      </c>
    </row>
    <row r="287" spans="1:22" ht="14.4">
      <c r="A287" s="3" t="s">
        <v>47</v>
      </c>
      <c r="B287" s="4" t="s">
        <v>17</v>
      </c>
      <c r="C287" s="11">
        <v>23.96</v>
      </c>
      <c r="D287" s="11">
        <v>11.98</v>
      </c>
      <c r="E287" s="8">
        <v>59.9</v>
      </c>
      <c r="F287" s="8">
        <v>-0.17</v>
      </c>
      <c r="G287" s="6">
        <v>-16.61</v>
      </c>
      <c r="H287" s="6">
        <v>-34.32</v>
      </c>
      <c r="I287" s="6">
        <v>-40.43</v>
      </c>
      <c r="J287" s="6">
        <v>-479.16</v>
      </c>
      <c r="K287" s="6">
        <v>1.1000000000000001</v>
      </c>
      <c r="L287" s="6">
        <v>1.85</v>
      </c>
      <c r="M287" s="6">
        <v>5.09</v>
      </c>
      <c r="N287" s="6" t="s">
        <v>21</v>
      </c>
      <c r="O287" s="6">
        <v>0</v>
      </c>
      <c r="P287" s="6">
        <v>3.55</v>
      </c>
      <c r="Q287" s="6" t="str">
        <f>IF(HealthData[[#This Row],[PE Ratio]]&gt;50,"Overvalued",IF(HealthData[[#This Row],[PE Ratio]]&lt;0,"Negative PE","Fairly Valued"))</f>
        <v>Overvalued</v>
      </c>
      <c r="R287" s="6" t="str">
        <f>IF(HealthData[[#This Row],[1Y Return]]&gt;50,"Excellent",IF(HealthData[[#This Row],[1Y Return]]&gt;20,"Good",IF(HealthData[[#This Row],[1Y Return]]&gt;0,"Average","Negative")))</f>
        <v>Negative</v>
      </c>
      <c r="S287" s="6" t="str">
        <f>IF(HealthData[[#This Row],[Volatility vs Nifty]]&gt;3,"High Risk",IF(HealthData[[#This Row],[Volatility vs Nifty]]&gt;2,"Moderate Risk","Low Risk"))</f>
        <v>High Risk</v>
      </c>
      <c r="T287" s="6" t="str">
        <f>IF(HealthData[[#This Row],[Return on Equity]]&gt;20,"High",IF(HealthData[[#This Row],[Return on Equity]]&gt;10,"Moderate","Low"))</f>
        <v>Low</v>
      </c>
      <c r="U287" s="6" t="str">
        <f>IF(HealthData[[#This Row],[Debt to Equity]]&gt;1,"High Debt",IF(HealthData[[#This Row],[Debt to Equity]]=0,"Debt Free","Low Debt"))</f>
        <v>Debt Free</v>
      </c>
      <c r="V287" s="17" t="str">
        <f>IF(HealthData[[#This Row],[Market Cap (in cr)]]&lt;5000,"Small Cap",IF(HealthData[[#This Row],[Market Cap (in cr)]]&lt;=20000,"Mid Cap","Large Cap"))</f>
        <v>Small Cap</v>
      </c>
    </row>
    <row r="288" spans="1:22" ht="14.4">
      <c r="A288" s="3" t="s">
        <v>134</v>
      </c>
      <c r="B288" s="4" t="s">
        <v>17</v>
      </c>
      <c r="C288" s="11">
        <v>8.81</v>
      </c>
      <c r="D288" s="11">
        <v>10.84</v>
      </c>
      <c r="E288" s="8">
        <v>-1.1000000000000001</v>
      </c>
      <c r="F288" s="8">
        <v>1.1200000000000001</v>
      </c>
      <c r="G288" s="6">
        <v>0.66</v>
      </c>
      <c r="H288" s="6">
        <v>-43.22</v>
      </c>
      <c r="I288" s="6">
        <v>-40.6</v>
      </c>
      <c r="J288" s="6">
        <v>-1.82</v>
      </c>
      <c r="K288" s="6">
        <v>3.13</v>
      </c>
      <c r="L288" s="6">
        <v>-117.4</v>
      </c>
      <c r="M288" s="6">
        <v>-142.63999999999999</v>
      </c>
      <c r="N288" s="6" t="s">
        <v>21</v>
      </c>
      <c r="O288" s="6">
        <v>0.64</v>
      </c>
      <c r="P288" s="6">
        <v>3.53</v>
      </c>
      <c r="Q288" s="6" t="str">
        <f>IF(HealthData[[#This Row],[PE Ratio]]&gt;50,"Overvalued",IF(HealthData[[#This Row],[PE Ratio]]&lt;0,"Negative PE","Fairly Valued"))</f>
        <v>Negative PE</v>
      </c>
      <c r="R288" s="6" t="str">
        <f>IF(HealthData[[#This Row],[1Y Return]]&gt;50,"Excellent",IF(HealthData[[#This Row],[1Y Return]]&gt;20,"Good",IF(HealthData[[#This Row],[1Y Return]]&gt;0,"Average","Negative")))</f>
        <v>Negative</v>
      </c>
      <c r="S288" s="6" t="str">
        <f>IF(HealthData[[#This Row],[Volatility vs Nifty]]&gt;3,"High Risk",IF(HealthData[[#This Row],[Volatility vs Nifty]]&gt;2,"Moderate Risk","Low Risk"))</f>
        <v>High Risk</v>
      </c>
      <c r="T288" s="6" t="str">
        <f>IF(HealthData[[#This Row],[Return on Equity]]&gt;20,"High",IF(HealthData[[#This Row],[Return on Equity]]&gt;10,"Moderate","Low"))</f>
        <v>Low</v>
      </c>
      <c r="U288" s="6" t="str">
        <f>IF(HealthData[[#This Row],[Debt to Equity]]&gt;1,"High Debt",IF(HealthData[[#This Row],[Debt to Equity]]=0,"Debt Free","Low Debt"))</f>
        <v>Low Debt</v>
      </c>
      <c r="V288" s="17" t="str">
        <f>IF(HealthData[[#This Row],[Market Cap (in cr)]]&lt;5000,"Small Cap",IF(HealthData[[#This Row],[Market Cap (in cr)]]&lt;=20000,"Mid Cap","Large Cap"))</f>
        <v>Small Cap</v>
      </c>
    </row>
    <row r="289" spans="1:22" ht="14.4">
      <c r="A289" s="3" t="s">
        <v>142</v>
      </c>
      <c r="B289" s="4" t="s">
        <v>27</v>
      </c>
      <c r="C289" s="11">
        <v>27.38</v>
      </c>
      <c r="D289" s="11">
        <v>19.7</v>
      </c>
      <c r="E289" s="8">
        <v>-8.5</v>
      </c>
      <c r="F289" s="8">
        <v>0</v>
      </c>
      <c r="G289" s="6">
        <v>6.5</v>
      </c>
      <c r="H289" s="6">
        <v>-34.33</v>
      </c>
      <c r="I289" s="6">
        <v>-41.37</v>
      </c>
      <c r="J289" s="6" t="s">
        <v>21</v>
      </c>
      <c r="K289" s="6">
        <v>0.41</v>
      </c>
      <c r="L289" s="6">
        <v>-4.75</v>
      </c>
      <c r="M289" s="6">
        <v>-0.25</v>
      </c>
      <c r="N289" s="6" t="s">
        <v>21</v>
      </c>
      <c r="O289" s="6">
        <v>0.19</v>
      </c>
      <c r="P289" s="6">
        <v>2.97</v>
      </c>
      <c r="Q289" s="6" t="str">
        <f>IF(HealthData[[#This Row],[PE Ratio]]&gt;50,"Overvalued",IF(HealthData[[#This Row],[PE Ratio]]&lt;0,"Negative PE","Fairly Valued"))</f>
        <v>Negative PE</v>
      </c>
      <c r="R289" s="6" t="str">
        <f>IF(HealthData[[#This Row],[1Y Return]]&gt;50,"Excellent",IF(HealthData[[#This Row],[1Y Return]]&gt;20,"Good",IF(HealthData[[#This Row],[1Y Return]]&gt;0,"Average","Negative")))</f>
        <v>Negative</v>
      </c>
      <c r="S289" s="6" t="str">
        <f>IF(HealthData[[#This Row],[Volatility vs Nifty]]&gt;3,"High Risk",IF(HealthData[[#This Row],[Volatility vs Nifty]]&gt;2,"Moderate Risk","Low Risk"))</f>
        <v>Moderate Risk</v>
      </c>
      <c r="T289" s="6" t="str">
        <f>IF(HealthData[[#This Row],[Return on Equity]]&gt;20,"High",IF(HealthData[[#This Row],[Return on Equity]]&gt;10,"Moderate","Low"))</f>
        <v>Low</v>
      </c>
      <c r="U289" s="6" t="str">
        <f>IF(HealthData[[#This Row],[Debt to Equity]]&gt;1,"High Debt",IF(HealthData[[#This Row],[Debt to Equity]]=0,"Debt Free","Low Debt"))</f>
        <v>Low Debt</v>
      </c>
      <c r="V289" s="17" t="str">
        <f>IF(HealthData[[#This Row],[Market Cap (in cr)]]&lt;5000,"Small Cap",IF(HealthData[[#This Row],[Market Cap (in cr)]]&lt;=20000,"Mid Cap","Large Cap"))</f>
        <v>Small Cap</v>
      </c>
    </row>
    <row r="290" spans="1:22" ht="14.4">
      <c r="A290" s="3" t="s">
        <v>242</v>
      </c>
      <c r="B290" s="4" t="s">
        <v>27</v>
      </c>
      <c r="C290" s="11">
        <v>23.55</v>
      </c>
      <c r="D290" s="11">
        <v>4.3600000000000003</v>
      </c>
      <c r="E290" s="8">
        <v>1.88</v>
      </c>
      <c r="F290" s="8">
        <v>2.59</v>
      </c>
      <c r="G290" s="6">
        <v>-10.34</v>
      </c>
      <c r="H290" s="6">
        <v>-36.72</v>
      </c>
      <c r="I290" s="6">
        <v>-41.72</v>
      </c>
      <c r="J290" s="6">
        <v>-0.64</v>
      </c>
      <c r="K290" s="6">
        <v>0.4</v>
      </c>
      <c r="L290" s="6">
        <v>24.08</v>
      </c>
      <c r="M290" s="6">
        <v>14.46</v>
      </c>
      <c r="N290" s="6" t="s">
        <v>21</v>
      </c>
      <c r="O290" s="6">
        <v>0.06</v>
      </c>
      <c r="P290" s="6">
        <v>3.02</v>
      </c>
      <c r="Q290" s="6" t="str">
        <f>IF(HealthData[[#This Row],[PE Ratio]]&gt;50,"Overvalued",IF(HealthData[[#This Row],[PE Ratio]]&lt;0,"Negative PE","Fairly Valued"))</f>
        <v>Fairly Valued</v>
      </c>
      <c r="R290" s="6" t="str">
        <f>IF(HealthData[[#This Row],[1Y Return]]&gt;50,"Excellent",IF(HealthData[[#This Row],[1Y Return]]&gt;20,"Good",IF(HealthData[[#This Row],[1Y Return]]&gt;0,"Average","Negative")))</f>
        <v>Negative</v>
      </c>
      <c r="S290" s="6" t="str">
        <f>IF(HealthData[[#This Row],[Volatility vs Nifty]]&gt;3,"High Risk",IF(HealthData[[#This Row],[Volatility vs Nifty]]&gt;2,"Moderate Risk","Low Risk"))</f>
        <v>High Risk</v>
      </c>
      <c r="T290" s="6" t="str">
        <f>IF(HealthData[[#This Row],[Return on Equity]]&gt;20,"High",IF(HealthData[[#This Row],[Return on Equity]]&gt;10,"Moderate","Low"))</f>
        <v>High</v>
      </c>
      <c r="U290" s="6" t="str">
        <f>IF(HealthData[[#This Row],[Debt to Equity]]&gt;1,"High Debt",IF(HealthData[[#This Row],[Debt to Equity]]=0,"Debt Free","Low Debt"))</f>
        <v>Low Debt</v>
      </c>
      <c r="V290" s="17" t="str">
        <f>IF(HealthData[[#This Row],[Market Cap (in cr)]]&lt;5000,"Small Cap",IF(HealthData[[#This Row],[Market Cap (in cr)]]&lt;=20000,"Mid Cap","Large Cap"))</f>
        <v>Small Cap</v>
      </c>
    </row>
    <row r="291" spans="1:22" ht="14.4">
      <c r="A291" s="3" t="s">
        <v>235</v>
      </c>
      <c r="B291" s="4" t="s">
        <v>17</v>
      </c>
      <c r="C291" s="11">
        <v>6.53</v>
      </c>
      <c r="D291" s="11">
        <v>13.51</v>
      </c>
      <c r="E291" s="8">
        <v>130.68</v>
      </c>
      <c r="F291" s="8">
        <v>0</v>
      </c>
      <c r="G291" s="6">
        <v>9.93</v>
      </c>
      <c r="H291" s="6">
        <v>-9.93</v>
      </c>
      <c r="I291" s="6">
        <v>-42.51</v>
      </c>
      <c r="J291" s="6" t="s">
        <v>21</v>
      </c>
      <c r="K291" s="6">
        <v>0.93</v>
      </c>
      <c r="L291" s="6">
        <v>0.8</v>
      </c>
      <c r="M291" s="6">
        <v>3.36</v>
      </c>
      <c r="N291" s="6" t="s">
        <v>21</v>
      </c>
      <c r="O291" s="6">
        <v>0.19</v>
      </c>
      <c r="P291" s="6">
        <v>4.74</v>
      </c>
      <c r="Q291" s="6" t="str">
        <f>IF(HealthData[[#This Row],[PE Ratio]]&gt;50,"Overvalued",IF(HealthData[[#This Row],[PE Ratio]]&lt;0,"Negative PE","Fairly Valued"))</f>
        <v>Overvalued</v>
      </c>
      <c r="R291" s="6" t="str">
        <f>IF(HealthData[[#This Row],[1Y Return]]&gt;50,"Excellent",IF(HealthData[[#This Row],[1Y Return]]&gt;20,"Good",IF(HealthData[[#This Row],[1Y Return]]&gt;0,"Average","Negative")))</f>
        <v>Negative</v>
      </c>
      <c r="S291" s="6" t="str">
        <f>IF(HealthData[[#This Row],[Volatility vs Nifty]]&gt;3,"High Risk",IF(HealthData[[#This Row],[Volatility vs Nifty]]&gt;2,"Moderate Risk","Low Risk"))</f>
        <v>High Risk</v>
      </c>
      <c r="T291" s="6" t="str">
        <f>IF(HealthData[[#This Row],[Return on Equity]]&gt;20,"High",IF(HealthData[[#This Row],[Return on Equity]]&gt;10,"Moderate","Low"))</f>
        <v>Low</v>
      </c>
      <c r="U291" s="6" t="str">
        <f>IF(HealthData[[#This Row],[Debt to Equity]]&gt;1,"High Debt",IF(HealthData[[#This Row],[Debt to Equity]]=0,"Debt Free","Low Debt"))</f>
        <v>Low Debt</v>
      </c>
      <c r="V291" s="17" t="str">
        <f>IF(HealthData[[#This Row],[Market Cap (in cr)]]&lt;5000,"Small Cap",IF(HealthData[[#This Row],[Market Cap (in cr)]]&lt;=20000,"Mid Cap","Large Cap"))</f>
        <v>Small Cap</v>
      </c>
    </row>
    <row r="292" spans="1:22" ht="14.4">
      <c r="A292" s="3" t="s">
        <v>299</v>
      </c>
      <c r="B292" s="4" t="s">
        <v>17</v>
      </c>
      <c r="C292" s="11">
        <v>9.66</v>
      </c>
      <c r="D292" s="11">
        <v>19.05</v>
      </c>
      <c r="E292" s="8">
        <v>12.39</v>
      </c>
      <c r="F292" s="8">
        <v>3.81</v>
      </c>
      <c r="G292" s="6">
        <v>-22.21</v>
      </c>
      <c r="H292" s="6">
        <v>-45.8</v>
      </c>
      <c r="I292" s="6">
        <v>-43.02</v>
      </c>
      <c r="J292" s="6">
        <v>96.62</v>
      </c>
      <c r="K292" s="6">
        <v>1.08</v>
      </c>
      <c r="L292" s="6">
        <v>9.19</v>
      </c>
      <c r="M292" s="6">
        <v>13.4</v>
      </c>
      <c r="N292" s="6" t="s">
        <v>21</v>
      </c>
      <c r="O292" s="6">
        <v>0.56999999999999995</v>
      </c>
      <c r="P292" s="6">
        <v>4.28</v>
      </c>
      <c r="Q292" s="6" t="str">
        <f>IF(HealthData[[#This Row],[PE Ratio]]&gt;50,"Overvalued",IF(HealthData[[#This Row],[PE Ratio]]&lt;0,"Negative PE","Fairly Valued"))</f>
        <v>Fairly Valued</v>
      </c>
      <c r="R292" s="6" t="str">
        <f>IF(HealthData[[#This Row],[1Y Return]]&gt;50,"Excellent",IF(HealthData[[#This Row],[1Y Return]]&gt;20,"Good",IF(HealthData[[#This Row],[1Y Return]]&gt;0,"Average","Negative")))</f>
        <v>Negative</v>
      </c>
      <c r="S292" s="6" t="str">
        <f>IF(HealthData[[#This Row],[Volatility vs Nifty]]&gt;3,"High Risk",IF(HealthData[[#This Row],[Volatility vs Nifty]]&gt;2,"Moderate Risk","Low Risk"))</f>
        <v>High Risk</v>
      </c>
      <c r="T292" s="6" t="str">
        <f>IF(HealthData[[#This Row],[Return on Equity]]&gt;20,"High",IF(HealthData[[#This Row],[Return on Equity]]&gt;10,"Moderate","Low"))</f>
        <v>Low</v>
      </c>
      <c r="U292" s="6" t="str">
        <f>IF(HealthData[[#This Row],[Debt to Equity]]&gt;1,"High Debt",IF(HealthData[[#This Row],[Debt to Equity]]=0,"Debt Free","Low Debt"))</f>
        <v>Low Debt</v>
      </c>
      <c r="V292" s="17" t="str">
        <f>IF(HealthData[[#This Row],[Market Cap (in cr)]]&lt;5000,"Small Cap",IF(HealthData[[#This Row],[Market Cap (in cr)]]&lt;=20000,"Mid Cap","Large Cap"))</f>
        <v>Small Cap</v>
      </c>
    </row>
    <row r="293" spans="1:22" ht="14.4">
      <c r="A293" s="3" t="s">
        <v>227</v>
      </c>
      <c r="B293" s="4" t="s">
        <v>27</v>
      </c>
      <c r="C293" s="11">
        <v>23.1</v>
      </c>
      <c r="D293" s="11">
        <v>22</v>
      </c>
      <c r="E293" s="8">
        <v>121.58</v>
      </c>
      <c r="F293" s="8">
        <v>0</v>
      </c>
      <c r="G293" s="6">
        <v>2.37</v>
      </c>
      <c r="H293" s="6">
        <v>-33.229999999999997</v>
      </c>
      <c r="I293" s="6">
        <v>-45.01</v>
      </c>
      <c r="J293" s="6" t="s">
        <v>21</v>
      </c>
      <c r="K293" s="6">
        <v>0.89</v>
      </c>
      <c r="L293" s="6">
        <v>-4.88</v>
      </c>
      <c r="M293" s="6">
        <v>1.26</v>
      </c>
      <c r="N293" s="6" t="s">
        <v>21</v>
      </c>
      <c r="O293" s="6">
        <v>0.49</v>
      </c>
      <c r="P293" s="6">
        <v>4.67</v>
      </c>
      <c r="Q293" s="6" t="str">
        <f>IF(HealthData[[#This Row],[PE Ratio]]&gt;50,"Overvalued",IF(HealthData[[#This Row],[PE Ratio]]&lt;0,"Negative PE","Fairly Valued"))</f>
        <v>Overvalued</v>
      </c>
      <c r="R293" s="6" t="str">
        <f>IF(HealthData[[#This Row],[1Y Return]]&gt;50,"Excellent",IF(HealthData[[#This Row],[1Y Return]]&gt;20,"Good",IF(HealthData[[#This Row],[1Y Return]]&gt;0,"Average","Negative")))</f>
        <v>Negative</v>
      </c>
      <c r="S293" s="6" t="str">
        <f>IF(HealthData[[#This Row],[Volatility vs Nifty]]&gt;3,"High Risk",IF(HealthData[[#This Row],[Volatility vs Nifty]]&gt;2,"Moderate Risk","Low Risk"))</f>
        <v>High Risk</v>
      </c>
      <c r="T293" s="6" t="str">
        <f>IF(HealthData[[#This Row],[Return on Equity]]&gt;20,"High",IF(HealthData[[#This Row],[Return on Equity]]&gt;10,"Moderate","Low"))</f>
        <v>Low</v>
      </c>
      <c r="U293" s="6" t="str">
        <f>IF(HealthData[[#This Row],[Debt to Equity]]&gt;1,"High Debt",IF(HealthData[[#This Row],[Debt to Equity]]=0,"Debt Free","Low Debt"))</f>
        <v>Low Debt</v>
      </c>
      <c r="V293" s="17" t="str">
        <f>IF(HealthData[[#This Row],[Market Cap (in cr)]]&lt;5000,"Small Cap",IF(HealthData[[#This Row],[Market Cap (in cr)]]&lt;=20000,"Mid Cap","Large Cap"))</f>
        <v>Small Cap</v>
      </c>
    </row>
    <row r="294" spans="1:22" ht="14.4">
      <c r="A294" s="3" t="s">
        <v>335</v>
      </c>
      <c r="B294" s="4" t="s">
        <v>27</v>
      </c>
      <c r="C294" s="11">
        <v>45.54</v>
      </c>
      <c r="D294" s="11">
        <v>20.149999999999999</v>
      </c>
      <c r="E294" s="8">
        <v>51.17</v>
      </c>
      <c r="F294" s="8">
        <v>0</v>
      </c>
      <c r="G294" s="6">
        <v>22.12</v>
      </c>
      <c r="H294" s="6">
        <v>-23.09</v>
      </c>
      <c r="I294" s="6">
        <v>-45.76</v>
      </c>
      <c r="J294" s="6" t="s">
        <v>21</v>
      </c>
      <c r="K294" s="6">
        <v>0.92</v>
      </c>
      <c r="L294" s="6">
        <v>2.8</v>
      </c>
      <c r="M294" s="6">
        <v>5.04</v>
      </c>
      <c r="N294" s="6">
        <v>0.25</v>
      </c>
      <c r="O294" s="6">
        <v>0.11</v>
      </c>
      <c r="P294" s="6">
        <v>3.97</v>
      </c>
      <c r="Q294" s="6" t="str">
        <f>IF(HealthData[[#This Row],[PE Ratio]]&gt;50,"Overvalued",IF(HealthData[[#This Row],[PE Ratio]]&lt;0,"Negative PE","Fairly Valued"))</f>
        <v>Overvalued</v>
      </c>
      <c r="R294" s="6" t="str">
        <f>IF(HealthData[[#This Row],[1Y Return]]&gt;50,"Excellent",IF(HealthData[[#This Row],[1Y Return]]&gt;20,"Good",IF(HealthData[[#This Row],[1Y Return]]&gt;0,"Average","Negative")))</f>
        <v>Negative</v>
      </c>
      <c r="S294" s="6" t="str">
        <f>IF(HealthData[[#This Row],[Volatility vs Nifty]]&gt;3,"High Risk",IF(HealthData[[#This Row],[Volatility vs Nifty]]&gt;2,"Moderate Risk","Low Risk"))</f>
        <v>High Risk</v>
      </c>
      <c r="T294" s="6" t="str">
        <f>IF(HealthData[[#This Row],[Return on Equity]]&gt;20,"High",IF(HealthData[[#This Row],[Return on Equity]]&gt;10,"Moderate","Low"))</f>
        <v>Low</v>
      </c>
      <c r="U294" s="6" t="str">
        <f>IF(HealthData[[#This Row],[Debt to Equity]]&gt;1,"High Debt",IF(HealthData[[#This Row],[Debt to Equity]]=0,"Debt Free","Low Debt"))</f>
        <v>Low Debt</v>
      </c>
      <c r="V294" s="17" t="str">
        <f>IF(HealthData[[#This Row],[Market Cap (in cr)]]&lt;5000,"Small Cap",IF(HealthData[[#This Row],[Market Cap (in cr)]]&lt;=20000,"Mid Cap","Large Cap"))</f>
        <v>Small Cap</v>
      </c>
    </row>
    <row r="295" spans="1:22" ht="14.4">
      <c r="A295" s="3" t="s">
        <v>61</v>
      </c>
      <c r="B295" s="4" t="s">
        <v>20</v>
      </c>
      <c r="C295" s="11">
        <v>27.73</v>
      </c>
      <c r="D295" s="11">
        <v>3.66</v>
      </c>
      <c r="E295" s="8">
        <v>-41.39</v>
      </c>
      <c r="F295" s="8">
        <v>4.87</v>
      </c>
      <c r="G295" s="6">
        <v>-6.18</v>
      </c>
      <c r="H295" s="6">
        <v>-48.09</v>
      </c>
      <c r="I295" s="6">
        <v>-45.78</v>
      </c>
      <c r="J295" s="6">
        <v>-40.78</v>
      </c>
      <c r="K295" s="6">
        <v>2.59</v>
      </c>
      <c r="L295" s="6">
        <v>-5.98</v>
      </c>
      <c r="M295" s="6">
        <v>-0.33</v>
      </c>
      <c r="N295" s="6" t="s">
        <v>21</v>
      </c>
      <c r="O295" s="6">
        <v>1.31</v>
      </c>
      <c r="P295" s="6">
        <v>3.06</v>
      </c>
      <c r="Q295" s="6" t="str">
        <f>IF(HealthData[[#This Row],[PE Ratio]]&gt;50,"Overvalued",IF(HealthData[[#This Row],[PE Ratio]]&lt;0,"Negative PE","Fairly Valued"))</f>
        <v>Negative PE</v>
      </c>
      <c r="R295" s="6" t="str">
        <f>IF(HealthData[[#This Row],[1Y Return]]&gt;50,"Excellent",IF(HealthData[[#This Row],[1Y Return]]&gt;20,"Good",IF(HealthData[[#This Row],[1Y Return]]&gt;0,"Average","Negative")))</f>
        <v>Negative</v>
      </c>
      <c r="S295" s="6" t="str">
        <f>IF(HealthData[[#This Row],[Volatility vs Nifty]]&gt;3,"High Risk",IF(HealthData[[#This Row],[Volatility vs Nifty]]&gt;2,"Moderate Risk","Low Risk"))</f>
        <v>High Risk</v>
      </c>
      <c r="T295" s="6" t="str">
        <f>IF(HealthData[[#This Row],[Return on Equity]]&gt;20,"High",IF(HealthData[[#This Row],[Return on Equity]]&gt;10,"Moderate","Low"))</f>
        <v>Low</v>
      </c>
      <c r="U295" s="6" t="str">
        <f>IF(HealthData[[#This Row],[Debt to Equity]]&gt;1,"High Debt",IF(HealthData[[#This Row],[Debt to Equity]]=0,"Debt Free","Low Debt"))</f>
        <v>High Debt</v>
      </c>
      <c r="V295" s="17" t="str">
        <f>IF(HealthData[[#This Row],[Market Cap (in cr)]]&lt;5000,"Small Cap",IF(HealthData[[#This Row],[Market Cap (in cr)]]&lt;=20000,"Mid Cap","Large Cap"))</f>
        <v>Small Cap</v>
      </c>
    </row>
    <row r="296" spans="1:22" ht="14.4">
      <c r="A296" s="3" t="s">
        <v>331</v>
      </c>
      <c r="B296" s="4" t="s">
        <v>33</v>
      </c>
      <c r="C296" s="11">
        <v>21.65</v>
      </c>
      <c r="D296" s="11">
        <v>15</v>
      </c>
      <c r="E296" s="8">
        <v>10.88</v>
      </c>
      <c r="F296" s="8">
        <v>0</v>
      </c>
      <c r="G296" s="6">
        <v>0</v>
      </c>
      <c r="H296" s="6">
        <v>-35.479999999999997</v>
      </c>
      <c r="I296" s="6">
        <v>-45.85</v>
      </c>
      <c r="J296" s="6" t="s">
        <v>21</v>
      </c>
      <c r="K296" s="6">
        <v>0.62</v>
      </c>
      <c r="L296" s="6">
        <v>5.87</v>
      </c>
      <c r="M296" s="6">
        <v>12.94</v>
      </c>
      <c r="N296" s="6" t="s">
        <v>21</v>
      </c>
      <c r="O296" s="6">
        <v>0.4</v>
      </c>
      <c r="P296" s="6">
        <v>5.52</v>
      </c>
      <c r="Q296" s="6" t="str">
        <f>IF(HealthData[[#This Row],[PE Ratio]]&gt;50,"Overvalued",IF(HealthData[[#This Row],[PE Ratio]]&lt;0,"Negative PE","Fairly Valued"))</f>
        <v>Fairly Valued</v>
      </c>
      <c r="R296" s="6" t="str">
        <f>IF(HealthData[[#This Row],[1Y Return]]&gt;50,"Excellent",IF(HealthData[[#This Row],[1Y Return]]&gt;20,"Good",IF(HealthData[[#This Row],[1Y Return]]&gt;0,"Average","Negative")))</f>
        <v>Negative</v>
      </c>
      <c r="S296" s="6" t="str">
        <f>IF(HealthData[[#This Row],[Volatility vs Nifty]]&gt;3,"High Risk",IF(HealthData[[#This Row],[Volatility vs Nifty]]&gt;2,"Moderate Risk","Low Risk"))</f>
        <v>High Risk</v>
      </c>
      <c r="T296" s="6" t="str">
        <f>IF(HealthData[[#This Row],[Return on Equity]]&gt;20,"High",IF(HealthData[[#This Row],[Return on Equity]]&gt;10,"Moderate","Low"))</f>
        <v>Low</v>
      </c>
      <c r="U296" s="6" t="str">
        <f>IF(HealthData[[#This Row],[Debt to Equity]]&gt;1,"High Debt",IF(HealthData[[#This Row],[Debt to Equity]]=0,"Debt Free","Low Debt"))</f>
        <v>Low Debt</v>
      </c>
      <c r="V296" s="17" t="str">
        <f>IF(HealthData[[#This Row],[Market Cap (in cr)]]&lt;5000,"Small Cap",IF(HealthData[[#This Row],[Market Cap (in cr)]]&lt;=20000,"Mid Cap","Large Cap"))</f>
        <v>Small Cap</v>
      </c>
    </row>
    <row r="297" spans="1:22" ht="14.4">
      <c r="A297" s="3" t="s">
        <v>264</v>
      </c>
      <c r="B297" s="4" t="s">
        <v>27</v>
      </c>
      <c r="C297" s="11">
        <v>73.849999999999994</v>
      </c>
      <c r="D297" s="11">
        <v>62.25</v>
      </c>
      <c r="E297" s="8">
        <v>55.11</v>
      </c>
      <c r="F297" s="8">
        <v>0</v>
      </c>
      <c r="G297" s="6">
        <v>-10.69</v>
      </c>
      <c r="H297" s="6">
        <v>-23.15</v>
      </c>
      <c r="I297" s="6">
        <v>-49.06</v>
      </c>
      <c r="J297" s="6" t="s">
        <v>21</v>
      </c>
      <c r="K297" s="6">
        <v>2.86</v>
      </c>
      <c r="L297" s="6">
        <v>6</v>
      </c>
      <c r="M297" s="6">
        <v>7.23</v>
      </c>
      <c r="N297" s="6" t="s">
        <v>21</v>
      </c>
      <c r="O297" s="6">
        <v>0.04</v>
      </c>
      <c r="P297" s="6">
        <v>3.88</v>
      </c>
      <c r="Q297" s="6" t="str">
        <f>IF(HealthData[[#This Row],[PE Ratio]]&gt;50,"Overvalued",IF(HealthData[[#This Row],[PE Ratio]]&lt;0,"Negative PE","Fairly Valued"))</f>
        <v>Overvalued</v>
      </c>
      <c r="R297" s="6" t="str">
        <f>IF(HealthData[[#This Row],[1Y Return]]&gt;50,"Excellent",IF(HealthData[[#This Row],[1Y Return]]&gt;20,"Good",IF(HealthData[[#This Row],[1Y Return]]&gt;0,"Average","Negative")))</f>
        <v>Negative</v>
      </c>
      <c r="S297" s="6" t="str">
        <f>IF(HealthData[[#This Row],[Volatility vs Nifty]]&gt;3,"High Risk",IF(HealthData[[#This Row],[Volatility vs Nifty]]&gt;2,"Moderate Risk","Low Risk"))</f>
        <v>High Risk</v>
      </c>
      <c r="T297" s="6" t="str">
        <f>IF(HealthData[[#This Row],[Return on Equity]]&gt;20,"High",IF(HealthData[[#This Row],[Return on Equity]]&gt;10,"Moderate","Low"))</f>
        <v>Low</v>
      </c>
      <c r="U297" s="6" t="str">
        <f>IF(HealthData[[#This Row],[Debt to Equity]]&gt;1,"High Debt",IF(HealthData[[#This Row],[Debt to Equity]]=0,"Debt Free","Low Debt"))</f>
        <v>Low Debt</v>
      </c>
      <c r="V297" s="17" t="str">
        <f>IF(HealthData[[#This Row],[Market Cap (in cr)]]&lt;5000,"Small Cap",IF(HealthData[[#This Row],[Market Cap (in cr)]]&lt;=20000,"Mid Cap","Large Cap"))</f>
        <v>Small Cap</v>
      </c>
    </row>
    <row r="298" spans="1:22" ht="14.4">
      <c r="A298" s="3" t="s">
        <v>266</v>
      </c>
      <c r="B298" s="4" t="s">
        <v>17</v>
      </c>
      <c r="C298" s="11">
        <v>138.56</v>
      </c>
      <c r="D298" s="11">
        <v>99.85</v>
      </c>
      <c r="E298" s="8">
        <v>12.44</v>
      </c>
      <c r="F298" s="8">
        <v>-0.89</v>
      </c>
      <c r="G298" s="6">
        <v>6.39</v>
      </c>
      <c r="H298" s="6">
        <v>-32.83</v>
      </c>
      <c r="I298" s="6">
        <v>-49.72</v>
      </c>
      <c r="J298" s="6">
        <v>13.72</v>
      </c>
      <c r="K298" s="6">
        <v>1.72</v>
      </c>
      <c r="L298" s="6">
        <v>14.6</v>
      </c>
      <c r="M298" s="6">
        <v>19.07</v>
      </c>
      <c r="N298" s="6">
        <v>2.5</v>
      </c>
      <c r="O298" s="6">
        <v>0.01</v>
      </c>
      <c r="P298" s="6">
        <v>3.32</v>
      </c>
      <c r="Q298" s="6" t="str">
        <f>IF(HealthData[[#This Row],[PE Ratio]]&gt;50,"Overvalued",IF(HealthData[[#This Row],[PE Ratio]]&lt;0,"Negative PE","Fairly Valued"))</f>
        <v>Fairly Valued</v>
      </c>
      <c r="R298" s="6" t="str">
        <f>IF(HealthData[[#This Row],[1Y Return]]&gt;50,"Excellent",IF(HealthData[[#This Row],[1Y Return]]&gt;20,"Good",IF(HealthData[[#This Row],[1Y Return]]&gt;0,"Average","Negative")))</f>
        <v>Negative</v>
      </c>
      <c r="S298" s="6" t="str">
        <f>IF(HealthData[[#This Row],[Volatility vs Nifty]]&gt;3,"High Risk",IF(HealthData[[#This Row],[Volatility vs Nifty]]&gt;2,"Moderate Risk","Low Risk"))</f>
        <v>High Risk</v>
      </c>
      <c r="T298" s="6" t="str">
        <f>IF(HealthData[[#This Row],[Return on Equity]]&gt;20,"High",IF(HealthData[[#This Row],[Return on Equity]]&gt;10,"Moderate","Low"))</f>
        <v>Moderate</v>
      </c>
      <c r="U298" s="6" t="str">
        <f>IF(HealthData[[#This Row],[Debt to Equity]]&gt;1,"High Debt",IF(HealthData[[#This Row],[Debt to Equity]]=0,"Debt Free","Low Debt"))</f>
        <v>Low Debt</v>
      </c>
      <c r="V298" s="17" t="str">
        <f>IF(HealthData[[#This Row],[Market Cap (in cr)]]&lt;5000,"Small Cap",IF(HealthData[[#This Row],[Market Cap (in cr)]]&lt;=20000,"Mid Cap","Large Cap"))</f>
        <v>Small Cap</v>
      </c>
    </row>
    <row r="299" spans="1:22" ht="14.4">
      <c r="A299" s="3" t="s">
        <v>340</v>
      </c>
      <c r="B299" s="4" t="s">
        <v>17</v>
      </c>
      <c r="C299" s="11">
        <v>35.229999999999997</v>
      </c>
      <c r="D299" s="11">
        <v>26.98</v>
      </c>
      <c r="E299" s="8">
        <v>-3.47</v>
      </c>
      <c r="F299" s="8">
        <v>3.33</v>
      </c>
      <c r="G299" s="6">
        <v>-9.34</v>
      </c>
      <c r="H299" s="6">
        <v>-39.94</v>
      </c>
      <c r="I299" s="6">
        <v>-50.77</v>
      </c>
      <c r="J299" s="6">
        <v>-2.52</v>
      </c>
      <c r="K299" s="6">
        <v>0.46</v>
      </c>
      <c r="L299" s="6">
        <v>-12.49</v>
      </c>
      <c r="M299" s="6">
        <v>0.71</v>
      </c>
      <c r="N299" s="6" t="s">
        <v>21</v>
      </c>
      <c r="O299" s="6">
        <v>0.95</v>
      </c>
      <c r="P299" s="6">
        <v>2.78</v>
      </c>
      <c r="Q299" s="6" t="str">
        <f>IF(HealthData[[#This Row],[PE Ratio]]&gt;50,"Overvalued",IF(HealthData[[#This Row],[PE Ratio]]&lt;0,"Negative PE","Fairly Valued"))</f>
        <v>Negative PE</v>
      </c>
      <c r="R299" s="6" t="str">
        <f>IF(HealthData[[#This Row],[1Y Return]]&gt;50,"Excellent",IF(HealthData[[#This Row],[1Y Return]]&gt;20,"Good",IF(HealthData[[#This Row],[1Y Return]]&gt;0,"Average","Negative")))</f>
        <v>Negative</v>
      </c>
      <c r="S299" s="6" t="str">
        <f>IF(HealthData[[#This Row],[Volatility vs Nifty]]&gt;3,"High Risk",IF(HealthData[[#This Row],[Volatility vs Nifty]]&gt;2,"Moderate Risk","Low Risk"))</f>
        <v>Moderate Risk</v>
      </c>
      <c r="T299" s="6" t="str">
        <f>IF(HealthData[[#This Row],[Return on Equity]]&gt;20,"High",IF(HealthData[[#This Row],[Return on Equity]]&gt;10,"Moderate","Low"))</f>
        <v>Low</v>
      </c>
      <c r="U299" s="6" t="str">
        <f>IF(HealthData[[#This Row],[Debt to Equity]]&gt;1,"High Debt",IF(HealthData[[#This Row],[Debt to Equity]]=0,"Debt Free","Low Debt"))</f>
        <v>Low Debt</v>
      </c>
      <c r="V299" s="17" t="str">
        <f>IF(HealthData[[#This Row],[Market Cap (in cr)]]&lt;5000,"Small Cap",IF(HealthData[[#This Row],[Market Cap (in cr)]]&lt;=20000,"Mid Cap","Large Cap"))</f>
        <v>Small Cap</v>
      </c>
    </row>
    <row r="300" spans="1:22" ht="14.4">
      <c r="A300" s="3" t="s">
        <v>143</v>
      </c>
      <c r="B300" s="4" t="s">
        <v>17</v>
      </c>
      <c r="C300" s="11">
        <v>680.94</v>
      </c>
      <c r="D300" s="11">
        <v>1102.2</v>
      </c>
      <c r="E300" s="8">
        <v>16.48</v>
      </c>
      <c r="F300" s="8">
        <v>-0.61</v>
      </c>
      <c r="G300" s="6">
        <v>4.13</v>
      </c>
      <c r="H300" s="6">
        <v>-40.56</v>
      </c>
      <c r="I300" s="6">
        <v>-52.79</v>
      </c>
      <c r="J300" s="6">
        <v>20.87</v>
      </c>
      <c r="K300" s="6">
        <v>2.59</v>
      </c>
      <c r="L300" s="6">
        <v>17.03</v>
      </c>
      <c r="M300" s="6">
        <v>20.91</v>
      </c>
      <c r="N300" s="6">
        <v>0.16</v>
      </c>
      <c r="O300" s="6">
        <v>0.13</v>
      </c>
      <c r="P300" s="6">
        <v>3.2</v>
      </c>
      <c r="Q300" s="6" t="str">
        <f>IF(HealthData[[#This Row],[PE Ratio]]&gt;50,"Overvalued",IF(HealthData[[#This Row],[PE Ratio]]&lt;0,"Negative PE","Fairly Valued"))</f>
        <v>Fairly Valued</v>
      </c>
      <c r="R300" s="6" t="str">
        <f>IF(HealthData[[#This Row],[1Y Return]]&gt;50,"Excellent",IF(HealthData[[#This Row],[1Y Return]]&gt;20,"Good",IF(HealthData[[#This Row],[1Y Return]]&gt;0,"Average","Negative")))</f>
        <v>Negative</v>
      </c>
      <c r="S300" s="6" t="str">
        <f>IF(HealthData[[#This Row],[Volatility vs Nifty]]&gt;3,"High Risk",IF(HealthData[[#This Row],[Volatility vs Nifty]]&gt;2,"Moderate Risk","Low Risk"))</f>
        <v>High Risk</v>
      </c>
      <c r="T300" s="6" t="str">
        <f>IF(HealthData[[#This Row],[Return on Equity]]&gt;20,"High",IF(HealthData[[#This Row],[Return on Equity]]&gt;10,"Moderate","Low"))</f>
        <v>Moderate</v>
      </c>
      <c r="U300" s="6" t="str">
        <f>IF(HealthData[[#This Row],[Debt to Equity]]&gt;1,"High Debt",IF(HealthData[[#This Row],[Debt to Equity]]=0,"Debt Free","Low Debt"))</f>
        <v>Low Debt</v>
      </c>
      <c r="V300" s="17" t="str">
        <f>IF(HealthData[[#This Row],[Market Cap (in cr)]]&lt;5000,"Small Cap",IF(HealthData[[#This Row],[Market Cap (in cr)]]&lt;=20000,"Mid Cap","Large Cap"))</f>
        <v>Small Cap</v>
      </c>
    </row>
    <row r="301" spans="1:22" ht="14.4">
      <c r="A301" s="3" t="s">
        <v>300</v>
      </c>
      <c r="B301" s="4" t="s">
        <v>33</v>
      </c>
      <c r="C301" s="11">
        <v>309.05</v>
      </c>
      <c r="D301" s="11">
        <v>55.98</v>
      </c>
      <c r="E301" s="8">
        <v>-128.77000000000001</v>
      </c>
      <c r="F301" s="8">
        <v>0.09</v>
      </c>
      <c r="G301" s="6">
        <v>-17.260000000000002</v>
      </c>
      <c r="H301" s="6">
        <v>-25.17</v>
      </c>
      <c r="I301" s="6">
        <v>-54.87</v>
      </c>
      <c r="J301" s="6">
        <v>11.29</v>
      </c>
      <c r="K301" s="6">
        <v>1.53</v>
      </c>
      <c r="L301" s="6">
        <v>-1.25</v>
      </c>
      <c r="M301" s="6">
        <v>2.34</v>
      </c>
      <c r="N301" s="6" t="s">
        <v>21</v>
      </c>
      <c r="O301" s="6">
        <v>0.1</v>
      </c>
      <c r="P301" s="6">
        <v>3.63</v>
      </c>
      <c r="Q301" s="6" t="str">
        <f>IF(HealthData[[#This Row],[PE Ratio]]&gt;50,"Overvalued",IF(HealthData[[#This Row],[PE Ratio]]&lt;0,"Negative PE","Fairly Valued"))</f>
        <v>Negative PE</v>
      </c>
      <c r="R301" s="6" t="str">
        <f>IF(HealthData[[#This Row],[1Y Return]]&gt;50,"Excellent",IF(HealthData[[#This Row],[1Y Return]]&gt;20,"Good",IF(HealthData[[#This Row],[1Y Return]]&gt;0,"Average","Negative")))</f>
        <v>Negative</v>
      </c>
      <c r="S301" s="6" t="str">
        <f>IF(HealthData[[#This Row],[Volatility vs Nifty]]&gt;3,"High Risk",IF(HealthData[[#This Row],[Volatility vs Nifty]]&gt;2,"Moderate Risk","Low Risk"))</f>
        <v>High Risk</v>
      </c>
      <c r="T301" s="6" t="str">
        <f>IF(HealthData[[#This Row],[Return on Equity]]&gt;20,"High",IF(HealthData[[#This Row],[Return on Equity]]&gt;10,"Moderate","Low"))</f>
        <v>Low</v>
      </c>
      <c r="U301" s="6" t="str">
        <f>IF(HealthData[[#This Row],[Debt to Equity]]&gt;1,"High Debt",IF(HealthData[[#This Row],[Debt to Equity]]=0,"Debt Free","Low Debt"))</f>
        <v>Low Debt</v>
      </c>
      <c r="V301" s="17" t="str">
        <f>IF(HealthData[[#This Row],[Market Cap (in cr)]]&lt;5000,"Small Cap",IF(HealthData[[#This Row],[Market Cap (in cr)]]&lt;=20000,"Mid Cap","Large Cap"))</f>
        <v>Small Cap</v>
      </c>
    </row>
    <row r="302" spans="1:22" ht="14.4">
      <c r="A302" s="3" t="s">
        <v>281</v>
      </c>
      <c r="B302" s="4" t="s">
        <v>17</v>
      </c>
      <c r="C302" s="11">
        <v>42.25</v>
      </c>
      <c r="D302" s="11">
        <v>56</v>
      </c>
      <c r="E302" s="8">
        <v>27.98</v>
      </c>
      <c r="F302" s="8">
        <v>0</v>
      </c>
      <c r="G302" s="6">
        <v>-6.67</v>
      </c>
      <c r="H302" s="6">
        <v>-18.84</v>
      </c>
      <c r="I302" s="6">
        <v>-54.93</v>
      </c>
      <c r="J302" s="6" t="s">
        <v>21</v>
      </c>
      <c r="K302" s="6">
        <v>1.46</v>
      </c>
      <c r="L302" s="6">
        <v>5.35</v>
      </c>
      <c r="M302" s="6">
        <v>11.84</v>
      </c>
      <c r="N302" s="6" t="s">
        <v>21</v>
      </c>
      <c r="O302" s="6">
        <v>0.56999999999999995</v>
      </c>
      <c r="P302" s="6">
        <v>4.76</v>
      </c>
      <c r="Q302" s="6" t="str">
        <f>IF(HealthData[[#This Row],[PE Ratio]]&gt;50,"Overvalued",IF(HealthData[[#This Row],[PE Ratio]]&lt;0,"Negative PE","Fairly Valued"))</f>
        <v>Fairly Valued</v>
      </c>
      <c r="R302" s="6" t="str">
        <f>IF(HealthData[[#This Row],[1Y Return]]&gt;50,"Excellent",IF(HealthData[[#This Row],[1Y Return]]&gt;20,"Good",IF(HealthData[[#This Row],[1Y Return]]&gt;0,"Average","Negative")))</f>
        <v>Negative</v>
      </c>
      <c r="S302" s="6" t="str">
        <f>IF(HealthData[[#This Row],[Volatility vs Nifty]]&gt;3,"High Risk",IF(HealthData[[#This Row],[Volatility vs Nifty]]&gt;2,"Moderate Risk","Low Risk"))</f>
        <v>High Risk</v>
      </c>
      <c r="T302" s="6" t="str">
        <f>IF(HealthData[[#This Row],[Return on Equity]]&gt;20,"High",IF(HealthData[[#This Row],[Return on Equity]]&gt;10,"Moderate","Low"))</f>
        <v>Low</v>
      </c>
      <c r="U302" s="6" t="str">
        <f>IF(HealthData[[#This Row],[Debt to Equity]]&gt;1,"High Debt",IF(HealthData[[#This Row],[Debt to Equity]]=0,"Debt Free","Low Debt"))</f>
        <v>Low Debt</v>
      </c>
      <c r="V302" s="17" t="str">
        <f>IF(HealthData[[#This Row],[Market Cap (in cr)]]&lt;5000,"Small Cap",IF(HealthData[[#This Row],[Market Cap (in cr)]]&lt;=20000,"Mid Cap","Large Cap"))</f>
        <v>Small Cap</v>
      </c>
    </row>
    <row r="303" spans="1:22" ht="14.4">
      <c r="A303" s="3" t="s">
        <v>128</v>
      </c>
      <c r="B303" s="4" t="s">
        <v>17</v>
      </c>
      <c r="C303" s="11">
        <v>124.68</v>
      </c>
      <c r="D303" s="11">
        <v>101.33</v>
      </c>
      <c r="E303" s="8">
        <v>9.34</v>
      </c>
      <c r="F303" s="8">
        <v>1.62</v>
      </c>
      <c r="G303" s="6">
        <v>1.81</v>
      </c>
      <c r="H303" s="6">
        <v>-62.33</v>
      </c>
      <c r="I303" s="6">
        <v>-58.94</v>
      </c>
      <c r="J303" s="6">
        <v>9.33</v>
      </c>
      <c r="K303" s="6">
        <v>1.46</v>
      </c>
      <c r="L303" s="6">
        <v>18.48</v>
      </c>
      <c r="M303" s="6">
        <v>20.190000000000001</v>
      </c>
      <c r="N303" s="6" t="s">
        <v>21</v>
      </c>
      <c r="O303" s="6">
        <v>0</v>
      </c>
      <c r="P303" s="6">
        <v>4.01</v>
      </c>
      <c r="Q303" s="6" t="str">
        <f>IF(HealthData[[#This Row],[PE Ratio]]&gt;50,"Overvalued",IF(HealthData[[#This Row],[PE Ratio]]&lt;0,"Negative PE","Fairly Valued"))</f>
        <v>Fairly Valued</v>
      </c>
      <c r="R303" s="6" t="str">
        <f>IF(HealthData[[#This Row],[1Y Return]]&gt;50,"Excellent",IF(HealthData[[#This Row],[1Y Return]]&gt;20,"Good",IF(HealthData[[#This Row],[1Y Return]]&gt;0,"Average","Negative")))</f>
        <v>Negative</v>
      </c>
      <c r="S303" s="6" t="str">
        <f>IF(HealthData[[#This Row],[Volatility vs Nifty]]&gt;3,"High Risk",IF(HealthData[[#This Row],[Volatility vs Nifty]]&gt;2,"Moderate Risk","Low Risk"))</f>
        <v>High Risk</v>
      </c>
      <c r="T303" s="6" t="str">
        <f>IF(HealthData[[#This Row],[Return on Equity]]&gt;20,"High",IF(HealthData[[#This Row],[Return on Equity]]&gt;10,"Moderate","Low"))</f>
        <v>Moderate</v>
      </c>
      <c r="U303" s="6" t="str">
        <f>IF(HealthData[[#This Row],[Debt to Equity]]&gt;1,"High Debt",IF(HealthData[[#This Row],[Debt to Equity]]=0,"Debt Free","Low Debt"))</f>
        <v>Debt Free</v>
      </c>
      <c r="V303" s="17" t="str">
        <f>IF(HealthData[[#This Row],[Market Cap (in cr)]]&lt;5000,"Small Cap",IF(HealthData[[#This Row],[Market Cap (in cr)]]&lt;=20000,"Mid Cap","Large Cap"))</f>
        <v>Small Cap</v>
      </c>
    </row>
    <row r="304" spans="1:22" ht="14.4">
      <c r="A304" s="3" t="s">
        <v>219</v>
      </c>
      <c r="B304" s="4" t="s">
        <v>17</v>
      </c>
      <c r="C304" s="11">
        <v>18.77</v>
      </c>
      <c r="D304" s="11">
        <v>43.1</v>
      </c>
      <c r="E304" s="8">
        <v>36.1</v>
      </c>
      <c r="F304" s="8">
        <v>-3.97</v>
      </c>
      <c r="G304" s="6">
        <v>5.85</v>
      </c>
      <c r="H304" s="6">
        <v>-59.65</v>
      </c>
      <c r="I304" s="6">
        <v>-59.65</v>
      </c>
      <c r="J304" s="6" t="s">
        <v>21</v>
      </c>
      <c r="K304" s="6">
        <v>5.57</v>
      </c>
      <c r="L304" s="6">
        <v>21.99</v>
      </c>
      <c r="M304" s="6">
        <v>21.93</v>
      </c>
      <c r="N304" s="6" t="s">
        <v>21</v>
      </c>
      <c r="O304" s="6">
        <v>0.31</v>
      </c>
      <c r="P304" s="6">
        <v>3.97</v>
      </c>
      <c r="Q304" s="6" t="str">
        <f>IF(HealthData[[#This Row],[PE Ratio]]&gt;50,"Overvalued",IF(HealthData[[#This Row],[PE Ratio]]&lt;0,"Negative PE","Fairly Valued"))</f>
        <v>Fairly Valued</v>
      </c>
      <c r="R304" s="6" t="str">
        <f>IF(HealthData[[#This Row],[1Y Return]]&gt;50,"Excellent",IF(HealthData[[#This Row],[1Y Return]]&gt;20,"Good",IF(HealthData[[#This Row],[1Y Return]]&gt;0,"Average","Negative")))</f>
        <v>Negative</v>
      </c>
      <c r="S304" s="6" t="str">
        <f>IF(HealthData[[#This Row],[Volatility vs Nifty]]&gt;3,"High Risk",IF(HealthData[[#This Row],[Volatility vs Nifty]]&gt;2,"Moderate Risk","Low Risk"))</f>
        <v>High Risk</v>
      </c>
      <c r="T304" s="6" t="str">
        <f>IF(HealthData[[#This Row],[Return on Equity]]&gt;20,"High",IF(HealthData[[#This Row],[Return on Equity]]&gt;10,"Moderate","Low"))</f>
        <v>High</v>
      </c>
      <c r="U304" s="6" t="str">
        <f>IF(HealthData[[#This Row],[Debt to Equity]]&gt;1,"High Debt",IF(HealthData[[#This Row],[Debt to Equity]]=0,"Debt Free","Low Debt"))</f>
        <v>Low Debt</v>
      </c>
      <c r="V304" s="17" t="str">
        <f>IF(HealthData[[#This Row],[Market Cap (in cr)]]&lt;5000,"Small Cap",IF(HealthData[[#This Row],[Market Cap (in cr)]]&lt;=20000,"Mid Cap","Large Cap"))</f>
        <v>Small Cap</v>
      </c>
    </row>
    <row r="305" spans="1:22" ht="14.4">
      <c r="A305" s="3" t="s">
        <v>286</v>
      </c>
      <c r="B305" s="4" t="s">
        <v>27</v>
      </c>
      <c r="C305" s="11">
        <v>12.13</v>
      </c>
      <c r="D305" s="11">
        <v>19.989999999999998</v>
      </c>
      <c r="E305" s="8">
        <v>17.34</v>
      </c>
      <c r="F305" s="8">
        <v>0</v>
      </c>
      <c r="G305" s="6">
        <v>5.21</v>
      </c>
      <c r="H305" s="6">
        <v>-18.14</v>
      </c>
      <c r="I305" s="6">
        <v>-59.92</v>
      </c>
      <c r="J305" s="6" t="s">
        <v>21</v>
      </c>
      <c r="K305" s="6">
        <v>2.2200000000000002</v>
      </c>
      <c r="L305" s="6" t="s">
        <v>21</v>
      </c>
      <c r="M305" s="6">
        <v>17.09</v>
      </c>
      <c r="N305" s="6" t="s">
        <v>21</v>
      </c>
      <c r="O305" s="6">
        <v>0</v>
      </c>
      <c r="P305" s="6">
        <v>6.21</v>
      </c>
      <c r="Q305" s="6" t="str">
        <f>IF(HealthData[[#This Row],[PE Ratio]]&gt;50,"Overvalued",IF(HealthData[[#This Row],[PE Ratio]]&lt;0,"Negative PE","Fairly Valued"))</f>
        <v>Fairly Valued</v>
      </c>
      <c r="R305" s="6" t="str">
        <f>IF(HealthData[[#This Row],[1Y Return]]&gt;50,"Excellent",IF(HealthData[[#This Row],[1Y Return]]&gt;20,"Good",IF(HealthData[[#This Row],[1Y Return]]&gt;0,"Average","Negative")))</f>
        <v>Negative</v>
      </c>
      <c r="S305" s="6" t="str">
        <f>IF(HealthData[[#This Row],[Volatility vs Nifty]]&gt;3,"High Risk",IF(HealthData[[#This Row],[Volatility vs Nifty]]&gt;2,"Moderate Risk","Low Risk"))</f>
        <v>High Risk</v>
      </c>
      <c r="T305" s="6" t="str">
        <f>IF(HealthData[[#This Row],[Return on Equity]]&gt;20,"High",IF(HealthData[[#This Row],[Return on Equity]]&gt;10,"Moderate","Low"))</f>
        <v>High</v>
      </c>
      <c r="U305" s="6" t="str">
        <f>IF(HealthData[[#This Row],[Debt to Equity]]&gt;1,"High Debt",IF(HealthData[[#This Row],[Debt to Equity]]=0,"Debt Free","Low Debt"))</f>
        <v>Debt Free</v>
      </c>
      <c r="V305" s="17" t="str">
        <f>IF(HealthData[[#This Row],[Market Cap (in cr)]]&lt;5000,"Small Cap",IF(HealthData[[#This Row],[Market Cap (in cr)]]&lt;=20000,"Mid Cap","Large Cap"))</f>
        <v>Small Cap</v>
      </c>
    </row>
    <row r="306" spans="1:22" ht="14.4">
      <c r="A306" s="3" t="s">
        <v>318</v>
      </c>
      <c r="B306" s="4" t="s">
        <v>33</v>
      </c>
      <c r="C306" s="11">
        <v>39.82</v>
      </c>
      <c r="D306" s="11">
        <v>46</v>
      </c>
      <c r="E306" s="8">
        <v>15.14</v>
      </c>
      <c r="F306" s="8">
        <v>0</v>
      </c>
      <c r="G306" s="6">
        <v>2.2400000000000002</v>
      </c>
      <c r="H306" s="6">
        <v>-19.3</v>
      </c>
      <c r="I306" s="6">
        <v>-59.97</v>
      </c>
      <c r="J306" s="6" t="s">
        <v>21</v>
      </c>
      <c r="K306" s="6">
        <v>3.98</v>
      </c>
      <c r="L306" s="6">
        <v>30.26</v>
      </c>
      <c r="M306" s="6">
        <v>35.39</v>
      </c>
      <c r="N306" s="6" t="s">
        <v>21</v>
      </c>
      <c r="O306" s="6">
        <v>0.55000000000000004</v>
      </c>
      <c r="P306" s="6">
        <v>4.16</v>
      </c>
      <c r="Q306" s="6" t="str">
        <f>IF(HealthData[[#This Row],[PE Ratio]]&gt;50,"Overvalued",IF(HealthData[[#This Row],[PE Ratio]]&lt;0,"Negative PE","Fairly Valued"))</f>
        <v>Fairly Valued</v>
      </c>
      <c r="R306" s="6" t="str">
        <f>IF(HealthData[[#This Row],[1Y Return]]&gt;50,"Excellent",IF(HealthData[[#This Row],[1Y Return]]&gt;20,"Good",IF(HealthData[[#This Row],[1Y Return]]&gt;0,"Average","Negative")))</f>
        <v>Negative</v>
      </c>
      <c r="S306" s="6" t="str">
        <f>IF(HealthData[[#This Row],[Volatility vs Nifty]]&gt;3,"High Risk",IF(HealthData[[#This Row],[Volatility vs Nifty]]&gt;2,"Moderate Risk","Low Risk"))</f>
        <v>High Risk</v>
      </c>
      <c r="T306" s="6" t="str">
        <f>IF(HealthData[[#This Row],[Return on Equity]]&gt;20,"High",IF(HealthData[[#This Row],[Return on Equity]]&gt;10,"Moderate","Low"))</f>
        <v>High</v>
      </c>
      <c r="U306" s="6" t="str">
        <f>IF(HealthData[[#This Row],[Debt to Equity]]&gt;1,"High Debt",IF(HealthData[[#This Row],[Debt to Equity]]=0,"Debt Free","Low Debt"))</f>
        <v>Low Debt</v>
      </c>
      <c r="V306" s="17" t="str">
        <f>IF(HealthData[[#This Row],[Market Cap (in cr)]]&lt;5000,"Small Cap",IF(HealthData[[#This Row],[Market Cap (in cr)]]&lt;=20000,"Mid Cap","Large Cap"))</f>
        <v>Small Cap</v>
      </c>
    </row>
    <row r="307" spans="1:22" ht="14.4">
      <c r="A307" s="3" t="s">
        <v>273</v>
      </c>
      <c r="B307" s="4" t="s">
        <v>33</v>
      </c>
      <c r="C307" s="11">
        <v>10.26</v>
      </c>
      <c r="D307" s="11">
        <v>44.94</v>
      </c>
      <c r="E307" s="8">
        <v>26.99</v>
      </c>
      <c r="F307" s="8">
        <v>0</v>
      </c>
      <c r="G307" s="6">
        <v>10.96</v>
      </c>
      <c r="H307" s="6">
        <v>-39.270000000000003</v>
      </c>
      <c r="I307" s="6">
        <v>-62.78</v>
      </c>
      <c r="J307" s="6" t="s">
        <v>21</v>
      </c>
      <c r="K307" s="6">
        <v>2.89</v>
      </c>
      <c r="L307" s="6">
        <v>12.82</v>
      </c>
      <c r="M307" s="6">
        <v>15.15</v>
      </c>
      <c r="N307" s="6" t="s">
        <v>21</v>
      </c>
      <c r="O307" s="6">
        <v>0.25</v>
      </c>
      <c r="P307" s="6">
        <v>5.45</v>
      </c>
      <c r="Q307" s="6" t="str">
        <f>IF(HealthData[[#This Row],[PE Ratio]]&gt;50,"Overvalued",IF(HealthData[[#This Row],[PE Ratio]]&lt;0,"Negative PE","Fairly Valued"))</f>
        <v>Fairly Valued</v>
      </c>
      <c r="R307" s="6" t="str">
        <f>IF(HealthData[[#This Row],[1Y Return]]&gt;50,"Excellent",IF(HealthData[[#This Row],[1Y Return]]&gt;20,"Good",IF(HealthData[[#This Row],[1Y Return]]&gt;0,"Average","Negative")))</f>
        <v>Negative</v>
      </c>
      <c r="S307" s="6" t="str">
        <f>IF(HealthData[[#This Row],[Volatility vs Nifty]]&gt;3,"High Risk",IF(HealthData[[#This Row],[Volatility vs Nifty]]&gt;2,"Moderate Risk","Low Risk"))</f>
        <v>High Risk</v>
      </c>
      <c r="T307" s="6" t="str">
        <f>IF(HealthData[[#This Row],[Return on Equity]]&gt;20,"High",IF(HealthData[[#This Row],[Return on Equity]]&gt;10,"Moderate","Low"))</f>
        <v>Moderate</v>
      </c>
      <c r="U307" s="6" t="str">
        <f>IF(HealthData[[#This Row],[Debt to Equity]]&gt;1,"High Debt",IF(HealthData[[#This Row],[Debt to Equity]]=0,"Debt Free","Low Debt"))</f>
        <v>Low Debt</v>
      </c>
      <c r="V307" s="17" t="str">
        <f>IF(HealthData[[#This Row],[Market Cap (in cr)]]&lt;5000,"Small Cap",IF(HealthData[[#This Row],[Market Cap (in cr)]]&lt;=20000,"Mid Cap","Large Cap"))</f>
        <v>Small Cap</v>
      </c>
    </row>
    <row r="308" spans="1:22" ht="14.4">
      <c r="A308" s="3" t="s">
        <v>90</v>
      </c>
      <c r="B308" s="4" t="s">
        <v>33</v>
      </c>
      <c r="C308" s="11">
        <v>25.74</v>
      </c>
      <c r="D308" s="11">
        <v>71.5</v>
      </c>
      <c r="E308" s="8">
        <v>7.66</v>
      </c>
      <c r="F308" s="8">
        <v>2</v>
      </c>
      <c r="G308" s="6">
        <v>-5.27</v>
      </c>
      <c r="H308" s="6">
        <v>-41.15</v>
      </c>
      <c r="I308" s="6">
        <v>-66.180000000000007</v>
      </c>
      <c r="J308" s="6">
        <v>14.71</v>
      </c>
      <c r="K308" s="6">
        <v>1.98</v>
      </c>
      <c r="L308" s="6">
        <v>29.6</v>
      </c>
      <c r="M308" s="6">
        <v>37.299999999999997</v>
      </c>
      <c r="N308" s="6" t="s">
        <v>21</v>
      </c>
      <c r="O308" s="6">
        <v>0.33</v>
      </c>
      <c r="P308" s="6">
        <v>3.6</v>
      </c>
      <c r="Q308" s="6" t="str">
        <f>IF(HealthData[[#This Row],[PE Ratio]]&gt;50,"Overvalued",IF(HealthData[[#This Row],[PE Ratio]]&lt;0,"Negative PE","Fairly Valued"))</f>
        <v>Fairly Valued</v>
      </c>
      <c r="R308" s="6" t="str">
        <f>IF(HealthData[[#This Row],[1Y Return]]&gt;50,"Excellent",IF(HealthData[[#This Row],[1Y Return]]&gt;20,"Good",IF(HealthData[[#This Row],[1Y Return]]&gt;0,"Average","Negative")))</f>
        <v>Negative</v>
      </c>
      <c r="S308" s="6" t="str">
        <f>IF(HealthData[[#This Row],[Volatility vs Nifty]]&gt;3,"High Risk",IF(HealthData[[#This Row],[Volatility vs Nifty]]&gt;2,"Moderate Risk","Low Risk"))</f>
        <v>High Risk</v>
      </c>
      <c r="T308" s="6" t="str">
        <f>IF(HealthData[[#This Row],[Return on Equity]]&gt;20,"High",IF(HealthData[[#This Row],[Return on Equity]]&gt;10,"Moderate","Low"))</f>
        <v>High</v>
      </c>
      <c r="U308" s="6" t="str">
        <f>IF(HealthData[[#This Row],[Debt to Equity]]&gt;1,"High Debt",IF(HealthData[[#This Row],[Debt to Equity]]=0,"Debt Free","Low Debt"))</f>
        <v>Low Debt</v>
      </c>
      <c r="V308" s="17" t="str">
        <f>IF(HealthData[[#This Row],[Market Cap (in cr)]]&lt;5000,"Small Cap",IF(HealthData[[#This Row],[Market Cap (in cr)]]&lt;=20000,"Mid Cap","Large Cap"))</f>
        <v>Small Cap</v>
      </c>
    </row>
    <row r="309" spans="1:22" ht="14.4">
      <c r="A309" s="3" t="s">
        <v>251</v>
      </c>
      <c r="B309" s="4" t="s">
        <v>17</v>
      </c>
      <c r="C309" s="11">
        <v>8.69</v>
      </c>
      <c r="D309" s="11">
        <v>3.49</v>
      </c>
      <c r="E309" s="8">
        <v>96.56</v>
      </c>
      <c r="F309" s="8">
        <v>0</v>
      </c>
      <c r="G309" s="6">
        <v>19.93</v>
      </c>
      <c r="H309" s="6">
        <v>-55.77</v>
      </c>
      <c r="I309" s="6">
        <v>-66.599999999999994</v>
      </c>
      <c r="J309" s="6" t="s">
        <v>21</v>
      </c>
      <c r="K309" s="6">
        <v>0.34</v>
      </c>
      <c r="L309" s="6">
        <v>1.8</v>
      </c>
      <c r="M309" s="6">
        <v>0.52</v>
      </c>
      <c r="N309" s="6" t="s">
        <v>21</v>
      </c>
      <c r="O309" s="6">
        <v>0.17</v>
      </c>
      <c r="P309" s="6">
        <v>4.17</v>
      </c>
      <c r="Q309" s="6" t="str">
        <f>IF(HealthData[[#This Row],[PE Ratio]]&gt;50,"Overvalued",IF(HealthData[[#This Row],[PE Ratio]]&lt;0,"Negative PE","Fairly Valued"))</f>
        <v>Overvalued</v>
      </c>
      <c r="R309" s="6" t="str">
        <f>IF(HealthData[[#This Row],[1Y Return]]&gt;50,"Excellent",IF(HealthData[[#This Row],[1Y Return]]&gt;20,"Good",IF(HealthData[[#This Row],[1Y Return]]&gt;0,"Average","Negative")))</f>
        <v>Negative</v>
      </c>
      <c r="S309" s="6" t="str">
        <f>IF(HealthData[[#This Row],[Volatility vs Nifty]]&gt;3,"High Risk",IF(HealthData[[#This Row],[Volatility vs Nifty]]&gt;2,"Moderate Risk","Low Risk"))</f>
        <v>High Risk</v>
      </c>
      <c r="T309" s="6" t="str">
        <f>IF(HealthData[[#This Row],[Return on Equity]]&gt;20,"High",IF(HealthData[[#This Row],[Return on Equity]]&gt;10,"Moderate","Low"))</f>
        <v>Low</v>
      </c>
      <c r="U309" s="6" t="str">
        <f>IF(HealthData[[#This Row],[Debt to Equity]]&gt;1,"High Debt",IF(HealthData[[#This Row],[Debt to Equity]]=0,"Debt Free","Low Debt"))</f>
        <v>Low Debt</v>
      </c>
      <c r="V309" s="17" t="str">
        <f>IF(HealthData[[#This Row],[Market Cap (in cr)]]&lt;5000,"Small Cap",IF(HealthData[[#This Row],[Market Cap (in cr)]]&lt;=20000,"Mid Cap","Large Cap"))</f>
        <v>Small Cap</v>
      </c>
    </row>
    <row r="310" spans="1:22" ht="14.4">
      <c r="A310" s="3" t="s">
        <v>36</v>
      </c>
      <c r="B310" s="4" t="s">
        <v>17</v>
      </c>
      <c r="C310" s="11">
        <v>8.4</v>
      </c>
      <c r="D310" s="11">
        <v>2.1</v>
      </c>
      <c r="E310" s="8">
        <v>-12.35</v>
      </c>
      <c r="F310" s="8">
        <v>-0.94</v>
      </c>
      <c r="G310" s="6">
        <v>-4.07</v>
      </c>
      <c r="H310" s="6">
        <v>-48.15</v>
      </c>
      <c r="I310" s="6">
        <v>-67.84</v>
      </c>
      <c r="J310" s="6">
        <v>-12.54</v>
      </c>
      <c r="K310" s="6">
        <v>1.81</v>
      </c>
      <c r="L310" s="6">
        <v>12.6</v>
      </c>
      <c r="M310" s="6">
        <v>-4.37</v>
      </c>
      <c r="N310" s="6" t="s">
        <v>21</v>
      </c>
      <c r="O310" s="6">
        <v>1.1100000000000001</v>
      </c>
      <c r="P310" s="6">
        <v>2.8</v>
      </c>
      <c r="Q310" s="6" t="str">
        <f>IF(HealthData[[#This Row],[PE Ratio]]&gt;50,"Overvalued",IF(HealthData[[#This Row],[PE Ratio]]&lt;0,"Negative PE","Fairly Valued"))</f>
        <v>Negative PE</v>
      </c>
      <c r="R310" s="6" t="str">
        <f>IF(HealthData[[#This Row],[1Y Return]]&gt;50,"Excellent",IF(HealthData[[#This Row],[1Y Return]]&gt;20,"Good",IF(HealthData[[#This Row],[1Y Return]]&gt;0,"Average","Negative")))</f>
        <v>Negative</v>
      </c>
      <c r="S310" s="6" t="str">
        <f>IF(HealthData[[#This Row],[Volatility vs Nifty]]&gt;3,"High Risk",IF(HealthData[[#This Row],[Volatility vs Nifty]]&gt;2,"Moderate Risk","Low Risk"))</f>
        <v>Moderate Risk</v>
      </c>
      <c r="T310" s="6" t="str">
        <f>IF(HealthData[[#This Row],[Return on Equity]]&gt;20,"High",IF(HealthData[[#This Row],[Return on Equity]]&gt;10,"Moderate","Low"))</f>
        <v>Moderate</v>
      </c>
      <c r="U310" s="6" t="str">
        <f>IF(HealthData[[#This Row],[Debt to Equity]]&gt;1,"High Debt",IF(HealthData[[#This Row],[Debt to Equity]]=0,"Debt Free","Low Debt"))</f>
        <v>High Debt</v>
      </c>
      <c r="V310" s="17" t="str">
        <f>IF(HealthData[[#This Row],[Market Cap (in cr)]]&lt;5000,"Small Cap",IF(HealthData[[#This Row],[Market Cap (in cr)]]&lt;=20000,"Mid Cap","Large Cap"))</f>
        <v>Small Cap</v>
      </c>
    </row>
    <row r="311" spans="1:22" ht="14.4">
      <c r="A311" s="3" t="s">
        <v>50</v>
      </c>
      <c r="B311" s="4" t="s">
        <v>40</v>
      </c>
      <c r="C311" s="11">
        <v>12.64</v>
      </c>
      <c r="D311" s="11">
        <v>20.03</v>
      </c>
      <c r="E311" s="8">
        <v>-5.45</v>
      </c>
      <c r="F311" s="8">
        <v>4.9800000000000004</v>
      </c>
      <c r="G311" s="6">
        <v>-17.22</v>
      </c>
      <c r="H311" s="6">
        <v>-51.36</v>
      </c>
      <c r="I311" s="6">
        <v>-73.36</v>
      </c>
      <c r="J311" s="6" t="s">
        <v>21</v>
      </c>
      <c r="K311" s="6">
        <v>0.97</v>
      </c>
      <c r="L311" s="6">
        <v>-14.55</v>
      </c>
      <c r="M311" s="6">
        <v>-4.93</v>
      </c>
      <c r="N311" s="6" t="s">
        <v>21</v>
      </c>
      <c r="O311" s="6">
        <v>4.7</v>
      </c>
      <c r="P311" s="6">
        <v>4</v>
      </c>
      <c r="Q311" s="6" t="str">
        <f>IF(HealthData[[#This Row],[PE Ratio]]&gt;50,"Overvalued",IF(HealthData[[#This Row],[PE Ratio]]&lt;0,"Negative PE","Fairly Valued"))</f>
        <v>Negative PE</v>
      </c>
      <c r="R311" s="6" t="str">
        <f>IF(HealthData[[#This Row],[1Y Return]]&gt;50,"Excellent",IF(HealthData[[#This Row],[1Y Return]]&gt;20,"Good",IF(HealthData[[#This Row],[1Y Return]]&gt;0,"Average","Negative")))</f>
        <v>Negative</v>
      </c>
      <c r="S311" s="6" t="str">
        <f>IF(HealthData[[#This Row],[Volatility vs Nifty]]&gt;3,"High Risk",IF(HealthData[[#This Row],[Volatility vs Nifty]]&gt;2,"Moderate Risk","Low Risk"))</f>
        <v>High Risk</v>
      </c>
      <c r="T311" s="6" t="str">
        <f>IF(HealthData[[#This Row],[Return on Equity]]&gt;20,"High",IF(HealthData[[#This Row],[Return on Equity]]&gt;10,"Moderate","Low"))</f>
        <v>Low</v>
      </c>
      <c r="U311" s="6" t="str">
        <f>IF(HealthData[[#This Row],[Debt to Equity]]&gt;1,"High Debt",IF(HealthData[[#This Row],[Debt to Equity]]=0,"Debt Free","Low Debt"))</f>
        <v>High Debt</v>
      </c>
      <c r="V311" s="17" t="str">
        <f>IF(HealthData[[#This Row],[Market Cap (in cr)]]&lt;5000,"Small Cap",IF(HealthData[[#This Row],[Market Cap (in cr)]]&lt;=20000,"Mid Cap","Large Cap"))</f>
        <v>Small Cap</v>
      </c>
    </row>
    <row r="312" spans="1:22" ht="14.4">
      <c r="A312" s="3" t="s">
        <v>159</v>
      </c>
      <c r="B312" s="4" t="s">
        <v>17</v>
      </c>
      <c r="C312" s="11">
        <v>31.18</v>
      </c>
      <c r="D312" s="11">
        <v>26.65</v>
      </c>
      <c r="E312" s="8">
        <v>12.99</v>
      </c>
      <c r="F312" s="8">
        <v>1.91</v>
      </c>
      <c r="G312" s="6">
        <v>1.33</v>
      </c>
      <c r="H312" s="6">
        <v>-50.46</v>
      </c>
      <c r="I312" s="6">
        <v>-81.58</v>
      </c>
      <c r="J312" s="6" t="s">
        <v>21</v>
      </c>
      <c r="K312" s="6">
        <v>2.0499999999999998</v>
      </c>
      <c r="L312" s="6">
        <v>19.87</v>
      </c>
      <c r="M312" s="6">
        <v>24.07</v>
      </c>
      <c r="N312" s="6" t="s">
        <v>21</v>
      </c>
      <c r="O312" s="6">
        <v>0.83</v>
      </c>
      <c r="P312" s="6">
        <v>3.78</v>
      </c>
      <c r="Q312" s="6" t="str">
        <f>IF(HealthData[[#This Row],[PE Ratio]]&gt;50,"Overvalued",IF(HealthData[[#This Row],[PE Ratio]]&lt;0,"Negative PE","Fairly Valued"))</f>
        <v>Fairly Valued</v>
      </c>
      <c r="R312" s="6" t="str">
        <f>IF(HealthData[[#This Row],[1Y Return]]&gt;50,"Excellent",IF(HealthData[[#This Row],[1Y Return]]&gt;20,"Good",IF(HealthData[[#This Row],[1Y Return]]&gt;0,"Average","Negative")))</f>
        <v>Negative</v>
      </c>
      <c r="S312" s="6" t="str">
        <f>IF(HealthData[[#This Row],[Volatility vs Nifty]]&gt;3,"High Risk",IF(HealthData[[#This Row],[Volatility vs Nifty]]&gt;2,"Moderate Risk","Low Risk"))</f>
        <v>High Risk</v>
      </c>
      <c r="T312" s="6" t="str">
        <f>IF(HealthData[[#This Row],[Return on Equity]]&gt;20,"High",IF(HealthData[[#This Row],[Return on Equity]]&gt;10,"Moderate","Low"))</f>
        <v>Moderate</v>
      </c>
      <c r="U312" s="6" t="str">
        <f>IF(HealthData[[#This Row],[Debt to Equity]]&gt;1,"High Debt",IF(HealthData[[#This Row],[Debt to Equity]]=0,"Debt Free","Low Debt"))</f>
        <v>Low Debt</v>
      </c>
      <c r="V312" s="17" t="str">
        <f>IF(HealthData[[#This Row],[Market Cap (in cr)]]&lt;5000,"Small Cap",IF(HealthData[[#This Row],[Market Cap (in cr)]]&lt;=20000,"Mid Cap","Large Cap"))</f>
        <v>Small Cap</v>
      </c>
    </row>
    <row r="313" spans="1:22" ht="14.4">
      <c r="A313" s="3" t="s">
        <v>276</v>
      </c>
      <c r="B313" s="4" t="s">
        <v>17</v>
      </c>
      <c r="C313" s="11">
        <v>9.02</v>
      </c>
      <c r="D313" s="11">
        <v>3.61</v>
      </c>
      <c r="E313" s="8">
        <v>36.090000000000003</v>
      </c>
      <c r="F313" s="8">
        <v>1.98</v>
      </c>
      <c r="G313" s="6">
        <v>13.46</v>
      </c>
      <c r="H313" s="6">
        <v>-27.66</v>
      </c>
      <c r="I313" s="6">
        <v>-82.96</v>
      </c>
      <c r="J313" s="6" t="s">
        <v>21</v>
      </c>
      <c r="K313" s="6">
        <v>0.16</v>
      </c>
      <c r="L313" s="6">
        <v>0.43</v>
      </c>
      <c r="M313" s="6">
        <v>6.36</v>
      </c>
      <c r="N313" s="6" t="s">
        <v>21</v>
      </c>
      <c r="O313" s="6">
        <v>0.96</v>
      </c>
      <c r="P313" s="6">
        <v>2.79</v>
      </c>
      <c r="Q313" s="6" t="str">
        <f>IF(HealthData[[#This Row],[PE Ratio]]&gt;50,"Overvalued",IF(HealthData[[#This Row],[PE Ratio]]&lt;0,"Negative PE","Fairly Valued"))</f>
        <v>Fairly Valued</v>
      </c>
      <c r="R313" s="6" t="str">
        <f>IF(HealthData[[#This Row],[1Y Return]]&gt;50,"Excellent",IF(HealthData[[#This Row],[1Y Return]]&gt;20,"Good",IF(HealthData[[#This Row],[1Y Return]]&gt;0,"Average","Negative")))</f>
        <v>Negative</v>
      </c>
      <c r="S313" s="6" t="str">
        <f>IF(HealthData[[#This Row],[Volatility vs Nifty]]&gt;3,"High Risk",IF(HealthData[[#This Row],[Volatility vs Nifty]]&gt;2,"Moderate Risk","Low Risk"))</f>
        <v>Moderate Risk</v>
      </c>
      <c r="T313" s="6" t="str">
        <f>IF(HealthData[[#This Row],[Return on Equity]]&gt;20,"High",IF(HealthData[[#This Row],[Return on Equity]]&gt;10,"Moderate","Low"))</f>
        <v>Low</v>
      </c>
      <c r="U313" s="6" t="str">
        <f>IF(HealthData[[#This Row],[Debt to Equity]]&gt;1,"High Debt",IF(HealthData[[#This Row],[Debt to Equity]]=0,"Debt Free","Low Debt"))</f>
        <v>Low Debt</v>
      </c>
      <c r="V313" s="17" t="str">
        <f>IF(HealthData[[#This Row],[Market Cap (in cr)]]&lt;5000,"Small Cap",IF(HealthData[[#This Row],[Market Cap (in cr)]]&lt;=20000,"Mid Cap","Large Cap"))</f>
        <v>Small Cap</v>
      </c>
    </row>
    <row r="314" spans="1:22" ht="14.4">
      <c r="A314" s="3" t="s">
        <v>111</v>
      </c>
      <c r="B314" s="4" t="s">
        <v>17</v>
      </c>
      <c r="C314" s="11">
        <v>152.16999999999999</v>
      </c>
      <c r="D314" s="11">
        <v>1.7</v>
      </c>
      <c r="E314" s="8">
        <v>4.6500000000000004</v>
      </c>
      <c r="F314" s="8">
        <v>1.8</v>
      </c>
      <c r="G314" s="6">
        <v>5.7</v>
      </c>
      <c r="H314" s="6">
        <v>-62.87</v>
      </c>
      <c r="I314" s="6">
        <v>-87.81</v>
      </c>
      <c r="J314" s="6">
        <v>-3.07</v>
      </c>
      <c r="K314" s="6">
        <v>3.54</v>
      </c>
      <c r="L314" s="6">
        <v>122.77</v>
      </c>
      <c r="M314" s="6">
        <v>128.59</v>
      </c>
      <c r="N314" s="6" t="s">
        <v>21</v>
      </c>
      <c r="O314" s="6">
        <v>1.34</v>
      </c>
      <c r="P314" s="6">
        <v>3.99</v>
      </c>
      <c r="Q314" s="6" t="str">
        <f>IF(HealthData[[#This Row],[PE Ratio]]&gt;50,"Overvalued",IF(HealthData[[#This Row],[PE Ratio]]&lt;0,"Negative PE","Fairly Valued"))</f>
        <v>Fairly Valued</v>
      </c>
      <c r="R314" s="6" t="str">
        <f>IF(HealthData[[#This Row],[1Y Return]]&gt;50,"Excellent",IF(HealthData[[#This Row],[1Y Return]]&gt;20,"Good",IF(HealthData[[#This Row],[1Y Return]]&gt;0,"Average","Negative")))</f>
        <v>Negative</v>
      </c>
      <c r="S314" s="6" t="str">
        <f>IF(HealthData[[#This Row],[Volatility vs Nifty]]&gt;3,"High Risk",IF(HealthData[[#This Row],[Volatility vs Nifty]]&gt;2,"Moderate Risk","Low Risk"))</f>
        <v>High Risk</v>
      </c>
      <c r="T314" s="6" t="str">
        <f>IF(HealthData[[#This Row],[Return on Equity]]&gt;20,"High",IF(HealthData[[#This Row],[Return on Equity]]&gt;10,"Moderate","Low"))</f>
        <v>High</v>
      </c>
      <c r="U314" s="6" t="str">
        <f>IF(HealthData[[#This Row],[Debt to Equity]]&gt;1,"High Debt",IF(HealthData[[#This Row],[Debt to Equity]]=0,"Debt Free","Low Debt"))</f>
        <v>High Debt</v>
      </c>
      <c r="V314" s="17" t="str">
        <f>IF(HealthData[[#This Row],[Market Cap (in cr)]]&lt;5000,"Small Cap",IF(HealthData[[#This Row],[Market Cap (in cr)]]&lt;=20000,"Mid Cap","Large Cap"))</f>
        <v>Small Cap</v>
      </c>
    </row>
  </sheetData>
  <hyperlinks>
    <hyperlink ref="A197" r:id="rId1" xr:uid="{00000000-0004-0000-0000-000000000000}"/>
    <hyperlink ref="A26" r:id="rId2" xr:uid="{00000000-0004-0000-0000-000001000000}"/>
    <hyperlink ref="A193" r:id="rId3" xr:uid="{00000000-0004-0000-0000-000002000000}"/>
    <hyperlink ref="A258" r:id="rId4" xr:uid="{00000000-0004-0000-0000-000003000000}"/>
    <hyperlink ref="A176" r:id="rId5" xr:uid="{00000000-0004-0000-0000-000004000000}"/>
    <hyperlink ref="A76" r:id="rId6" xr:uid="{00000000-0004-0000-0000-000005000000}"/>
    <hyperlink ref="A253" r:id="rId7" xr:uid="{00000000-0004-0000-0000-000006000000}"/>
    <hyperlink ref="A137" r:id="rId8" xr:uid="{00000000-0004-0000-0000-000007000000}"/>
    <hyperlink ref="A211" r:id="rId9" xr:uid="{00000000-0004-0000-0000-000008000000}"/>
    <hyperlink ref="A15" r:id="rId10" xr:uid="{00000000-0004-0000-0000-000009000000}"/>
    <hyperlink ref="A27" r:id="rId11" xr:uid="{00000000-0004-0000-0000-00000A000000}"/>
    <hyperlink ref="A14" r:id="rId12" xr:uid="{00000000-0004-0000-0000-00000B000000}"/>
    <hyperlink ref="A119" r:id="rId13" xr:uid="{00000000-0004-0000-0000-00000C000000}"/>
    <hyperlink ref="A31" r:id="rId14" xr:uid="{00000000-0004-0000-0000-00000D000000}"/>
    <hyperlink ref="A185" r:id="rId15" xr:uid="{00000000-0004-0000-0000-00000E000000}"/>
    <hyperlink ref="A310" r:id="rId16" xr:uid="{00000000-0004-0000-0000-00000F000000}"/>
    <hyperlink ref="A274" r:id="rId17" xr:uid="{00000000-0004-0000-0000-000010000000}"/>
    <hyperlink ref="A259" r:id="rId18" xr:uid="{00000000-0004-0000-0000-000011000000}"/>
    <hyperlink ref="A21" r:id="rId19" xr:uid="{00000000-0004-0000-0000-000012000000}"/>
    <hyperlink ref="A59" r:id="rId20" xr:uid="{00000000-0004-0000-0000-000013000000}"/>
    <hyperlink ref="A194" r:id="rId21" xr:uid="{00000000-0004-0000-0000-000014000000}"/>
    <hyperlink ref="A132" r:id="rId22" xr:uid="{00000000-0004-0000-0000-000015000000}"/>
    <hyperlink ref="A92" r:id="rId23" xr:uid="{00000000-0004-0000-0000-000016000000}"/>
    <hyperlink ref="A146" r:id="rId24" xr:uid="{00000000-0004-0000-0000-000017000000}"/>
    <hyperlink ref="A5" r:id="rId25" xr:uid="{00000000-0004-0000-0000-000018000000}"/>
    <hyperlink ref="A287" r:id="rId26" xr:uid="{00000000-0004-0000-0000-000019000000}"/>
    <hyperlink ref="A109" r:id="rId27" xr:uid="{00000000-0004-0000-0000-00001A000000}"/>
    <hyperlink ref="A107" r:id="rId28" xr:uid="{00000000-0004-0000-0000-00001B000000}"/>
    <hyperlink ref="A311" r:id="rId29" xr:uid="{00000000-0004-0000-0000-00001C000000}"/>
    <hyperlink ref="A270" r:id="rId30" xr:uid="{00000000-0004-0000-0000-00001D000000}"/>
    <hyperlink ref="A254" r:id="rId31" xr:uid="{00000000-0004-0000-0000-00001E000000}"/>
    <hyperlink ref="A251" r:id="rId32" xr:uid="{00000000-0004-0000-0000-00001F000000}"/>
    <hyperlink ref="A281" r:id="rId33" xr:uid="{00000000-0004-0000-0000-000020000000}"/>
    <hyperlink ref="A100" r:id="rId34" xr:uid="{00000000-0004-0000-0000-000021000000}"/>
    <hyperlink ref="A153" r:id="rId35" xr:uid="{00000000-0004-0000-0000-000022000000}"/>
    <hyperlink ref="A230" r:id="rId36" xr:uid="{00000000-0004-0000-0000-000023000000}"/>
    <hyperlink ref="A2" r:id="rId37" xr:uid="{00000000-0004-0000-0000-000024000000}"/>
    <hyperlink ref="A46" r:id="rId38" xr:uid="{00000000-0004-0000-0000-000025000000}"/>
    <hyperlink ref="A285" r:id="rId39" xr:uid="{00000000-0004-0000-0000-000026000000}"/>
    <hyperlink ref="A295" r:id="rId40" xr:uid="{00000000-0004-0000-0000-000027000000}"/>
    <hyperlink ref="A144" r:id="rId41" xr:uid="{00000000-0004-0000-0000-000028000000}"/>
    <hyperlink ref="A103" r:id="rId42" xr:uid="{00000000-0004-0000-0000-000029000000}"/>
    <hyperlink ref="A8" r:id="rId43" xr:uid="{00000000-0004-0000-0000-00002A000000}"/>
    <hyperlink ref="A53" r:id="rId44" xr:uid="{00000000-0004-0000-0000-00002B000000}"/>
    <hyperlink ref="A278" r:id="rId45" xr:uid="{00000000-0004-0000-0000-00002C000000}"/>
    <hyperlink ref="A189" r:id="rId46" xr:uid="{00000000-0004-0000-0000-00002D000000}"/>
    <hyperlink ref="A208" r:id="rId47" xr:uid="{00000000-0004-0000-0000-00002E000000}"/>
    <hyperlink ref="A240" r:id="rId48" xr:uid="{00000000-0004-0000-0000-00002F000000}"/>
    <hyperlink ref="A255" r:id="rId49" xr:uid="{00000000-0004-0000-0000-000030000000}"/>
    <hyperlink ref="A191" r:id="rId50" xr:uid="{00000000-0004-0000-0000-000031000000}"/>
    <hyperlink ref="A97" r:id="rId51" xr:uid="{00000000-0004-0000-0000-000032000000}"/>
    <hyperlink ref="A61" r:id="rId52" xr:uid="{00000000-0004-0000-0000-000033000000}"/>
    <hyperlink ref="A261" r:id="rId53" xr:uid="{00000000-0004-0000-0000-000034000000}"/>
    <hyperlink ref="A38" r:id="rId54" xr:uid="{00000000-0004-0000-0000-000035000000}"/>
    <hyperlink ref="A231" r:id="rId55" xr:uid="{00000000-0004-0000-0000-000036000000}"/>
    <hyperlink ref="A209" r:id="rId56" xr:uid="{00000000-0004-0000-0000-000037000000}"/>
    <hyperlink ref="A133" r:id="rId57" xr:uid="{00000000-0004-0000-0000-000038000000}"/>
    <hyperlink ref="A268" r:id="rId58" xr:uid="{00000000-0004-0000-0000-000039000000}"/>
    <hyperlink ref="A4" r:id="rId59" xr:uid="{00000000-0004-0000-0000-00003A000000}"/>
    <hyperlink ref="A39" r:id="rId60" xr:uid="{00000000-0004-0000-0000-00003B000000}"/>
    <hyperlink ref="A28" r:id="rId61" xr:uid="{00000000-0004-0000-0000-00003C000000}"/>
    <hyperlink ref="A171" r:id="rId62" xr:uid="{00000000-0004-0000-0000-00003D000000}"/>
    <hyperlink ref="A10" r:id="rId63" xr:uid="{00000000-0004-0000-0000-00003E000000}"/>
    <hyperlink ref="A123" r:id="rId64" xr:uid="{00000000-0004-0000-0000-00003F000000}"/>
    <hyperlink ref="A269" r:id="rId65" xr:uid="{00000000-0004-0000-0000-000040000000}"/>
    <hyperlink ref="A118" r:id="rId66" xr:uid="{00000000-0004-0000-0000-000041000000}"/>
    <hyperlink ref="A308" r:id="rId67" xr:uid="{00000000-0004-0000-0000-000042000000}"/>
    <hyperlink ref="A94" r:id="rId68" xr:uid="{00000000-0004-0000-0000-000043000000}"/>
    <hyperlink ref="A86" r:id="rId69" xr:uid="{00000000-0004-0000-0000-000044000000}"/>
    <hyperlink ref="A262" r:id="rId70" xr:uid="{00000000-0004-0000-0000-000045000000}"/>
    <hyperlink ref="A7" r:id="rId71" xr:uid="{00000000-0004-0000-0000-000046000000}"/>
    <hyperlink ref="A248" r:id="rId72" xr:uid="{00000000-0004-0000-0000-000047000000}"/>
    <hyperlink ref="A266" r:id="rId73" xr:uid="{00000000-0004-0000-0000-000048000000}"/>
    <hyperlink ref="A177" r:id="rId74" xr:uid="{00000000-0004-0000-0000-000049000000}"/>
    <hyperlink ref="A70" r:id="rId75" xr:uid="{00000000-0004-0000-0000-00004A000000}"/>
    <hyperlink ref="A201" r:id="rId76" xr:uid="{00000000-0004-0000-0000-00004B000000}"/>
    <hyperlink ref="A113" r:id="rId77" xr:uid="{00000000-0004-0000-0000-00004C000000}"/>
    <hyperlink ref="A161" r:id="rId78" xr:uid="{00000000-0004-0000-0000-00004D000000}"/>
    <hyperlink ref="A108" r:id="rId79" xr:uid="{00000000-0004-0000-0000-00004E000000}"/>
    <hyperlink ref="A48" r:id="rId80" xr:uid="{00000000-0004-0000-0000-00004F000000}"/>
    <hyperlink ref="A91" r:id="rId81" xr:uid="{00000000-0004-0000-0000-000050000000}"/>
    <hyperlink ref="A210" r:id="rId82" xr:uid="{00000000-0004-0000-0000-000051000000}"/>
    <hyperlink ref="A184" r:id="rId83" xr:uid="{00000000-0004-0000-0000-000052000000}"/>
    <hyperlink ref="A95" r:id="rId84" xr:uid="{00000000-0004-0000-0000-000053000000}"/>
    <hyperlink ref="A17" r:id="rId85" xr:uid="{00000000-0004-0000-0000-000054000000}"/>
    <hyperlink ref="A52" r:id="rId86" xr:uid="{00000000-0004-0000-0000-000055000000}"/>
    <hyperlink ref="A136" r:id="rId87" xr:uid="{00000000-0004-0000-0000-000056000000}"/>
    <hyperlink ref="A314" r:id="rId88" xr:uid="{00000000-0004-0000-0000-000057000000}"/>
    <hyperlink ref="A166" r:id="rId89" xr:uid="{00000000-0004-0000-0000-000058000000}"/>
    <hyperlink ref="A105" r:id="rId90" xr:uid="{00000000-0004-0000-0000-000059000000}"/>
    <hyperlink ref="A71" r:id="rId91" xr:uid="{00000000-0004-0000-0000-00005A000000}"/>
    <hyperlink ref="A260" r:id="rId92" xr:uid="{00000000-0004-0000-0000-00005B000000}"/>
    <hyperlink ref="A29" r:id="rId93" xr:uid="{00000000-0004-0000-0000-00005C000000}"/>
    <hyperlink ref="A239" r:id="rId94" xr:uid="{00000000-0004-0000-0000-00005D000000}"/>
    <hyperlink ref="A141" r:id="rId95" xr:uid="{00000000-0004-0000-0000-00005E000000}"/>
    <hyperlink ref="A67" r:id="rId96" xr:uid="{00000000-0004-0000-0000-00005F000000}"/>
    <hyperlink ref="A78" r:id="rId97" xr:uid="{00000000-0004-0000-0000-000060000000}"/>
    <hyperlink ref="A101" r:id="rId98" xr:uid="{00000000-0004-0000-0000-000061000000}"/>
    <hyperlink ref="A217" r:id="rId99" xr:uid="{00000000-0004-0000-0000-000062000000}"/>
    <hyperlink ref="A170" r:id="rId100" xr:uid="{00000000-0004-0000-0000-000063000000}"/>
    <hyperlink ref="A242" r:id="rId101" xr:uid="{00000000-0004-0000-0000-000064000000}"/>
    <hyperlink ref="A221" r:id="rId102" xr:uid="{00000000-0004-0000-0000-000065000000}"/>
    <hyperlink ref="A80" r:id="rId103" xr:uid="{00000000-0004-0000-0000-000066000000}"/>
    <hyperlink ref="A162" r:id="rId104" xr:uid="{00000000-0004-0000-0000-000067000000}"/>
    <hyperlink ref="A303" r:id="rId105" xr:uid="{00000000-0004-0000-0000-000068000000}"/>
    <hyperlink ref="A143" r:id="rId106" xr:uid="{00000000-0004-0000-0000-000069000000}"/>
    <hyperlink ref="A263" r:id="rId107" xr:uid="{00000000-0004-0000-0000-00006A000000}"/>
    <hyperlink ref="A6" r:id="rId108" xr:uid="{00000000-0004-0000-0000-00006B000000}"/>
    <hyperlink ref="A96" r:id="rId109" xr:uid="{00000000-0004-0000-0000-00006C000000}"/>
    <hyperlink ref="A12" r:id="rId110" xr:uid="{00000000-0004-0000-0000-00006D000000}"/>
    <hyperlink ref="A288" r:id="rId111" xr:uid="{00000000-0004-0000-0000-00006E000000}"/>
    <hyperlink ref="A237" r:id="rId112" xr:uid="{00000000-0004-0000-0000-00006F000000}"/>
    <hyperlink ref="A200" r:id="rId113" xr:uid="{00000000-0004-0000-0000-000070000000}"/>
    <hyperlink ref="A180" r:id="rId114" xr:uid="{00000000-0004-0000-0000-000071000000}"/>
    <hyperlink ref="A16" r:id="rId115" xr:uid="{00000000-0004-0000-0000-000072000000}"/>
    <hyperlink ref="A199" r:id="rId116" xr:uid="{00000000-0004-0000-0000-000073000000}"/>
    <hyperlink ref="A226" r:id="rId117" xr:uid="{00000000-0004-0000-0000-000074000000}"/>
    <hyperlink ref="A66" r:id="rId118" xr:uid="{00000000-0004-0000-0000-000075000000}"/>
    <hyperlink ref="A289" r:id="rId119" xr:uid="{00000000-0004-0000-0000-000076000000}"/>
    <hyperlink ref="A300" r:id="rId120" xr:uid="{00000000-0004-0000-0000-000077000000}"/>
    <hyperlink ref="A79" r:id="rId121" xr:uid="{00000000-0004-0000-0000-000078000000}"/>
    <hyperlink ref="A23" r:id="rId122" xr:uid="{00000000-0004-0000-0000-000079000000}"/>
    <hyperlink ref="A232" r:id="rId123" xr:uid="{00000000-0004-0000-0000-00007A000000}"/>
    <hyperlink ref="A271" r:id="rId124" xr:uid="{00000000-0004-0000-0000-00007B000000}"/>
    <hyperlink ref="A279" r:id="rId125" xr:uid="{00000000-0004-0000-0000-00007C000000}"/>
    <hyperlink ref="A216" r:id="rId126" xr:uid="{00000000-0004-0000-0000-00007D000000}"/>
    <hyperlink ref="A73" r:id="rId127" xr:uid="{00000000-0004-0000-0000-00007E000000}"/>
    <hyperlink ref="A158" r:id="rId128" xr:uid="{00000000-0004-0000-0000-00007F000000}"/>
    <hyperlink ref="A89" r:id="rId129" xr:uid="{00000000-0004-0000-0000-000080000000}"/>
    <hyperlink ref="A124" r:id="rId130" xr:uid="{00000000-0004-0000-0000-000081000000}"/>
    <hyperlink ref="A190" r:id="rId131" xr:uid="{00000000-0004-0000-0000-000082000000}"/>
    <hyperlink ref="A160" r:id="rId132" xr:uid="{00000000-0004-0000-0000-000083000000}"/>
    <hyperlink ref="A134" r:id="rId133" xr:uid="{00000000-0004-0000-0000-000084000000}"/>
    <hyperlink ref="A85" r:id="rId134" xr:uid="{00000000-0004-0000-0000-000085000000}"/>
    <hyperlink ref="A219" r:id="rId135" xr:uid="{00000000-0004-0000-0000-000086000000}"/>
    <hyperlink ref="A312" r:id="rId136" xr:uid="{00000000-0004-0000-0000-000087000000}"/>
    <hyperlink ref="A204" r:id="rId137" xr:uid="{00000000-0004-0000-0000-000088000000}"/>
    <hyperlink ref="A205" r:id="rId138" xr:uid="{00000000-0004-0000-0000-000089000000}"/>
    <hyperlink ref="A220" r:id="rId139" xr:uid="{00000000-0004-0000-0000-00008A000000}"/>
    <hyperlink ref="A65" r:id="rId140" xr:uid="{00000000-0004-0000-0000-00008B000000}"/>
    <hyperlink ref="A62" r:id="rId141" xr:uid="{00000000-0004-0000-0000-00008C000000}"/>
    <hyperlink ref="A116" r:id="rId142" xr:uid="{00000000-0004-0000-0000-00008D000000}"/>
    <hyperlink ref="A224" r:id="rId143" xr:uid="{00000000-0004-0000-0000-00008E000000}"/>
    <hyperlink ref="A159" r:id="rId144" xr:uid="{00000000-0004-0000-0000-00008F000000}"/>
    <hyperlink ref="A236" r:id="rId145" xr:uid="{00000000-0004-0000-0000-000090000000}"/>
    <hyperlink ref="A47" r:id="rId146" xr:uid="{00000000-0004-0000-0000-000091000000}"/>
    <hyperlink ref="A181" r:id="rId147" xr:uid="{00000000-0004-0000-0000-000092000000}"/>
    <hyperlink ref="A106" r:id="rId148" xr:uid="{00000000-0004-0000-0000-000093000000}"/>
    <hyperlink ref="A99" r:id="rId149" xr:uid="{00000000-0004-0000-0000-000094000000}"/>
    <hyperlink ref="A238" r:id="rId150" xr:uid="{00000000-0004-0000-0000-000095000000}"/>
    <hyperlink ref="A169" r:id="rId151" xr:uid="{00000000-0004-0000-0000-000096000000}"/>
    <hyperlink ref="A150" r:id="rId152" xr:uid="{00000000-0004-0000-0000-000097000000}"/>
    <hyperlink ref="A256" r:id="rId153" xr:uid="{00000000-0004-0000-0000-000098000000}"/>
    <hyperlink ref="A82" r:id="rId154" xr:uid="{00000000-0004-0000-0000-000099000000}"/>
    <hyperlink ref="A245" r:id="rId155" xr:uid="{00000000-0004-0000-0000-00009A000000}"/>
    <hyperlink ref="A265" r:id="rId156" xr:uid="{00000000-0004-0000-0000-00009B000000}"/>
    <hyperlink ref="A60" r:id="rId157" xr:uid="{00000000-0004-0000-0000-00009C000000}"/>
    <hyperlink ref="A117" r:id="rId158" xr:uid="{00000000-0004-0000-0000-00009D000000}"/>
    <hyperlink ref="A45" r:id="rId159" xr:uid="{00000000-0004-0000-0000-00009E000000}"/>
    <hyperlink ref="A129" r:id="rId160" xr:uid="{00000000-0004-0000-0000-00009F000000}"/>
    <hyperlink ref="A72" r:id="rId161" xr:uid="{00000000-0004-0000-0000-0000A0000000}"/>
    <hyperlink ref="A234" r:id="rId162" xr:uid="{00000000-0004-0000-0000-0000A1000000}"/>
    <hyperlink ref="A227" r:id="rId163" xr:uid="{00000000-0004-0000-0000-0000A2000000}"/>
    <hyperlink ref="A93" r:id="rId164" xr:uid="{00000000-0004-0000-0000-0000A3000000}"/>
    <hyperlink ref="A87" r:id="rId165" xr:uid="{00000000-0004-0000-0000-0000A4000000}"/>
    <hyperlink ref="A42" r:id="rId166" xr:uid="{00000000-0004-0000-0000-0000A5000000}"/>
    <hyperlink ref="A280" r:id="rId167" xr:uid="{00000000-0004-0000-0000-0000A6000000}"/>
    <hyperlink ref="A163" r:id="rId168" xr:uid="{00000000-0004-0000-0000-0000A7000000}"/>
    <hyperlink ref="A241" r:id="rId169" xr:uid="{00000000-0004-0000-0000-0000A8000000}"/>
    <hyperlink ref="A247" r:id="rId170" xr:uid="{00000000-0004-0000-0000-0000A9000000}"/>
    <hyperlink ref="A128" r:id="rId171" xr:uid="{00000000-0004-0000-0000-0000AA000000}"/>
    <hyperlink ref="A90" r:id="rId172" xr:uid="{00000000-0004-0000-0000-0000AB000000}"/>
    <hyperlink ref="A164" r:id="rId173" xr:uid="{00000000-0004-0000-0000-0000AC000000}"/>
    <hyperlink ref="A88" r:id="rId174" xr:uid="{00000000-0004-0000-0000-0000AD000000}"/>
    <hyperlink ref="A214" r:id="rId175" xr:uid="{00000000-0004-0000-0000-0000AE000000}"/>
    <hyperlink ref="A20" r:id="rId176" xr:uid="{00000000-0004-0000-0000-0000AF000000}"/>
    <hyperlink ref="A43" r:id="rId177" xr:uid="{00000000-0004-0000-0000-0000B0000000}"/>
    <hyperlink ref="A102" r:id="rId178" xr:uid="{00000000-0004-0000-0000-0000B1000000}"/>
    <hyperlink ref="A206" r:id="rId179" xr:uid="{00000000-0004-0000-0000-0000B2000000}"/>
    <hyperlink ref="A126" r:id="rId180" xr:uid="{00000000-0004-0000-0000-0000B3000000}"/>
    <hyperlink ref="A207" r:id="rId181" xr:uid="{00000000-0004-0000-0000-0000B4000000}"/>
    <hyperlink ref="A25" r:id="rId182" xr:uid="{00000000-0004-0000-0000-0000B5000000}"/>
    <hyperlink ref="A40" r:id="rId183" xr:uid="{00000000-0004-0000-0000-0000B6000000}"/>
    <hyperlink ref="A235" r:id="rId184" xr:uid="{00000000-0004-0000-0000-0000B7000000}"/>
    <hyperlink ref="A282" r:id="rId185" xr:uid="{00000000-0004-0000-0000-0000B8000000}"/>
    <hyperlink ref="A139" r:id="rId186" xr:uid="{00000000-0004-0000-0000-0000B9000000}"/>
    <hyperlink ref="A264" r:id="rId187" xr:uid="{00000000-0004-0000-0000-0000BA000000}"/>
    <hyperlink ref="A188" r:id="rId188" xr:uid="{00000000-0004-0000-0000-0000BB000000}"/>
    <hyperlink ref="A69" r:id="rId189" xr:uid="{00000000-0004-0000-0000-0000BC000000}"/>
    <hyperlink ref="A152" r:id="rId190" xr:uid="{00000000-0004-0000-0000-0000BD000000}"/>
    <hyperlink ref="A212" r:id="rId191" xr:uid="{00000000-0004-0000-0000-0000BE000000}"/>
    <hyperlink ref="A243" r:id="rId192" xr:uid="{00000000-0004-0000-0000-0000BF000000}"/>
    <hyperlink ref="A49" r:id="rId193" xr:uid="{00000000-0004-0000-0000-0000C0000000}"/>
    <hyperlink ref="A304" r:id="rId194" xr:uid="{00000000-0004-0000-0000-0000C1000000}"/>
    <hyperlink ref="A104" r:id="rId195" xr:uid="{00000000-0004-0000-0000-0000C2000000}"/>
    <hyperlink ref="A122" r:id="rId196" xr:uid="{00000000-0004-0000-0000-0000C3000000}"/>
    <hyperlink ref="A192" r:id="rId197" xr:uid="{00000000-0004-0000-0000-0000C4000000}"/>
    <hyperlink ref="A120" r:id="rId198" xr:uid="{00000000-0004-0000-0000-0000C5000000}"/>
    <hyperlink ref="A277" r:id="rId199" xr:uid="{00000000-0004-0000-0000-0000C6000000}"/>
    <hyperlink ref="A115" r:id="rId200" xr:uid="{00000000-0004-0000-0000-0000C7000000}"/>
    <hyperlink ref="A172" r:id="rId201" xr:uid="{00000000-0004-0000-0000-0000C8000000}"/>
    <hyperlink ref="A293" r:id="rId202" xr:uid="{00000000-0004-0000-0000-0000C9000000}"/>
    <hyperlink ref="A202" r:id="rId203" xr:uid="{00000000-0004-0000-0000-0000CA000000}"/>
    <hyperlink ref="A83" r:id="rId204" xr:uid="{00000000-0004-0000-0000-0000CB000000}"/>
    <hyperlink ref="A77" r:id="rId205" xr:uid="{00000000-0004-0000-0000-0000CC000000}"/>
    <hyperlink ref="A229" r:id="rId206" xr:uid="{00000000-0004-0000-0000-0000CD000000}"/>
    <hyperlink ref="A223" r:id="rId207" xr:uid="{00000000-0004-0000-0000-0000CE000000}"/>
    <hyperlink ref="A32" r:id="rId208" xr:uid="{00000000-0004-0000-0000-0000CF000000}"/>
    <hyperlink ref="A198" r:id="rId209" xr:uid="{00000000-0004-0000-0000-0000D0000000}"/>
    <hyperlink ref="A291" r:id="rId210" xr:uid="{00000000-0004-0000-0000-0000D1000000}"/>
    <hyperlink ref="A155" r:id="rId211" xr:uid="{00000000-0004-0000-0000-0000D2000000}"/>
    <hyperlink ref="A272" r:id="rId212" xr:uid="{00000000-0004-0000-0000-0000D3000000}"/>
    <hyperlink ref="A222" r:id="rId213" xr:uid="{00000000-0004-0000-0000-0000D4000000}"/>
    <hyperlink ref="A173" r:id="rId214" xr:uid="{00000000-0004-0000-0000-0000D5000000}"/>
    <hyperlink ref="A64" r:id="rId215" xr:uid="{00000000-0004-0000-0000-0000D6000000}"/>
    <hyperlink ref="A44" r:id="rId216" xr:uid="{00000000-0004-0000-0000-0000D7000000}"/>
    <hyperlink ref="A290" r:id="rId217" xr:uid="{00000000-0004-0000-0000-0000D8000000}"/>
    <hyperlink ref="A151" r:id="rId218" xr:uid="{00000000-0004-0000-0000-0000D9000000}"/>
    <hyperlink ref="A167" r:id="rId219" xr:uid="{00000000-0004-0000-0000-0000DA000000}"/>
    <hyperlink ref="A9" r:id="rId220" xr:uid="{00000000-0004-0000-0000-0000DB000000}"/>
    <hyperlink ref="A41" r:id="rId221" xr:uid="{00000000-0004-0000-0000-0000DC000000}"/>
    <hyperlink ref="A74" r:id="rId222" xr:uid="{00000000-0004-0000-0000-0000DD000000}"/>
    <hyperlink ref="A218" r:id="rId223" xr:uid="{00000000-0004-0000-0000-0000DE000000}"/>
    <hyperlink ref="A246" r:id="rId224" xr:uid="{00000000-0004-0000-0000-0000DF000000}"/>
    <hyperlink ref="A187" r:id="rId225" xr:uid="{00000000-0004-0000-0000-0000E0000000}"/>
    <hyperlink ref="A309" r:id="rId226" xr:uid="{00000000-0004-0000-0000-0000E1000000}"/>
    <hyperlink ref="A131" r:id="rId227" xr:uid="{00000000-0004-0000-0000-0000E2000000}"/>
    <hyperlink ref="A196" r:id="rId228" xr:uid="{00000000-0004-0000-0000-0000E3000000}"/>
    <hyperlink ref="A154" r:id="rId229" xr:uid="{00000000-0004-0000-0000-0000E4000000}"/>
    <hyperlink ref="A283" r:id="rId230" xr:uid="{00000000-0004-0000-0000-0000E5000000}"/>
    <hyperlink ref="A110" r:id="rId231" xr:uid="{00000000-0004-0000-0000-0000E6000000}"/>
    <hyperlink ref="A54" r:id="rId232" xr:uid="{00000000-0004-0000-0000-0000E7000000}"/>
    <hyperlink ref="A148" r:id="rId233" xr:uid="{00000000-0004-0000-0000-0000E8000000}"/>
    <hyperlink ref="A11" r:id="rId234" xr:uid="{00000000-0004-0000-0000-0000E9000000}"/>
    <hyperlink ref="A183" r:id="rId235" xr:uid="{00000000-0004-0000-0000-0000EA000000}"/>
    <hyperlink ref="A13" r:id="rId236" xr:uid="{00000000-0004-0000-0000-0000EB000000}"/>
    <hyperlink ref="A297" r:id="rId237" xr:uid="{00000000-0004-0000-0000-0000EC000000}"/>
    <hyperlink ref="A3" r:id="rId238" xr:uid="{00000000-0004-0000-0000-0000ED000000}"/>
    <hyperlink ref="A298" r:id="rId239" xr:uid="{00000000-0004-0000-0000-0000EE000000}"/>
    <hyperlink ref="A244" r:id="rId240" xr:uid="{00000000-0004-0000-0000-0000EF000000}"/>
    <hyperlink ref="A33" r:id="rId241" xr:uid="{00000000-0004-0000-0000-0000F0000000}"/>
    <hyperlink ref="A215" r:id="rId242" xr:uid="{00000000-0004-0000-0000-0000F1000000}"/>
    <hyperlink ref="A168" r:id="rId243" xr:uid="{00000000-0004-0000-0000-0000F2000000}"/>
    <hyperlink ref="A84" r:id="rId244" xr:uid="{00000000-0004-0000-0000-0000F3000000}"/>
    <hyperlink ref="A51" r:id="rId245" xr:uid="{00000000-0004-0000-0000-0000F4000000}"/>
    <hyperlink ref="A307" r:id="rId246" xr:uid="{00000000-0004-0000-0000-0000F5000000}"/>
    <hyperlink ref="A142" r:id="rId247" xr:uid="{00000000-0004-0000-0000-0000F6000000}"/>
    <hyperlink ref="A313" r:id="rId248" xr:uid="{00000000-0004-0000-0000-0000F7000000}"/>
    <hyperlink ref="A24" r:id="rId249" xr:uid="{00000000-0004-0000-0000-0000F8000000}"/>
    <hyperlink ref="A125" r:id="rId250" xr:uid="{00000000-0004-0000-0000-0000F9000000}"/>
    <hyperlink ref="A195" r:id="rId251" xr:uid="{00000000-0004-0000-0000-0000FA000000}"/>
    <hyperlink ref="A56" r:id="rId252" xr:uid="{00000000-0004-0000-0000-0000FB000000}"/>
    <hyperlink ref="A302" r:id="rId253" xr:uid="{00000000-0004-0000-0000-0000FC000000}"/>
    <hyperlink ref="A147" r:id="rId254" xr:uid="{00000000-0004-0000-0000-0000FD000000}"/>
    <hyperlink ref="A174" r:id="rId255" xr:uid="{00000000-0004-0000-0000-0000FE000000}"/>
    <hyperlink ref="A58" r:id="rId256" xr:uid="{00000000-0004-0000-0000-0000FF000000}"/>
    <hyperlink ref="A81" r:id="rId257" xr:uid="{00000000-0004-0000-0000-000000010000}"/>
    <hyperlink ref="A305" r:id="rId258" xr:uid="{00000000-0004-0000-0000-000001010000}"/>
    <hyperlink ref="A286" r:id="rId259" xr:uid="{00000000-0004-0000-0000-000002010000}"/>
    <hyperlink ref="A213" r:id="rId260" xr:uid="{00000000-0004-0000-0000-000003010000}"/>
    <hyperlink ref="A22" r:id="rId261" xr:uid="{00000000-0004-0000-0000-000004010000}"/>
    <hyperlink ref="A140" r:id="rId262" xr:uid="{00000000-0004-0000-0000-000005010000}"/>
    <hyperlink ref="A228" r:id="rId263" xr:uid="{00000000-0004-0000-0000-000006010000}"/>
    <hyperlink ref="A275" r:id="rId264" xr:uid="{00000000-0004-0000-0000-000007010000}"/>
    <hyperlink ref="A135" r:id="rId265" xr:uid="{00000000-0004-0000-0000-000008010000}"/>
    <hyperlink ref="A121" r:id="rId266" xr:uid="{00000000-0004-0000-0000-000009010000}"/>
    <hyperlink ref="A165" r:id="rId267" xr:uid="{00000000-0004-0000-0000-00000A010000}"/>
    <hyperlink ref="A273" r:id="rId268" xr:uid="{00000000-0004-0000-0000-00000B010000}"/>
    <hyperlink ref="A249" r:id="rId269" xr:uid="{00000000-0004-0000-0000-00000C010000}"/>
    <hyperlink ref="A68" r:id="rId270" xr:uid="{00000000-0004-0000-0000-00000D010000}"/>
    <hyperlink ref="A292" r:id="rId271" xr:uid="{00000000-0004-0000-0000-00000E010000}"/>
    <hyperlink ref="A301" r:id="rId272" xr:uid="{00000000-0004-0000-0000-00000F010000}"/>
    <hyperlink ref="A156" r:id="rId273" xr:uid="{00000000-0004-0000-0000-000010010000}"/>
    <hyperlink ref="A34" r:id="rId274" xr:uid="{00000000-0004-0000-0000-000011010000}"/>
    <hyperlink ref="A252" r:id="rId275" xr:uid="{00000000-0004-0000-0000-000012010000}"/>
    <hyperlink ref="A37" r:id="rId276" xr:uid="{00000000-0004-0000-0000-000013010000}"/>
    <hyperlink ref="A233" r:id="rId277" xr:uid="{00000000-0004-0000-0000-000014010000}"/>
    <hyperlink ref="A149" r:id="rId278" xr:uid="{00000000-0004-0000-0000-000015010000}"/>
    <hyperlink ref="A145" r:id="rId279" xr:uid="{00000000-0004-0000-0000-000016010000}"/>
    <hyperlink ref="A57" r:id="rId280" xr:uid="{00000000-0004-0000-0000-000017010000}"/>
    <hyperlink ref="A50" r:id="rId281" xr:uid="{00000000-0004-0000-0000-000018010000}"/>
    <hyperlink ref="A35" r:id="rId282" xr:uid="{00000000-0004-0000-0000-000019010000}"/>
    <hyperlink ref="A19" r:id="rId283" xr:uid="{00000000-0004-0000-0000-00001A010000}"/>
    <hyperlink ref="A98" r:id="rId284" xr:uid="{00000000-0004-0000-0000-00001B010000}"/>
    <hyperlink ref="A36" r:id="rId285" xr:uid="{00000000-0004-0000-0000-00001C010000}"/>
    <hyperlink ref="A112" r:id="rId286" xr:uid="{00000000-0004-0000-0000-00001D010000}"/>
    <hyperlink ref="A250" r:id="rId287" xr:uid="{00000000-0004-0000-0000-00001E010000}"/>
    <hyperlink ref="A178" r:id="rId288" xr:uid="{00000000-0004-0000-0000-00001F010000}"/>
    <hyperlink ref="A179" r:id="rId289" xr:uid="{00000000-0004-0000-0000-000020010000}"/>
    <hyperlink ref="A306" r:id="rId290" xr:uid="{00000000-0004-0000-0000-000021010000}"/>
    <hyperlink ref="A30" r:id="rId291" xr:uid="{00000000-0004-0000-0000-000022010000}"/>
    <hyperlink ref="A225" r:id="rId292" xr:uid="{00000000-0004-0000-0000-000023010000}"/>
    <hyperlink ref="A114" r:id="rId293" xr:uid="{00000000-0004-0000-0000-000024010000}"/>
    <hyperlink ref="A175" r:id="rId294" xr:uid="{00000000-0004-0000-0000-000025010000}"/>
    <hyperlink ref="A75" r:id="rId295" xr:uid="{00000000-0004-0000-0000-000026010000}"/>
    <hyperlink ref="A186" r:id="rId296" xr:uid="{00000000-0004-0000-0000-000027010000}"/>
    <hyperlink ref="A111" r:id="rId297" xr:uid="{00000000-0004-0000-0000-000028010000}"/>
    <hyperlink ref="A257" r:id="rId298" xr:uid="{00000000-0004-0000-0000-000029010000}"/>
    <hyperlink ref="A276" r:id="rId299" xr:uid="{00000000-0004-0000-0000-00002A010000}"/>
    <hyperlink ref="A203" r:id="rId300" xr:uid="{00000000-0004-0000-0000-00002B010000}"/>
    <hyperlink ref="A138" r:id="rId301" xr:uid="{00000000-0004-0000-0000-00002C010000}"/>
    <hyperlink ref="A284" r:id="rId302" xr:uid="{00000000-0004-0000-0000-00002D010000}"/>
    <hyperlink ref="A296" r:id="rId303" xr:uid="{00000000-0004-0000-0000-00002E010000}"/>
    <hyperlink ref="A157" r:id="rId304" xr:uid="{00000000-0004-0000-0000-00002F010000}"/>
    <hyperlink ref="A267" r:id="rId305" xr:uid="{00000000-0004-0000-0000-000030010000}"/>
    <hyperlink ref="A127" r:id="rId306" xr:uid="{00000000-0004-0000-0000-000031010000}"/>
    <hyperlink ref="A294" r:id="rId307" xr:uid="{00000000-0004-0000-0000-000032010000}"/>
    <hyperlink ref="A55" r:id="rId308" xr:uid="{00000000-0004-0000-0000-000033010000}"/>
    <hyperlink ref="A63" r:id="rId309" xr:uid="{00000000-0004-0000-0000-000034010000}"/>
    <hyperlink ref="A182" r:id="rId310" xr:uid="{00000000-0004-0000-0000-000035010000}"/>
    <hyperlink ref="A130" r:id="rId311" xr:uid="{00000000-0004-0000-0000-000036010000}"/>
    <hyperlink ref="A299" r:id="rId312" xr:uid="{00000000-0004-0000-0000-000037010000}"/>
    <hyperlink ref="A18" r:id="rId313" xr:uid="{00000000-0004-0000-0000-000038010000}"/>
  </hyperlinks>
  <pageMargins left="0.7" right="0.7" top="0.75" bottom="0.75" header="0.3" footer="0.3"/>
  <tableParts count="1">
    <tablePart r:id="rId3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3BE0-D9AA-45A0-822D-2794D2760A4A}">
  <dimension ref="B1:BK130"/>
  <sheetViews>
    <sheetView topLeftCell="A13" zoomScale="30" zoomScaleNormal="25" workbookViewId="0">
      <selection activeCell="T66" sqref="T66"/>
    </sheetView>
  </sheetViews>
  <sheetFormatPr defaultRowHeight="13.2"/>
  <cols>
    <col min="1" max="1" width="8.88671875" style="15"/>
    <col min="2" max="2" width="32.44140625" style="15" bestFit="1" customWidth="1"/>
    <col min="3" max="3" width="26.33203125" style="15" bestFit="1" customWidth="1"/>
    <col min="4" max="9" width="8.88671875" style="15"/>
    <col min="10" max="10" width="32.21875" style="15" bestFit="1" customWidth="1"/>
    <col min="11" max="11" width="27.21875" style="15" bestFit="1" customWidth="1"/>
    <col min="12" max="13" width="8.88671875" style="15"/>
    <col min="14" max="14" width="36" style="15" customWidth="1"/>
    <col min="15" max="15" width="23.21875" style="15" customWidth="1"/>
    <col min="16" max="16" width="15.44140625" style="15" customWidth="1"/>
    <col min="17" max="17" width="23" style="15" customWidth="1"/>
    <col min="18" max="18" width="24.5546875" style="15" customWidth="1"/>
    <col min="19" max="19" width="12" style="15" bestFit="1" customWidth="1"/>
    <col min="20" max="20" width="4.77734375" style="15" customWidth="1"/>
    <col min="21" max="21" width="8.88671875" style="15" hidden="1" customWidth="1"/>
    <col min="22" max="22" width="37.77734375" style="15" customWidth="1"/>
    <col min="23" max="23" width="24.44140625" style="15" customWidth="1"/>
    <col min="24" max="24" width="15" style="15" customWidth="1"/>
    <col min="25" max="25" width="17.88671875" style="15" customWidth="1"/>
    <col min="26" max="26" width="12.44140625" style="15" customWidth="1"/>
    <col min="27" max="27" width="27.88671875" style="15" customWidth="1"/>
    <col min="28" max="16384" width="8.88671875" style="15"/>
  </cols>
  <sheetData>
    <row r="1" spans="2:63" ht="13.2" customHeight="1">
      <c r="E1" s="80" t="s">
        <v>387</v>
      </c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2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</row>
    <row r="2" spans="2:63" ht="13.2" customHeight="1">
      <c r="E2" s="83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5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</row>
    <row r="3" spans="2:63">
      <c r="B3" s="90" t="s">
        <v>392</v>
      </c>
    </row>
    <row r="4" spans="2:63">
      <c r="B4" s="87"/>
    </row>
    <row r="6" spans="2:63">
      <c r="R6" s="13" t="s">
        <v>383</v>
      </c>
      <c r="S6" t="s">
        <v>382</v>
      </c>
    </row>
    <row r="7" spans="2:63">
      <c r="R7" s="14" t="s">
        <v>20</v>
      </c>
      <c r="S7" s="9">
        <v>-1.014285714285714</v>
      </c>
    </row>
    <row r="8" spans="2:63">
      <c r="R8" s="14" t="s">
        <v>33</v>
      </c>
      <c r="S8" s="9">
        <v>20.476956521739133</v>
      </c>
    </row>
    <row r="9" spans="2:63">
      <c r="R9" s="14" t="s">
        <v>27</v>
      </c>
      <c r="S9" s="9">
        <v>12.267021276595747</v>
      </c>
    </row>
    <row r="10" spans="2:63">
      <c r="R10" s="14" t="s">
        <v>40</v>
      </c>
      <c r="S10" s="9">
        <v>2.6313333333333335</v>
      </c>
    </row>
    <row r="11" spans="2:63">
      <c r="R11" s="14" t="s">
        <v>17</v>
      </c>
      <c r="S11" s="9">
        <v>6.8810994764397879</v>
      </c>
    </row>
    <row r="12" spans="2:63">
      <c r="R12" s="14" t="s">
        <v>347</v>
      </c>
      <c r="S12" s="9">
        <v>8.2313103448275911</v>
      </c>
    </row>
    <row r="25" spans="2:3">
      <c r="B25" s="13" t="s">
        <v>346</v>
      </c>
      <c r="C25" t="s">
        <v>385</v>
      </c>
    </row>
    <row r="26" spans="2:3">
      <c r="B26" s="14" t="s">
        <v>20</v>
      </c>
      <c r="C26" s="9">
        <v>29.732857142857146</v>
      </c>
    </row>
    <row r="27" spans="2:3">
      <c r="B27" s="14" t="s">
        <v>33</v>
      </c>
      <c r="C27" s="9">
        <v>-2.1003571428571424</v>
      </c>
    </row>
    <row r="28" spans="2:3">
      <c r="B28" s="14" t="s">
        <v>27</v>
      </c>
      <c r="C28" s="9">
        <v>16.638269230769229</v>
      </c>
    </row>
    <row r="29" spans="2:3">
      <c r="B29" s="14" t="s">
        <v>40</v>
      </c>
      <c r="C29" s="9">
        <v>37.665333333333336</v>
      </c>
    </row>
    <row r="30" spans="2:3">
      <c r="B30" s="14" t="s">
        <v>17</v>
      </c>
      <c r="C30" s="9">
        <v>16.100788177339908</v>
      </c>
    </row>
    <row r="31" spans="2:3">
      <c r="B31" s="14" t="s">
        <v>386</v>
      </c>
      <c r="C31" s="9">
        <v>16.20538461538461</v>
      </c>
    </row>
    <row r="32" spans="2:3">
      <c r="B32" s="13" t="s">
        <v>380</v>
      </c>
      <c r="C32" t="s">
        <v>384</v>
      </c>
    </row>
    <row r="33" spans="2:3">
      <c r="B33" s="14" t="s">
        <v>354</v>
      </c>
      <c r="C33" s="9">
        <v>447.33</v>
      </c>
    </row>
    <row r="34" spans="2:3">
      <c r="B34" s="14" t="s">
        <v>374</v>
      </c>
      <c r="C34" s="9">
        <v>320</v>
      </c>
    </row>
    <row r="35" spans="2:3">
      <c r="B35" s="14" t="s">
        <v>376</v>
      </c>
      <c r="C35" s="9">
        <v>310.02999999999997</v>
      </c>
    </row>
    <row r="36" spans="2:3">
      <c r="B36" s="14" t="s">
        <v>367</v>
      </c>
      <c r="C36" s="9">
        <v>296.07</v>
      </c>
    </row>
    <row r="37" spans="2:3">
      <c r="B37" s="14" t="s">
        <v>372</v>
      </c>
      <c r="C37" s="9">
        <v>228.11</v>
      </c>
    </row>
    <row r="38" spans="2:3">
      <c r="B38" s="14" t="s">
        <v>375</v>
      </c>
      <c r="C38" s="9">
        <v>222.55</v>
      </c>
    </row>
    <row r="39" spans="2:3">
      <c r="B39" s="14" t="s">
        <v>356</v>
      </c>
      <c r="C39" s="9">
        <v>211.89</v>
      </c>
    </row>
    <row r="40" spans="2:3">
      <c r="B40" s="14" t="s">
        <v>373</v>
      </c>
      <c r="C40" s="9">
        <v>211.64</v>
      </c>
    </row>
    <row r="41" spans="2:3">
      <c r="B41" s="14" t="s">
        <v>355</v>
      </c>
      <c r="C41" s="9">
        <v>172.1</v>
      </c>
    </row>
    <row r="42" spans="2:3">
      <c r="B42" s="14" t="s">
        <v>366</v>
      </c>
      <c r="C42" s="9">
        <v>148.93</v>
      </c>
    </row>
    <row r="53" spans="2:18">
      <c r="K53" s="20" t="s">
        <v>393</v>
      </c>
      <c r="L53" s="19"/>
      <c r="M53" s="19"/>
    </row>
    <row r="54" spans="2:18" ht="22.8">
      <c r="B54" s="86" t="s">
        <v>388</v>
      </c>
      <c r="C54" s="86"/>
      <c r="D54" s="86"/>
      <c r="K54" s="19"/>
      <c r="L54" s="19"/>
      <c r="M54" s="19"/>
    </row>
    <row r="55" spans="2:18" ht="22.8">
      <c r="B55" s="16"/>
    </row>
    <row r="56" spans="2:18" ht="22.8">
      <c r="B56" s="16"/>
      <c r="K56" s="91" t="s">
        <v>394</v>
      </c>
      <c r="L56" s="91"/>
      <c r="M56" s="91"/>
    </row>
    <row r="57" spans="2:18" ht="22.8">
      <c r="B57" s="86" t="s">
        <v>389</v>
      </c>
      <c r="C57" s="86"/>
      <c r="D57" s="86"/>
      <c r="E57" s="86"/>
      <c r="F57" s="86"/>
      <c r="G57" s="86"/>
      <c r="H57" s="86"/>
      <c r="I57" s="86"/>
    </row>
    <row r="58" spans="2:18" ht="22.8">
      <c r="B58" s="16"/>
      <c r="K58" s="88" t="s">
        <v>398</v>
      </c>
      <c r="L58" s="88"/>
      <c r="M58" s="88"/>
      <c r="N58" s="88"/>
      <c r="O58" s="88"/>
      <c r="P58" s="88"/>
      <c r="Q58" s="88"/>
      <c r="R58" s="88"/>
    </row>
    <row r="59" spans="2:18" ht="22.8">
      <c r="B59" s="16"/>
    </row>
    <row r="60" spans="2:18" ht="22.8">
      <c r="B60" s="89" t="s">
        <v>390</v>
      </c>
      <c r="C60" s="89"/>
      <c r="D60" s="89"/>
      <c r="E60" s="89"/>
      <c r="F60" s="89"/>
      <c r="G60" s="89"/>
      <c r="H60" s="89"/>
      <c r="I60" s="89"/>
      <c r="K60" s="87"/>
      <c r="L60" s="87"/>
      <c r="M60" s="87"/>
    </row>
    <row r="64" spans="2:18">
      <c r="B64" s="13"/>
      <c r="C64" t="s">
        <v>379</v>
      </c>
    </row>
    <row r="65" spans="2:31">
      <c r="B65" s="14" t="s">
        <v>395</v>
      </c>
      <c r="C65">
        <v>35</v>
      </c>
    </row>
    <row r="66" spans="2:31">
      <c r="B66" s="14" t="s">
        <v>396</v>
      </c>
      <c r="C66">
        <v>37</v>
      </c>
    </row>
    <row r="67" spans="2:31">
      <c r="B67" s="14" t="s">
        <v>397</v>
      </c>
      <c r="C67">
        <v>241</v>
      </c>
    </row>
    <row r="68" spans="2:31">
      <c r="B68" s="14" t="s">
        <v>347</v>
      </c>
      <c r="C68">
        <v>313</v>
      </c>
    </row>
    <row r="77" spans="2:31">
      <c r="M77" s="95" t="s">
        <v>403</v>
      </c>
      <c r="N77" s="95"/>
    </row>
    <row r="78" spans="2:31">
      <c r="M78" s="95"/>
      <c r="N78" s="95"/>
    </row>
    <row r="80" spans="2:31" ht="13.8" thickBot="1">
      <c r="L80" s="21" t="s">
        <v>0</v>
      </c>
      <c r="M80" s="22" t="s">
        <v>1</v>
      </c>
      <c r="N80" s="23" t="s">
        <v>2</v>
      </c>
      <c r="O80" s="24" t="s">
        <v>4</v>
      </c>
      <c r="P80" s="24" t="s">
        <v>5</v>
      </c>
      <c r="Q80" s="22" t="s">
        <v>6</v>
      </c>
      <c r="R80" s="22" t="s">
        <v>7</v>
      </c>
      <c r="S80" s="22" t="s">
        <v>8</v>
      </c>
      <c r="T80" s="22" t="s">
        <v>9</v>
      </c>
      <c r="U80" s="22" t="s">
        <v>10</v>
      </c>
      <c r="V80" s="22" t="s">
        <v>11</v>
      </c>
      <c r="W80" s="22" t="s">
        <v>12</v>
      </c>
      <c r="X80" s="22" t="s">
        <v>13</v>
      </c>
      <c r="Y80" s="22" t="s">
        <v>14</v>
      </c>
      <c r="Z80" s="22" t="s">
        <v>15</v>
      </c>
      <c r="AA80" s="22" t="s">
        <v>342</v>
      </c>
      <c r="AB80" s="22" t="s">
        <v>343</v>
      </c>
      <c r="AC80" s="22" t="s">
        <v>344</v>
      </c>
      <c r="AD80" s="22" t="s">
        <v>345</v>
      </c>
      <c r="AE80" s="25" t="s">
        <v>391</v>
      </c>
    </row>
    <row r="81" spans="2:31" ht="14.4">
      <c r="L81" s="26" t="s">
        <v>206</v>
      </c>
      <c r="M81" s="27" t="s">
        <v>33</v>
      </c>
      <c r="N81" s="28">
        <v>27731</v>
      </c>
      <c r="O81" s="29">
        <v>74.849999999999994</v>
      </c>
      <c r="P81" s="29">
        <v>6.24</v>
      </c>
      <c r="Q81" s="30">
        <v>14.82</v>
      </c>
      <c r="R81" s="30">
        <v>-12.49</v>
      </c>
      <c r="S81" s="30">
        <v>-12.49</v>
      </c>
      <c r="T81" s="30">
        <v>69.02</v>
      </c>
      <c r="U81" s="30">
        <v>23.95</v>
      </c>
      <c r="V81" s="30">
        <v>37.299999999999997</v>
      </c>
      <c r="W81" s="30">
        <v>24.06</v>
      </c>
      <c r="X81" s="30">
        <v>0.62</v>
      </c>
      <c r="Y81" s="30">
        <v>1.1299999999999999</v>
      </c>
      <c r="Z81" s="30">
        <v>3.65</v>
      </c>
      <c r="AA81" s="30" t="s">
        <v>400</v>
      </c>
      <c r="AB81" s="30" t="s">
        <v>378</v>
      </c>
      <c r="AC81" s="30" t="s">
        <v>401</v>
      </c>
      <c r="AD81" s="30" t="s">
        <v>402</v>
      </c>
      <c r="AE81" s="31" t="s">
        <v>395</v>
      </c>
    </row>
    <row r="88" spans="2:31">
      <c r="M88" s="95" t="s">
        <v>404</v>
      </c>
      <c r="N88" s="95"/>
    </row>
    <row r="89" spans="2:31" ht="13.8" thickBot="1">
      <c r="M89" s="95"/>
      <c r="N89" s="95"/>
    </row>
    <row r="90" spans="2:31" ht="17.399999999999999">
      <c r="N90" s="98" t="s">
        <v>408</v>
      </c>
      <c r="O90" s="99"/>
      <c r="P90" s="99"/>
      <c r="Q90" s="99"/>
      <c r="R90" s="100"/>
      <c r="V90" s="92" t="s">
        <v>422</v>
      </c>
      <c r="W90" s="93"/>
      <c r="X90" s="93"/>
      <c r="Y90" s="93"/>
      <c r="Z90" s="93"/>
      <c r="AA90" s="94"/>
    </row>
    <row r="91" spans="2:31" ht="18" thickBot="1">
      <c r="B91" s="13" t="s">
        <v>346</v>
      </c>
      <c r="C91" t="s">
        <v>381</v>
      </c>
      <c r="N91" s="50" t="s">
        <v>0</v>
      </c>
      <c r="O91" s="51" t="s">
        <v>2</v>
      </c>
      <c r="P91" s="52" t="s">
        <v>418</v>
      </c>
      <c r="Q91" s="52" t="s">
        <v>419</v>
      </c>
      <c r="R91" s="53" t="s">
        <v>420</v>
      </c>
      <c r="V91" s="68" t="s">
        <v>0</v>
      </c>
      <c r="W91" s="62" t="s">
        <v>2</v>
      </c>
      <c r="X91" s="63" t="s">
        <v>4</v>
      </c>
      <c r="Y91" s="64" t="s">
        <v>418</v>
      </c>
      <c r="Z91" s="64" t="s">
        <v>421</v>
      </c>
      <c r="AA91" s="69" t="s">
        <v>419</v>
      </c>
    </row>
    <row r="92" spans="2:31" ht="15.6">
      <c r="B92" s="14" t="s">
        <v>369</v>
      </c>
      <c r="C92">
        <v>122.77</v>
      </c>
      <c r="N92" s="60" t="s">
        <v>409</v>
      </c>
      <c r="O92" s="54">
        <v>2227.62</v>
      </c>
      <c r="P92" s="55">
        <v>-26.38</v>
      </c>
      <c r="Q92" s="55">
        <v>1.1200000000000001</v>
      </c>
      <c r="R92" s="56">
        <v>3.96</v>
      </c>
      <c r="V92" s="70" t="s">
        <v>413</v>
      </c>
      <c r="W92" s="65">
        <v>6181.23</v>
      </c>
      <c r="X92" s="66">
        <v>34.39</v>
      </c>
      <c r="Y92" s="67">
        <v>42.12</v>
      </c>
      <c r="Z92" s="67">
        <v>22.36</v>
      </c>
      <c r="AA92" s="71">
        <v>0.35</v>
      </c>
    </row>
    <row r="93" spans="2:31" ht="15.6">
      <c r="B93" s="14" t="s">
        <v>350</v>
      </c>
      <c r="C93">
        <v>115.26</v>
      </c>
      <c r="N93" s="60" t="s">
        <v>410</v>
      </c>
      <c r="O93" s="54">
        <v>27731</v>
      </c>
      <c r="P93" s="55">
        <v>-12.49</v>
      </c>
      <c r="Q93" s="55">
        <v>1.1299999999999999</v>
      </c>
      <c r="R93" s="56">
        <v>3.65</v>
      </c>
      <c r="V93" s="72" t="s">
        <v>414</v>
      </c>
      <c r="W93" s="65">
        <v>13946.61</v>
      </c>
      <c r="X93" s="66">
        <v>29.62</v>
      </c>
      <c r="Y93" s="67">
        <v>40.01</v>
      </c>
      <c r="Z93" s="67">
        <v>21.07</v>
      </c>
      <c r="AA93" s="71">
        <v>0.01</v>
      </c>
    </row>
    <row r="94" spans="2:31" ht="15.6">
      <c r="B94" s="14" t="s">
        <v>362</v>
      </c>
      <c r="C94">
        <v>77.41</v>
      </c>
      <c r="N94" s="60" t="s">
        <v>411</v>
      </c>
      <c r="O94" s="54">
        <v>18869.36</v>
      </c>
      <c r="P94" s="55">
        <v>-3.57</v>
      </c>
      <c r="Q94" s="55">
        <v>1.44</v>
      </c>
      <c r="R94" s="56">
        <v>3.55</v>
      </c>
      <c r="V94" s="70" t="s">
        <v>415</v>
      </c>
      <c r="W94" s="65">
        <v>456.11</v>
      </c>
      <c r="X94" s="66">
        <v>17.559999999999999</v>
      </c>
      <c r="Y94" s="67">
        <v>32.89</v>
      </c>
      <c r="Z94" s="67">
        <v>19.440000000000001</v>
      </c>
      <c r="AA94" s="71">
        <v>0</v>
      </c>
    </row>
    <row r="95" spans="2:31" ht="16.2" thickBot="1">
      <c r="B95" s="14" t="s">
        <v>371</v>
      </c>
      <c r="C95">
        <v>75.319999999999993</v>
      </c>
      <c r="N95" s="61" t="s">
        <v>412</v>
      </c>
      <c r="O95" s="57">
        <v>2511.9899999999998</v>
      </c>
      <c r="P95" s="58">
        <v>-2.08</v>
      </c>
      <c r="Q95" s="58">
        <v>1.1100000000000001</v>
      </c>
      <c r="R95" s="59">
        <v>4.05</v>
      </c>
      <c r="V95" s="72" t="s">
        <v>416</v>
      </c>
      <c r="W95" s="65">
        <v>238.7</v>
      </c>
      <c r="X95" s="66">
        <v>23.15</v>
      </c>
      <c r="Y95" s="67">
        <v>24.6</v>
      </c>
      <c r="Z95" s="67">
        <v>18.329999999999998</v>
      </c>
      <c r="AA95" s="71">
        <v>0.18</v>
      </c>
    </row>
    <row r="96" spans="2:31" ht="16.2" thickBot="1">
      <c r="B96" s="14" t="s">
        <v>365</v>
      </c>
      <c r="C96">
        <v>65.650000000000006</v>
      </c>
      <c r="V96" s="73" t="s">
        <v>417</v>
      </c>
      <c r="W96" s="74">
        <v>267.69</v>
      </c>
      <c r="X96" s="75">
        <v>43.39</v>
      </c>
      <c r="Y96" s="76">
        <v>21.32</v>
      </c>
      <c r="Z96" s="76">
        <v>49.7</v>
      </c>
      <c r="AA96" s="77">
        <v>0.03</v>
      </c>
    </row>
    <row r="97" spans="2:22">
      <c r="B97" s="14" t="s">
        <v>358</v>
      </c>
      <c r="C97">
        <v>52.22</v>
      </c>
    </row>
    <row r="98" spans="2:22">
      <c r="B98" s="14" t="s">
        <v>361</v>
      </c>
      <c r="C98">
        <v>52.19</v>
      </c>
    </row>
    <row r="99" spans="2:22">
      <c r="B99" s="14" t="s">
        <v>364</v>
      </c>
      <c r="C99">
        <v>50.26</v>
      </c>
      <c r="V99" s="49"/>
    </row>
    <row r="100" spans="2:22">
      <c r="B100" s="14" t="s">
        <v>370</v>
      </c>
      <c r="C100">
        <v>49.7</v>
      </c>
    </row>
    <row r="101" spans="2:22">
      <c r="B101" s="14" t="s">
        <v>368</v>
      </c>
      <c r="C101">
        <v>46.08</v>
      </c>
    </row>
    <row r="102" spans="2:22">
      <c r="B102" s="14" t="s">
        <v>347</v>
      </c>
      <c r="C102">
        <v>70.685999999999993</v>
      </c>
      <c r="M102" s="96" t="s">
        <v>406</v>
      </c>
      <c r="N102" s="95"/>
      <c r="P102" s="97"/>
      <c r="Q102" s="87"/>
      <c r="R102" s="87"/>
    </row>
    <row r="103" spans="2:22">
      <c r="M103" s="95"/>
      <c r="N103" s="95"/>
      <c r="P103" s="87"/>
      <c r="Q103" s="87"/>
      <c r="R103" s="87"/>
    </row>
    <row r="106" spans="2:22" ht="13.8" thickBot="1">
      <c r="N106" s="32" t="s">
        <v>0</v>
      </c>
      <c r="O106" s="34" t="s">
        <v>2</v>
      </c>
      <c r="P106" s="35" t="s">
        <v>4</v>
      </c>
      <c r="Q106" s="33" t="s">
        <v>8</v>
      </c>
      <c r="R106" s="33" t="s">
        <v>11</v>
      </c>
      <c r="S106" s="33" t="s">
        <v>14</v>
      </c>
      <c r="T106" s="33" t="s">
        <v>15</v>
      </c>
    </row>
    <row r="107" spans="2:22" ht="14.4">
      <c r="N107" s="36" t="s">
        <v>186</v>
      </c>
      <c r="O107" s="38">
        <v>6181.23</v>
      </c>
      <c r="P107" s="39">
        <v>34.39</v>
      </c>
      <c r="Q107" s="37">
        <v>42.12</v>
      </c>
      <c r="R107" s="37">
        <v>22.36</v>
      </c>
      <c r="S107" s="37">
        <v>0.35</v>
      </c>
      <c r="T107" s="37">
        <v>2.75</v>
      </c>
    </row>
    <row r="108" spans="2:22" ht="14.4">
      <c r="N108" s="40" t="s">
        <v>323</v>
      </c>
      <c r="O108" s="38">
        <v>13946.61</v>
      </c>
      <c r="P108" s="39">
        <v>29.62</v>
      </c>
      <c r="Q108" s="37">
        <v>40.01</v>
      </c>
      <c r="R108" s="37">
        <v>21.07</v>
      </c>
      <c r="S108" s="37">
        <v>0.01</v>
      </c>
      <c r="T108" s="37">
        <v>2.84</v>
      </c>
    </row>
    <row r="109" spans="2:22" ht="14.4">
      <c r="N109" s="36" t="s">
        <v>199</v>
      </c>
      <c r="O109" s="38">
        <v>456.11</v>
      </c>
      <c r="P109" s="39">
        <v>17.559999999999999</v>
      </c>
      <c r="Q109" s="37">
        <v>32.89</v>
      </c>
      <c r="R109" s="37">
        <v>19.440000000000001</v>
      </c>
      <c r="S109" s="37">
        <v>0</v>
      </c>
      <c r="T109" s="37">
        <v>2.96</v>
      </c>
    </row>
    <row r="110" spans="2:22" ht="14.4">
      <c r="N110" s="40" t="s">
        <v>55</v>
      </c>
      <c r="O110" s="38">
        <v>238.7</v>
      </c>
      <c r="P110" s="39">
        <v>23.15</v>
      </c>
      <c r="Q110" s="37">
        <v>24.6</v>
      </c>
      <c r="R110" s="37">
        <v>18.329999999999998</v>
      </c>
      <c r="S110" s="37">
        <v>0.18</v>
      </c>
      <c r="T110" s="37">
        <v>2.95</v>
      </c>
    </row>
    <row r="111" spans="2:22" ht="14.4">
      <c r="N111" s="36" t="s">
        <v>102</v>
      </c>
      <c r="O111" s="38">
        <v>267.69</v>
      </c>
      <c r="P111" s="39">
        <v>43.39</v>
      </c>
      <c r="Q111" s="37">
        <v>21.32</v>
      </c>
      <c r="R111" s="37">
        <v>49.7</v>
      </c>
      <c r="S111" s="37">
        <v>0.03</v>
      </c>
      <c r="T111" s="37">
        <v>2.9</v>
      </c>
    </row>
    <row r="119" spans="10:11">
      <c r="J119" s="13" t="s">
        <v>346</v>
      </c>
      <c r="K119" t="s">
        <v>405</v>
      </c>
    </row>
    <row r="120" spans="10:11">
      <c r="J120" s="14" t="s">
        <v>377</v>
      </c>
      <c r="K120">
        <v>90747.21</v>
      </c>
    </row>
    <row r="121" spans="10:11">
      <c r="J121" s="14" t="s">
        <v>363</v>
      </c>
      <c r="K121">
        <v>94263.92</v>
      </c>
    </row>
    <row r="122" spans="10:11">
      <c r="J122" s="14" t="s">
        <v>360</v>
      </c>
      <c r="K122">
        <v>39999.14</v>
      </c>
    </row>
    <row r="123" spans="10:11">
      <c r="J123" s="14" t="s">
        <v>359</v>
      </c>
      <c r="K123">
        <v>47242.26</v>
      </c>
    </row>
    <row r="124" spans="10:11">
      <c r="J124" s="14" t="s">
        <v>357</v>
      </c>
      <c r="K124">
        <v>50295.31</v>
      </c>
    </row>
    <row r="125" spans="10:11">
      <c r="J125" s="14" t="s">
        <v>353</v>
      </c>
      <c r="K125">
        <v>41386.11</v>
      </c>
    </row>
    <row r="126" spans="10:11">
      <c r="J126" s="14" t="s">
        <v>352</v>
      </c>
      <c r="K126">
        <v>71078.5</v>
      </c>
    </row>
    <row r="127" spans="10:11">
      <c r="J127" s="14" t="s">
        <v>351</v>
      </c>
      <c r="K127">
        <v>99463.039999999994</v>
      </c>
    </row>
    <row r="128" spans="10:11">
      <c r="J128" s="14" t="s">
        <v>349</v>
      </c>
      <c r="K128">
        <v>61295</v>
      </c>
    </row>
    <row r="129" spans="10:11">
      <c r="J129" s="14" t="s">
        <v>348</v>
      </c>
      <c r="K129">
        <v>64576.63</v>
      </c>
    </row>
    <row r="130" spans="10:11">
      <c r="J130" s="14" t="s">
        <v>347</v>
      </c>
      <c r="K130">
        <v>66034.712</v>
      </c>
    </row>
  </sheetData>
  <mergeCells count="15">
    <mergeCell ref="V90:AA90"/>
    <mergeCell ref="M77:N78"/>
    <mergeCell ref="M88:N89"/>
    <mergeCell ref="M102:N103"/>
    <mergeCell ref="P102:R103"/>
    <mergeCell ref="N90:R90"/>
    <mergeCell ref="BA1:BK2"/>
    <mergeCell ref="E1:R2"/>
    <mergeCell ref="B54:D54"/>
    <mergeCell ref="K60:M60"/>
    <mergeCell ref="K58:R58"/>
    <mergeCell ref="B57:I57"/>
    <mergeCell ref="B60:I60"/>
    <mergeCell ref="B3:B4"/>
    <mergeCell ref="K56:M56"/>
  </mergeCells>
  <hyperlinks>
    <hyperlink ref="L81" r:id="rId7" xr:uid="{D7B66C0F-4628-4407-8FE8-0D2CBB99CE7A}"/>
    <hyperlink ref="N95" r:id="rId8" xr:uid="{B3216A90-8171-4156-B794-19B68BB2AE7B}"/>
    <hyperlink ref="N94" r:id="rId9" xr:uid="{7F7BA408-112B-4A00-A76B-506850FA616D}"/>
    <hyperlink ref="N92" r:id="rId10" xr:uid="{A37FCA65-88F5-4CE5-97FB-3DFCADB04323}"/>
    <hyperlink ref="N93" r:id="rId11" xr:uid="{15E88FE7-EFD4-4B81-818B-4D162B2AB492}"/>
    <hyperlink ref="N107" r:id="rId12" xr:uid="{589305BD-855B-4677-B6F3-E5F9C286E2E7}"/>
    <hyperlink ref="N108" r:id="rId13" xr:uid="{796D3B3D-8EDB-4BFB-AF6F-268E318B4511}"/>
    <hyperlink ref="N109" r:id="rId14" xr:uid="{3117D39D-DEA2-4CC6-9DC4-14850F984EB8}"/>
    <hyperlink ref="N110" r:id="rId15" xr:uid="{B7AE6EF7-F235-4796-B591-4486EEEFBA8F}"/>
    <hyperlink ref="N111" r:id="rId16" xr:uid="{7FCD613D-9487-4F8D-897E-F4C575543570}"/>
    <hyperlink ref="V92" r:id="rId17" xr:uid="{A000BC03-9E66-4C6E-9609-A3CD9D275437}"/>
    <hyperlink ref="V93" r:id="rId18" xr:uid="{2B049849-28EA-4B1E-8C95-81F6F27BD087}"/>
    <hyperlink ref="V94" r:id="rId19" xr:uid="{E569837C-E010-4F4E-8A9B-0C8C4A9D0B5A}"/>
    <hyperlink ref="V95" r:id="rId20" xr:uid="{CA1EE682-31B8-4370-B929-297CA70CCF7F}"/>
    <hyperlink ref="V96" r:id="rId21" xr:uid="{DA9ACFCC-2040-44C4-9325-7A4FCFADEA01}"/>
  </hyperlinks>
  <pageMargins left="0.7" right="0.7" top="0.75" bottom="0.75" header="0.3" footer="0.3"/>
  <pageSetup paperSize="9" orientation="portrait" r:id="rId22"/>
  <drawing r:id="rId23"/>
  <tableParts count="1">
    <tablePart r:id="rId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9494-13DB-4B42-9871-E78071418729}">
  <dimension ref="A1:AE49"/>
  <sheetViews>
    <sheetView tabSelected="1" zoomScale="61" zoomScaleNormal="85" workbookViewId="0">
      <selection activeCell="AH45" sqref="AH45"/>
    </sheetView>
  </sheetViews>
  <sheetFormatPr defaultRowHeight="13.2"/>
  <cols>
    <col min="1" max="29" width="9.33203125" style="78" customWidth="1"/>
    <col min="30" max="16384" width="8.88671875" style="78"/>
  </cols>
  <sheetData>
    <row r="1" spans="1:31" ht="13.2" customHeight="1">
      <c r="A1" s="101" t="s">
        <v>407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</row>
    <row r="2" spans="1:31" ht="13.2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</row>
    <row r="3" spans="1:31" ht="13.2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</row>
    <row r="4" spans="1:31" ht="13.2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</row>
    <row r="5" spans="1:31" ht="27.6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5"/>
    </row>
    <row r="6" spans="1:31" ht="18.600000000000001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15"/>
    </row>
    <row r="7" spans="1:31" ht="13.2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15"/>
    </row>
    <row r="8" spans="1:3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 t="s">
        <v>423</v>
      </c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48"/>
      <c r="N23" s="48"/>
      <c r="O23" s="48"/>
      <c r="P23" s="48"/>
      <c r="Q23" s="48"/>
      <c r="R23" s="48"/>
      <c r="S23" s="48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48"/>
      <c r="N24" s="42"/>
      <c r="O24" s="43"/>
      <c r="P24" s="44"/>
      <c r="Q24" s="44"/>
      <c r="R24" s="44"/>
      <c r="S24" s="48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4.4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48"/>
      <c r="N25" s="45"/>
      <c r="O25" s="46"/>
      <c r="P25" s="47"/>
      <c r="Q25" s="47"/>
      <c r="R25" s="47"/>
      <c r="S25" s="48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14.4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45"/>
      <c r="O26" s="46"/>
      <c r="P26" s="47"/>
      <c r="Q26" s="47"/>
      <c r="R26" s="47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ht="14.4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45"/>
      <c r="O27" s="46"/>
      <c r="P27" s="47"/>
      <c r="Q27" s="47"/>
      <c r="R27" s="47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ht="14.4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45"/>
      <c r="O28" s="46"/>
      <c r="P28" s="47"/>
      <c r="Q28" s="47"/>
      <c r="R28" s="47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1:3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</sheetData>
  <mergeCells count="1">
    <mergeCell ref="A1:AE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Cleaned_Data </vt:lpstr>
      <vt:lpstr>Raw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JAIN</dc:creator>
  <cp:lastModifiedBy>Aadi Jain</cp:lastModifiedBy>
  <dcterms:created xsi:type="dcterms:W3CDTF">2025-06-02T07:37:44Z</dcterms:created>
  <dcterms:modified xsi:type="dcterms:W3CDTF">2025-07-04T22:05:54Z</dcterms:modified>
</cp:coreProperties>
</file>