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https://gep1-my.sharepoint.com/personal/aaditya_m_gep_com/Documents/Documents/Rich's Foods RFP simulation/Given Data/responses/Week 2/Dell Bids/"/>
    </mc:Choice>
  </mc:AlternateContent>
  <xr:revisionPtr revIDLastSave="19" documentId="8_{9F23750E-814C-4D91-99DD-42B255F162B0}" xr6:coauthVersionLast="47" xr6:coauthVersionMax="47" xr10:uidLastSave="{2C4BCA6F-0784-4DAD-8EBF-E5E9B6AD0E1A}"/>
  <bookViews>
    <workbookView xWindow="-110" yWindow="-110" windowWidth="19420" windowHeight="10300" tabRatio="703" activeTab="2" xr2:uid="{00000000-000D-0000-FFFF-FFFF00000000}"/>
  </bookViews>
  <sheets>
    <sheet name="Introduction" sheetId="12547" r:id="rId1"/>
    <sheet name="Specifications" sheetId="12556" r:id="rId2"/>
    <sheet name="Product Pricing" sheetId="12557" r:id="rId3"/>
    <sheet name="International Pricing" sheetId="12558" state="hidden" r:id="rId4"/>
    <sheet name="Additional Questions" sheetId="12552" r:id="rId5"/>
  </sheets>
  <definedNames>
    <definedName name="_xlnm.Print_Area" localSheetId="4">#N/A</definedName>
    <definedName name="_xlnm.Print_Area" localSheetId="3">#N/A</definedName>
    <definedName name="_xlnm.Print_Area" localSheetId="0">#N/A</definedName>
    <definedName name="_xlnm.Print_Area" localSheetId="2">#N/A</definedName>
    <definedName name="_xlnm.Print_Area" localSheetId="1">#N/A</definedName>
    <definedName name="_xlnm.Print_Titles" localSheetId="3">#N/A</definedName>
    <definedName name="_xlnm.Print_Titles" localSheetId="0">#N/A</definedName>
    <definedName name="_xlnm.Print_Titles" localSheetId="2">#N/A</definedName>
    <definedName name="_xlnm.Print_Titles" localSheetId="1">#N/A</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8" i="12557" l="1"/>
  <c r="L28" i="12557"/>
  <c r="L26" i="12557"/>
  <c r="L24" i="12557"/>
  <c r="L21" i="12557"/>
  <c r="L18" i="12557"/>
  <c r="L15" i="12557"/>
  <c r="K29" i="12557"/>
  <c r="K28" i="12557"/>
  <c r="H28" i="12557"/>
  <c r="K27" i="12557"/>
  <c r="K26" i="12557"/>
  <c r="H26" i="12557"/>
  <c r="K25" i="12557"/>
  <c r="K24" i="12557"/>
  <c r="H24" i="12557"/>
  <c r="K23" i="12557"/>
  <c r="J23" i="12557"/>
  <c r="I23" i="12557"/>
  <c r="H23" i="12557"/>
  <c r="G23" i="12557"/>
  <c r="F23" i="12557"/>
  <c r="K21" i="12557"/>
  <c r="H21" i="12557"/>
  <c r="K20" i="12557"/>
  <c r="J20" i="12557"/>
  <c r="I20" i="12557"/>
  <c r="H20" i="12557"/>
  <c r="G20" i="12557"/>
  <c r="F20" i="12557"/>
  <c r="K19" i="12557"/>
  <c r="H18" i="12557"/>
  <c r="H17" i="12557" s="1"/>
  <c r="K17" i="12557"/>
  <c r="J17" i="12557"/>
  <c r="I17" i="12557"/>
  <c r="G17" i="12557"/>
  <c r="F17" i="12557"/>
  <c r="K16" i="12557"/>
  <c r="K15" i="12557"/>
  <c r="K14" i="12557" s="1"/>
  <c r="H15" i="12557"/>
  <c r="J14" i="12557"/>
  <c r="I14" i="12557"/>
  <c r="H14" i="12557"/>
  <c r="G14" i="12557"/>
  <c r="F14" i="12557"/>
  <c r="I1" i="12547"/>
</calcChain>
</file>

<file path=xl/sharedStrings.xml><?xml version="1.0" encoding="utf-8"?>
<sst xmlns="http://schemas.openxmlformats.org/spreadsheetml/2006/main" count="230" uniqueCount="150">
  <si>
    <t xml:space="preserve">                                      Rich Products Corporation EUC (End-user Computing Hardware) RFP - Product and Service Worksheet</t>
  </si>
  <si>
    <t>Please Note: Rich Products Corporation's strategic approach involves the continued utilization of its preferred OEM (Dell) for procurement purposes. This Request for Proposal (RFP) is centered on elevating original equipment manufacturer (OEM) level pricing and capabilities.</t>
  </si>
  <si>
    <t>Instructions:</t>
  </si>
  <si>
    <r>
      <t xml:space="preserve">This sheet consists of </t>
    </r>
    <r>
      <rPr>
        <b/>
        <sz val="10"/>
        <rFont val="Arial"/>
        <family val="2"/>
      </rPr>
      <t>(3)</t>
    </r>
    <r>
      <rPr>
        <sz val="10"/>
        <rFont val="Arial"/>
        <family val="2"/>
      </rPr>
      <t xml:space="preserve"> different tabs, not including this one.  Please pay careful attention to the instructions below and on each tab.</t>
    </r>
  </si>
  <si>
    <r>
      <t>1.) Specifications</t>
    </r>
    <r>
      <rPr>
        <sz val="10"/>
        <color indexed="9"/>
        <rFont val="Arial"/>
        <family val="2"/>
      </rPr>
      <t xml:space="preserve"> - Sheet that contains detailed specifications for standard equipment types.  This sheet also contains columns for providers to enter specific information about the devices you are recommending.</t>
    </r>
  </si>
  <si>
    <t xml:space="preserve">Review the Rich Products Corporation EUC standards and enter the standards of your recommended products for comparison.  </t>
  </si>
  <si>
    <t>Rich Products Corporation will allow suppliers to bid (1) options for Desktop and Standard Notebook models, as well as for all other items.</t>
  </si>
  <si>
    <r>
      <t xml:space="preserve">2.) Product Pricing  - </t>
    </r>
    <r>
      <rPr>
        <sz val="10"/>
        <color indexed="9"/>
        <rFont val="Arial"/>
        <family val="2"/>
      </rPr>
      <t>Worksheet for suppliers to enter pricing on standard hardware products and services</t>
    </r>
  </si>
  <si>
    <t>Use this worksheet to submit pricing for the models proposed on the "Specifications" tab of this worksheet.</t>
  </si>
  <si>
    <t>Please note that Rich Products Corporation is looking for insight into line item pricing whenever possible.  For that reason, we require that you provide detailed quotes to support the configurations and products you are recommending.  These should be included in your RFP response. See sheet for additional instructions and detail.</t>
  </si>
  <si>
    <r>
      <t xml:space="preserve">3.) Additional Questions </t>
    </r>
    <r>
      <rPr>
        <sz val="10"/>
        <color indexed="9"/>
        <rFont val="Arial"/>
        <family val="2"/>
      </rPr>
      <t>- Worksheet for suppliers to provide additional details on their services not covered in other parts of the RFP</t>
    </r>
  </si>
  <si>
    <t>Please see Instructions in the header of this tab to complete this worksheet for the standard desktop and laptop models bid in each of the countries provided</t>
  </si>
  <si>
    <r>
      <t xml:space="preserve">Please fill the cells highlighted in </t>
    </r>
    <r>
      <rPr>
        <b/>
        <sz val="10"/>
        <color indexed="53"/>
        <rFont val="Arial"/>
        <family val="2"/>
      </rPr>
      <t>BEIGE/ORANGE</t>
    </r>
    <r>
      <rPr>
        <sz val="10"/>
        <rFont val="Arial"/>
        <family val="2"/>
      </rPr>
      <t xml:space="preserve"> color for your responses. </t>
    </r>
  </si>
  <si>
    <t>Rich Products Corporation EUC (End-user Computing) RFP - Specifications</t>
  </si>
  <si>
    <t>Instructions - Please review the specs listed in columns A&amp;B.  These are Rich Products Corporation's current standards.  Enter the specs of your proposed devices in column C.  Indicate any specifications that differ, (either above or below) the standard.  If your model is equivalent, entering "same" is acceptable.  If you want to propose alternate models, please do so using the same format on a new tab of the worksheet that you can create.</t>
  </si>
  <si>
    <t>Attribute</t>
  </si>
  <si>
    <t>Rich Products Corporation Standard</t>
  </si>
  <si>
    <t>Supplier Bid</t>
  </si>
  <si>
    <t>1.1 - Standard Notebooks</t>
  </si>
  <si>
    <t>Model Name</t>
  </si>
  <si>
    <t>Standard 14" i7 Notebook</t>
  </si>
  <si>
    <t xml:space="preserve">                                               Latitude 5440</t>
  </si>
  <si>
    <t>Size</t>
  </si>
  <si>
    <t xml:space="preserve">Screen size: 14" </t>
  </si>
  <si>
    <t>Screen size: 14"</t>
  </si>
  <si>
    <t>CPU</t>
  </si>
  <si>
    <t>13th Gen Intel® Core™ i7-1355U</t>
  </si>
  <si>
    <t>Intel Core i5 1145G7 / 2.6 GHz</t>
  </si>
  <si>
    <t>Hard Drive</t>
  </si>
  <si>
    <t>512 GB NVMe SSD</t>
  </si>
  <si>
    <t>513 GB SSD NVMe</t>
  </si>
  <si>
    <t>Memory</t>
  </si>
  <si>
    <t>16 GB</t>
  </si>
  <si>
    <t>2 x16 (16 GB)</t>
  </si>
  <si>
    <t>Optical Drives</t>
  </si>
  <si>
    <t>None</t>
  </si>
  <si>
    <t>Network</t>
  </si>
  <si>
    <t>802.11a/b/g/n/ac/ax, Bluetooth 5.0, Intel Wi-Fi 5 802.11ac</t>
  </si>
  <si>
    <t>802.11a/b/g/n/ac/ax, Bluetooth 5.0
Intel Wi-Fi 6 AX 202</t>
  </si>
  <si>
    <t>Webcam</t>
  </si>
  <si>
    <t>FHD Camera</t>
  </si>
  <si>
    <t>720p HD</t>
  </si>
  <si>
    <t>Battery/Power</t>
  </si>
  <si>
    <t>65W AC adapter, USB Type-C</t>
  </si>
  <si>
    <t>Capacity (53 Watt); Run time of 15.75 Hrs</t>
  </si>
  <si>
    <t>Display</t>
  </si>
  <si>
    <t>14" 1920 x 1080 (Full HD); 60 Hz Refresh Rate; Full HD LED Display</t>
  </si>
  <si>
    <t>Additional Features</t>
  </si>
  <si>
    <t xml:space="preserve"> Smart Card Reader, Finger Print Reader</t>
  </si>
  <si>
    <t>Smart Card Reader, Finger Print Reader</t>
  </si>
  <si>
    <t>Warranty/Lifecycle</t>
  </si>
  <si>
    <t>3 Years onsite Support and Services included</t>
  </si>
  <si>
    <t>3 Years Hardware Service with Onsite</t>
  </si>
  <si>
    <t>2.1 - Desktops</t>
  </si>
  <si>
    <t>Standard i7 Desktop</t>
  </si>
  <si>
    <t>Optiplex Micro</t>
  </si>
  <si>
    <t>N/A</t>
  </si>
  <si>
    <t>Intel i7-13700T 1.4GHz</t>
  </si>
  <si>
    <t>512 GB, M.2 PCIe NVMe, SSD</t>
  </si>
  <si>
    <t>16GB of 3200 MHz DDR4 RAM</t>
  </si>
  <si>
    <t>802.11a/b/g/n/ac/ax (Wi-Fi 6E 802.11ax); Bluetooth 5.2, Ethernet</t>
  </si>
  <si>
    <t>Battery</t>
  </si>
  <si>
    <t>Integrated Intel UHD Graphics</t>
  </si>
  <si>
    <t>3 years Extended warranty and on-site support</t>
  </si>
  <si>
    <t>3.1 - Workstation</t>
  </si>
  <si>
    <t>Standard i7 Workstation (Laptop)</t>
  </si>
  <si>
    <t>Precision 5680</t>
  </si>
  <si>
    <t>Intel® Core™ i7-13700H, vPro® Essentials</t>
  </si>
  <si>
    <t>1 TB SSD</t>
  </si>
  <si>
    <t>32 GB LPDDR5</t>
  </si>
  <si>
    <t>Intel® Wi-Fi 6E AX211, 2x2, 802.11ax, MU-MIMO, Bluetooth® wireless card</t>
  </si>
  <si>
    <t>Power</t>
  </si>
  <si>
    <t>165W Type C Power Adapter</t>
  </si>
  <si>
    <t>Other</t>
  </si>
  <si>
    <t>Nvidia RTX A1000, 6gb GDDR6 graphics card </t>
  </si>
  <si>
    <t>1080p at 30 fps, FHD IR camera</t>
  </si>
  <si>
    <t>4.1 - Periphirals/Accessories</t>
  </si>
  <si>
    <t>Dock</t>
  </si>
  <si>
    <t>Standing Docking Station (Similar to Dell WD-19S)</t>
  </si>
  <si>
    <t>WD19S</t>
  </si>
  <si>
    <t>Monitor</t>
  </si>
  <si>
    <t>Standard FHD 24" Monitor</t>
  </si>
  <si>
    <t>P2422H</t>
  </si>
  <si>
    <t>Keyboard and Mouse</t>
  </si>
  <si>
    <t>Wireless Keyboard and Mouse ((Similar to Logitech MK270)</t>
  </si>
  <si>
    <t>KM5221W</t>
  </si>
  <si>
    <t>MK270</t>
  </si>
  <si>
    <t xml:space="preserve">                  Rich Products Corporation EUC (End-user Computing) RFP - Product Pricing</t>
  </si>
  <si>
    <t xml:space="preserve">Please provide the information requested in columns I to M below, with the exception of column K, which will calculate on it's own.  The models bid should match those you provided on the specifications tab of this worksheet. </t>
  </si>
  <si>
    <t>There is only 1 section to this bid sheet:</t>
  </si>
  <si>
    <r>
      <rPr>
        <b/>
        <sz val="11"/>
        <rFont val="Arial"/>
        <family val="2"/>
      </rPr>
      <t>(1) Standard Builds</t>
    </r>
    <r>
      <rPr>
        <sz val="11"/>
        <rFont val="Arial"/>
        <family val="2"/>
      </rPr>
      <t xml:space="preserve"> - Pricing for the models that are displayed on the "Specifications" tab.   Bid the product on one line and the warranty below it.   </t>
    </r>
  </si>
  <si>
    <t>Notes:</t>
  </si>
  <si>
    <t>1.) Providers should supplement this grid with detailed quotations, including component-level pricing, where possible.</t>
  </si>
  <si>
    <t>2.) Do not populate the black shaded columns of this worksheet</t>
  </si>
  <si>
    <t>3.) If you plan to bid alternate models, please copy this worksheet and submit your options on a new tab in addition to entering your primary standards on this tab.</t>
  </si>
  <si>
    <t>4.) Please add the number of units for warranty/support against the number of units for each product categories in the "Grey shaded" area</t>
  </si>
  <si>
    <t>5.) Do not modify the formatting or content of this sheet in anyway.  Direct all questions to the sourcing lead working on this RFP.</t>
  </si>
  <si>
    <t>Product #</t>
  </si>
  <si>
    <t>Product Category</t>
  </si>
  <si>
    <t>Item</t>
  </si>
  <si>
    <t>Part number</t>
  </si>
  <si>
    <t>Description</t>
  </si>
  <si>
    <t>Number of Units- FY24</t>
  </si>
  <si>
    <t>Number of Units- FY25</t>
  </si>
  <si>
    <t>Total Units</t>
  </si>
  <si>
    <t>List Price for each item</t>
  </si>
  <si>
    <t>Unit Price for each item</t>
  </si>
  <si>
    <t>% Discount</t>
  </si>
  <si>
    <t>Total Cost FY24 &amp; 25</t>
  </si>
  <si>
    <t>Notes (If any)</t>
  </si>
  <si>
    <t>Standard Builds</t>
  </si>
  <si>
    <t>1.0 - Standard Notebooks</t>
  </si>
  <si>
    <t>Base Model Plus Warranty</t>
  </si>
  <si>
    <t>1.1a</t>
  </si>
  <si>
    <t>Base Model as configured on the Specifications tab (less warranty)</t>
  </si>
  <si>
    <t>Mentioned in the 'Specifications' sheet</t>
  </si>
  <si>
    <t>1.1b</t>
  </si>
  <si>
    <t>Warranty/Support as Specified</t>
  </si>
  <si>
    <t>INCL</t>
  </si>
  <si>
    <t>2.0 - Desktops</t>
  </si>
  <si>
    <t>2.1a</t>
  </si>
  <si>
    <t>3.0 - Workstations (Laptop)</t>
  </si>
  <si>
    <t>3.1a</t>
  </si>
  <si>
    <t>3.1b</t>
  </si>
  <si>
    <t>4.1a</t>
  </si>
  <si>
    <t>Dock Station (Similar to Dell WD-19S)</t>
  </si>
  <si>
    <t>4.1b</t>
  </si>
  <si>
    <t>4.2a</t>
  </si>
  <si>
    <t>Standard Monitor (24")</t>
  </si>
  <si>
    <t>4.2b</t>
  </si>
  <si>
    <t>4.3a</t>
  </si>
  <si>
    <r>
      <t xml:space="preserve">Keyboard and Mouse 
</t>
    </r>
    <r>
      <rPr>
        <i/>
        <sz val="10"/>
        <rFont val="Arial"/>
        <family val="2"/>
      </rPr>
      <t>(Similar to Logitech MK270)</t>
    </r>
  </si>
  <si>
    <t>4.3b</t>
  </si>
  <si>
    <t>Rich Products Corporation EUC (End-user Computing) RFP - International Pricing</t>
  </si>
  <si>
    <t>Please use this sheet to display Rich Products Corporation's Unit Prices for the standard desktop and laptop models bid in each country. (Use the total price that includes device and warranty to perform the calculation</t>
  </si>
  <si>
    <r>
      <t xml:space="preserve">All prices should be converted to USD, utilizing the current exchange rate as posted by the Federal Reserve Bank of New York (10am Rates on </t>
    </r>
    <r>
      <rPr>
        <sz val="10"/>
        <color indexed="10"/>
        <rFont val="Arial"/>
        <family val="2"/>
      </rPr>
      <t>"Specify the Date"</t>
    </r>
    <r>
      <rPr>
        <b/>
        <sz val="10"/>
        <color indexed="10"/>
        <rFont val="Arial"/>
        <family val="2"/>
      </rPr>
      <t>)</t>
    </r>
    <r>
      <rPr>
        <sz val="10"/>
        <rFont val="Arial"/>
        <family val="2"/>
      </rPr>
      <t>:</t>
    </r>
  </si>
  <si>
    <t>Kindly specify the date chosen for selecting the Exchange Rate</t>
  </si>
  <si>
    <t>We fully encourage that you submit an additional document contining detail on the various cost elements that make up the unit prices displayed below, (Tarrif, Partner Fees, etc.)  Please also use the Notes column below to provide any additional detail to explain your pricing.</t>
  </si>
  <si>
    <t>Kindly Enlist the Specifications you considered to provide pricing for both categories. The idea is to understand the pricing variation across counties</t>
  </si>
  <si>
    <t>Region</t>
  </si>
  <si>
    <t>Country</t>
  </si>
  <si>
    <t>Notebooks</t>
  </si>
  <si>
    <t>Desktops</t>
  </si>
  <si>
    <t>Workstations</t>
  </si>
  <si>
    <t>Notes</t>
  </si>
  <si>
    <t>NORTH AMERICA</t>
  </si>
  <si>
    <t>USA</t>
  </si>
  <si>
    <t>Canada</t>
  </si>
  <si>
    <t xml:space="preserve">                 Rich Products Corporation EUC (End-user Computing) RFP - Additional Information</t>
  </si>
  <si>
    <t>(Please enter any additional information you would like to include about your products, services, or offering).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</si>
</sst>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7" formatCode="&quot;$&quot;#,##0.00_);\(&quot;$&quot;#,##0.00\)"/>
    <numFmt numFmtId="43" formatCode="_(* #,##0.00_);_(* \(#,##0.00\);_(* &quot;-&quot;??_);_(@_)"/>
    <numFmt numFmtId="164" formatCode="&quot;$&quot;#,##0.00"/>
    <numFmt numFmtId="165" formatCode="0.0"/>
    <numFmt numFmtId="166" formatCode="0.0%"/>
  </numFmts>
  <fonts count="34" x14ac:knownFonts="1">
    <font>
      <sz val="10"/>
      <name val="Arial"/>
      <family val="2"/>
    </font>
    <font>
      <sz val="10"/>
      <name val="Arial"/>
      <family val="2"/>
    </font>
    <font>
      <u/>
      <sz val="10"/>
      <color indexed="12"/>
      <name val="Arial"/>
      <family val="2"/>
    </font>
    <font>
      <sz val="10"/>
      <name val="Verdana"/>
      <family val="2"/>
    </font>
    <font>
      <sz val="10"/>
      <name val="Arial"/>
      <family val="2"/>
    </font>
    <font>
      <sz val="10"/>
      <color indexed="8"/>
      <name val="Arial"/>
      <family val="2"/>
    </font>
    <font>
      <b/>
      <sz val="10"/>
      <color indexed="9"/>
      <name val="Verdana"/>
      <family val="2"/>
    </font>
    <font>
      <b/>
      <sz val="10"/>
      <name val="Arial"/>
      <family val="2"/>
    </font>
    <font>
      <b/>
      <sz val="10"/>
      <color indexed="9"/>
      <name val="Arial"/>
      <family val="2"/>
    </font>
    <font>
      <sz val="10"/>
      <color indexed="9"/>
      <name val="Arial"/>
      <family val="2"/>
    </font>
    <font>
      <sz val="11"/>
      <name val="Arial"/>
      <family val="2"/>
    </font>
    <font>
      <b/>
      <sz val="10"/>
      <color indexed="10"/>
      <name val="Arial"/>
      <family val="2"/>
    </font>
    <font>
      <b/>
      <sz val="11"/>
      <color indexed="9"/>
      <name val="Arial"/>
      <family val="2"/>
    </font>
    <font>
      <b/>
      <sz val="14"/>
      <name val="Arial"/>
      <family val="2"/>
    </font>
    <font>
      <b/>
      <u/>
      <sz val="11"/>
      <name val="Arial"/>
      <family val="2"/>
    </font>
    <font>
      <sz val="11"/>
      <color indexed="9"/>
      <name val="Arial"/>
      <family val="2"/>
    </font>
    <font>
      <sz val="10"/>
      <color indexed="10"/>
      <name val="Arial"/>
      <family val="2"/>
    </font>
    <font>
      <b/>
      <sz val="11"/>
      <name val="Arial"/>
      <family val="2"/>
    </font>
    <font>
      <b/>
      <sz val="11"/>
      <color indexed="59"/>
      <name val="Arial"/>
      <family val="2"/>
    </font>
    <font>
      <b/>
      <sz val="12"/>
      <color indexed="8"/>
      <name val="Arial"/>
      <family val="2"/>
    </font>
    <font>
      <b/>
      <sz val="12"/>
      <name val="Arial"/>
      <family val="2"/>
    </font>
    <font>
      <i/>
      <sz val="10"/>
      <name val="Arial"/>
      <family val="2"/>
    </font>
    <font>
      <b/>
      <sz val="10"/>
      <color indexed="53"/>
      <name val="Arial"/>
      <family val="2"/>
    </font>
    <font>
      <sz val="11"/>
      <color theme="1"/>
      <name val="Calibri"/>
      <family val="2"/>
      <scheme val="minor"/>
    </font>
    <font>
      <sz val="10"/>
      <color rgb="FFFF0000"/>
      <name val="Arial"/>
      <family val="2"/>
    </font>
    <font>
      <sz val="10"/>
      <color theme="1"/>
      <name val="Arial"/>
      <family val="2"/>
    </font>
    <font>
      <b/>
      <sz val="10"/>
      <color theme="0"/>
      <name val="Arial"/>
      <family val="2"/>
    </font>
    <font>
      <sz val="10"/>
      <color rgb="FF2560AA"/>
      <name val="Tahoma"/>
      <family val="2"/>
    </font>
    <font>
      <u/>
      <sz val="12"/>
      <color rgb="FFC92A3A"/>
      <name val="Segoe UI"/>
      <family val="2"/>
    </font>
    <font>
      <sz val="10"/>
      <color rgb="FFC00000"/>
      <name val="Arial"/>
      <family val="2"/>
    </font>
    <font>
      <b/>
      <sz val="10"/>
      <color theme="1"/>
      <name val="Arial"/>
      <family val="2"/>
    </font>
    <font>
      <sz val="10"/>
      <color rgb="FF000000"/>
      <name val="Arial"/>
      <family val="2"/>
      <charset val="1"/>
    </font>
    <font>
      <sz val="10"/>
      <name val="Arial"/>
      <family val="2"/>
      <charset val="1"/>
    </font>
    <font>
      <b/>
      <sz val="10"/>
      <color rgb="FF000000"/>
      <name val="Arial"/>
      <family val="2"/>
    </font>
  </fonts>
  <fills count="16">
    <fill>
      <patternFill patternType="none"/>
    </fill>
    <fill>
      <patternFill patternType="gray125"/>
    </fill>
    <fill>
      <patternFill patternType="solid">
        <fgColor indexed="9"/>
        <bgColor indexed="64"/>
      </patternFill>
    </fill>
    <fill>
      <patternFill patternType="solid">
        <fgColor indexed="9"/>
        <bgColor indexed="8"/>
      </patternFill>
    </fill>
    <fill>
      <patternFill patternType="solid">
        <fgColor indexed="8"/>
        <bgColor indexed="64"/>
      </patternFill>
    </fill>
    <fill>
      <patternFill patternType="solid">
        <fgColor indexed="18"/>
        <bgColor indexed="64"/>
      </patternFill>
    </fill>
    <fill>
      <patternFill patternType="solid">
        <fgColor indexed="8"/>
        <bgColor indexed="8"/>
      </patternFill>
    </fill>
    <fill>
      <patternFill patternType="solid">
        <fgColor rgb="FFC00000"/>
        <bgColor indexed="64"/>
      </patternFill>
    </fill>
    <fill>
      <patternFill patternType="solid">
        <fgColor theme="9" tint="0.79998168889431442"/>
        <bgColor indexed="64"/>
      </patternFill>
    </fill>
    <fill>
      <patternFill patternType="solid">
        <fgColor theme="3" tint="0.39997558519241921"/>
        <bgColor indexed="64"/>
      </patternFill>
    </fill>
    <fill>
      <patternFill patternType="solid">
        <fgColor theme="1"/>
        <bgColor theme="4" tint="0.59999389629810485"/>
      </patternFill>
    </fill>
    <fill>
      <patternFill patternType="solid">
        <fgColor theme="0" tint="-0.14999847407452621"/>
        <bgColor indexed="64"/>
      </patternFill>
    </fill>
    <fill>
      <patternFill patternType="solid">
        <fgColor theme="0"/>
        <bgColor indexed="64"/>
      </patternFill>
    </fill>
    <fill>
      <patternFill patternType="solid">
        <fgColor theme="4" tint="0.79998168889431442"/>
        <bgColor theme="4" tint="0.79998168889431442"/>
      </patternFill>
    </fill>
    <fill>
      <patternFill patternType="solid">
        <fgColor rgb="FFFDE9D9"/>
        <bgColor indexed="64"/>
      </patternFill>
    </fill>
    <fill>
      <patternFill patternType="solid">
        <fgColor rgb="FFFDE9D9"/>
        <bgColor rgb="FF000000"/>
      </patternFill>
    </fill>
  </fills>
  <borders count="52">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style="medium">
        <color indexed="64"/>
      </top>
      <bottom style="medium">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style="thin">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top style="medium">
        <color indexed="18"/>
      </top>
      <bottom style="medium">
        <color indexed="18"/>
      </bottom>
      <diagonal/>
    </border>
    <border>
      <left/>
      <right/>
      <top style="medium">
        <color indexed="18"/>
      </top>
      <bottom style="medium">
        <color indexed="18"/>
      </bottom>
      <diagonal/>
    </border>
    <border>
      <left/>
      <right style="medium">
        <color indexed="64"/>
      </right>
      <top style="medium">
        <color indexed="18"/>
      </top>
      <bottom style="medium">
        <color indexed="18"/>
      </bottom>
      <diagonal/>
    </border>
    <border>
      <left style="medium">
        <color indexed="64"/>
      </left>
      <right/>
      <top/>
      <bottom style="medium">
        <color indexed="18"/>
      </bottom>
      <diagonal/>
    </border>
    <border>
      <left/>
      <right/>
      <top/>
      <bottom style="medium">
        <color indexed="18"/>
      </bottom>
      <diagonal/>
    </border>
    <border>
      <left/>
      <right style="medium">
        <color indexed="64"/>
      </right>
      <top/>
      <bottom style="medium">
        <color indexed="18"/>
      </bottom>
      <diagonal/>
    </border>
    <border>
      <left/>
      <right/>
      <top style="thin">
        <color indexed="64"/>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medium">
        <color indexed="64"/>
      </left>
      <right style="medium">
        <color indexed="64"/>
      </right>
      <top/>
      <bottom style="medium">
        <color indexed="64"/>
      </bottom>
      <diagonal/>
    </border>
  </borders>
  <cellStyleXfs count="7">
    <xf numFmtId="0" fontId="0" fillId="0" borderId="0"/>
    <xf numFmtId="0" fontId="4" fillId="0" borderId="0"/>
    <xf numFmtId="43" fontId="1" fillId="0" borderId="0" applyFont="0" applyFill="0" applyBorder="0" applyAlignment="0" applyProtection="0"/>
    <xf numFmtId="0" fontId="2" fillId="0" borderId="0" applyNumberFormat="0" applyFill="0" applyBorder="0" applyAlignment="0" applyProtection="0">
      <alignment vertical="top"/>
      <protection locked="0"/>
    </xf>
    <xf numFmtId="0" fontId="23" fillId="0" borderId="0"/>
    <xf numFmtId="0" fontId="5" fillId="0" borderId="0"/>
    <xf numFmtId="9" fontId="4" fillId="0" borderId="0" applyFont="0" applyFill="0" applyBorder="0" applyAlignment="0" applyProtection="0"/>
  </cellStyleXfs>
  <cellXfs count="226">
    <xf numFmtId="0" fontId="0" fillId="0" borderId="0" xfId="0"/>
    <xf numFmtId="0" fontId="3" fillId="2" borderId="0" xfId="1" applyFont="1" applyFill="1"/>
    <xf numFmtId="0" fontId="3" fillId="0" borderId="0" xfId="1" applyFont="1"/>
    <xf numFmtId="0" fontId="0" fillId="2" borderId="0" xfId="0" applyFill="1"/>
    <xf numFmtId="0" fontId="3" fillId="0" borderId="0" xfId="1" applyFont="1" applyAlignment="1">
      <alignment horizontal="left" vertical="center"/>
    </xf>
    <xf numFmtId="0" fontId="0" fillId="0" borderId="1" xfId="0" applyBorder="1"/>
    <xf numFmtId="0" fontId="4" fillId="2" borderId="0" xfId="1" applyFill="1" applyAlignment="1">
      <alignment vertical="center"/>
    </xf>
    <xf numFmtId="0" fontId="4" fillId="0" borderId="0" xfId="1" applyAlignment="1">
      <alignment vertical="center"/>
    </xf>
    <xf numFmtId="0" fontId="9" fillId="2" borderId="0" xfId="1" applyFont="1" applyFill="1" applyAlignment="1">
      <alignment vertical="center"/>
    </xf>
    <xf numFmtId="0" fontId="9" fillId="0" borderId="0" xfId="1" applyFont="1" applyAlignment="1">
      <alignment vertical="center"/>
    </xf>
    <xf numFmtId="49" fontId="4" fillId="2" borderId="3" xfId="1" applyNumberFormat="1" applyFill="1" applyBorder="1" applyAlignment="1">
      <alignment vertical="center"/>
    </xf>
    <xf numFmtId="164" fontId="4" fillId="2" borderId="4" xfId="1" applyNumberFormat="1" applyFill="1" applyBorder="1" applyAlignment="1">
      <alignment vertical="center"/>
    </xf>
    <xf numFmtId="49" fontId="4" fillId="2" borderId="3" xfId="1" applyNumberFormat="1" applyFill="1" applyBorder="1" applyAlignment="1">
      <alignment vertical="top"/>
    </xf>
    <xf numFmtId="0" fontId="24" fillId="2" borderId="0" xfId="1" applyFont="1" applyFill="1" applyAlignment="1">
      <alignment vertical="center"/>
    </xf>
    <xf numFmtId="0" fontId="24" fillId="0" borderId="0" xfId="1" applyFont="1" applyAlignment="1">
      <alignment vertical="center"/>
    </xf>
    <xf numFmtId="49" fontId="4" fillId="2" borderId="0" xfId="1" applyNumberFormat="1" applyFill="1" applyAlignment="1">
      <alignment vertical="center"/>
    </xf>
    <xf numFmtId="164" fontId="4" fillId="2" borderId="0" xfId="1" applyNumberFormat="1" applyFill="1" applyAlignment="1">
      <alignment vertical="center"/>
    </xf>
    <xf numFmtId="43" fontId="4" fillId="0" borderId="0" xfId="2" applyFont="1" applyFill="1" applyBorder="1" applyAlignment="1">
      <alignment vertical="center"/>
    </xf>
    <xf numFmtId="49" fontId="4" fillId="0" borderId="0" xfId="1" applyNumberFormat="1" applyAlignment="1">
      <alignment vertical="center"/>
    </xf>
    <xf numFmtId="164" fontId="4" fillId="0" borderId="0" xfId="1" applyNumberFormat="1" applyAlignment="1">
      <alignment vertical="center"/>
    </xf>
    <xf numFmtId="14" fontId="5" fillId="3" borderId="5" xfId="5" applyNumberFormat="1" applyFill="1" applyBorder="1" applyAlignment="1">
      <alignment horizontal="center" vertical="center"/>
    </xf>
    <xf numFmtId="0" fontId="8" fillId="4" borderId="3" xfId="1" applyFont="1" applyFill="1" applyBorder="1" applyAlignment="1">
      <alignment horizontal="left" vertical="center"/>
    </xf>
    <xf numFmtId="0" fontId="8" fillId="4" borderId="0" xfId="1" applyFont="1" applyFill="1" applyAlignment="1">
      <alignment horizontal="center" vertical="center"/>
    </xf>
    <xf numFmtId="0" fontId="7" fillId="0" borderId="6" xfId="1" applyFont="1" applyBorder="1" applyAlignment="1">
      <alignment horizontal="left" vertical="center"/>
    </xf>
    <xf numFmtId="0" fontId="7" fillId="0" borderId="7" xfId="1" applyFont="1" applyBorder="1" applyAlignment="1">
      <alignment horizontal="left" vertical="center"/>
    </xf>
    <xf numFmtId="0" fontId="12" fillId="7" borderId="8" xfId="1" applyFont="1" applyFill="1" applyBorder="1" applyAlignment="1">
      <alignment horizontal="center" vertical="center" wrapText="1"/>
    </xf>
    <xf numFmtId="0" fontId="4" fillId="8" borderId="1" xfId="1" applyFill="1" applyBorder="1" applyAlignment="1">
      <alignment horizontal="center" vertical="center" wrapText="1"/>
    </xf>
    <xf numFmtId="0" fontId="4" fillId="8" borderId="1" xfId="1" applyFill="1" applyBorder="1" applyAlignment="1">
      <alignment horizontal="left" vertical="center" wrapText="1"/>
    </xf>
    <xf numFmtId="0" fontId="11" fillId="4" borderId="1" xfId="1" applyFont="1" applyFill="1" applyBorder="1" applyAlignment="1">
      <alignment horizontal="center" vertical="center"/>
    </xf>
    <xf numFmtId="0" fontId="4" fillId="8" borderId="1" xfId="1" applyFill="1" applyBorder="1"/>
    <xf numFmtId="0" fontId="0" fillId="0" borderId="9" xfId="0" applyBorder="1"/>
    <xf numFmtId="0" fontId="14" fillId="2" borderId="3" xfId="1" applyFont="1" applyFill="1" applyBorder="1" applyAlignment="1">
      <alignment horizontal="left" vertical="center"/>
    </xf>
    <xf numFmtId="0" fontId="10" fillId="2" borderId="0" xfId="1" applyFont="1" applyFill="1" applyAlignment="1">
      <alignment vertical="center"/>
    </xf>
    <xf numFmtId="0" fontId="10" fillId="2" borderId="3" xfId="1" applyFont="1" applyFill="1" applyBorder="1" applyAlignment="1">
      <alignment vertical="center"/>
    </xf>
    <xf numFmtId="0" fontId="15" fillId="9" borderId="0" xfId="1" applyFont="1" applyFill="1" applyAlignment="1">
      <alignment horizontal="center" vertical="center" wrapText="1"/>
    </xf>
    <xf numFmtId="0" fontId="15" fillId="9" borderId="4" xfId="1" applyFont="1" applyFill="1" applyBorder="1" applyAlignment="1">
      <alignment horizontal="center" vertical="center" wrapText="1"/>
    </xf>
    <xf numFmtId="0" fontId="7" fillId="5" borderId="7" xfId="1" applyFont="1" applyFill="1" applyBorder="1" applyAlignment="1">
      <alignment horizontal="left" vertical="center" wrapText="1"/>
    </xf>
    <xf numFmtId="0" fontId="4" fillId="5" borderId="10" xfId="1" applyFill="1" applyBorder="1" applyAlignment="1">
      <alignment horizontal="left" vertical="center" wrapText="1"/>
    </xf>
    <xf numFmtId="0" fontId="4" fillId="5" borderId="1" xfId="1" applyFill="1" applyBorder="1" applyAlignment="1">
      <alignment vertical="center" wrapText="1"/>
    </xf>
    <xf numFmtId="164" fontId="4" fillId="8" borderId="10" xfId="1" applyNumberFormat="1" applyFill="1" applyBorder="1" applyAlignment="1">
      <alignment vertical="center"/>
    </xf>
    <xf numFmtId="0" fontId="15" fillId="9" borderId="11" xfId="1" applyFont="1" applyFill="1" applyBorder="1" applyAlignment="1">
      <alignment horizontal="center" vertical="center" wrapText="1"/>
    </xf>
    <xf numFmtId="0" fontId="8" fillId="7" borderId="12" xfId="1" applyFont="1" applyFill="1" applyBorder="1" applyAlignment="1">
      <alignment horizontal="center" vertical="center" wrapText="1"/>
    </xf>
    <xf numFmtId="0" fontId="8" fillId="7" borderId="13" xfId="1" applyFont="1" applyFill="1" applyBorder="1" applyAlignment="1">
      <alignment horizontal="center" vertical="center" wrapText="1"/>
    </xf>
    <xf numFmtId="0" fontId="8" fillId="7" borderId="14" xfId="1" applyFont="1" applyFill="1" applyBorder="1" applyAlignment="1">
      <alignment horizontal="center" vertical="center" wrapText="1"/>
    </xf>
    <xf numFmtId="0" fontId="4" fillId="0" borderId="15" xfId="1" applyBorder="1"/>
    <xf numFmtId="0" fontId="4" fillId="0" borderId="0" xfId="1"/>
    <xf numFmtId="0" fontId="4" fillId="2" borderId="4" xfId="1" applyFill="1" applyBorder="1" applyAlignment="1">
      <alignment vertical="center"/>
    </xf>
    <xf numFmtId="0" fontId="7" fillId="0" borderId="0" xfId="1" applyFont="1" applyAlignment="1">
      <alignment vertical="center"/>
    </xf>
    <xf numFmtId="0" fontId="4" fillId="2" borderId="2" xfId="1" applyFill="1" applyBorder="1" applyAlignment="1">
      <alignment vertical="center"/>
    </xf>
    <xf numFmtId="0" fontId="4" fillId="2" borderId="16" xfId="1" applyFill="1" applyBorder="1" applyAlignment="1">
      <alignment vertical="center"/>
    </xf>
    <xf numFmtId="0" fontId="4" fillId="2" borderId="5" xfId="1" applyFill="1" applyBorder="1" applyAlignment="1">
      <alignment vertical="center"/>
    </xf>
    <xf numFmtId="0" fontId="4" fillId="2" borderId="3" xfId="1" applyFill="1" applyBorder="1" applyAlignment="1">
      <alignment vertical="center"/>
    </xf>
    <xf numFmtId="0" fontId="25" fillId="2" borderId="3" xfId="3" applyFont="1" applyFill="1" applyBorder="1" applyAlignment="1" applyProtection="1">
      <alignment vertical="center"/>
    </xf>
    <xf numFmtId="0" fontId="25" fillId="2" borderId="0" xfId="1" applyFont="1" applyFill="1" applyAlignment="1">
      <alignment vertical="center"/>
    </xf>
    <xf numFmtId="0" fontId="4" fillId="2" borderId="17" xfId="1" applyFill="1" applyBorder="1" applyAlignment="1">
      <alignment vertical="center"/>
    </xf>
    <xf numFmtId="0" fontId="4" fillId="2" borderId="18" xfId="1" applyFill="1" applyBorder="1" applyAlignment="1">
      <alignment vertical="center"/>
    </xf>
    <xf numFmtId="0" fontId="4" fillId="2" borderId="19" xfId="1" applyFill="1" applyBorder="1" applyAlignment="1">
      <alignment vertical="center"/>
    </xf>
    <xf numFmtId="0" fontId="26" fillId="10" borderId="0" xfId="0" applyFont="1" applyFill="1"/>
    <xf numFmtId="0" fontId="18" fillId="2" borderId="1" xfId="1" applyFont="1" applyFill="1" applyBorder="1" applyAlignment="1">
      <alignment horizontal="left" vertical="center" wrapText="1"/>
    </xf>
    <xf numFmtId="0" fontId="10" fillId="0" borderId="0" xfId="1" applyFont="1" applyAlignment="1">
      <alignment vertical="center"/>
    </xf>
    <xf numFmtId="0" fontId="4" fillId="2" borderId="0" xfId="1" applyFill="1" applyAlignment="1">
      <alignment vertical="center" wrapText="1"/>
    </xf>
    <xf numFmtId="0" fontId="4" fillId="0" borderId="0" xfId="1" applyAlignment="1">
      <alignment vertical="center" wrapText="1"/>
    </xf>
    <xf numFmtId="0" fontId="4" fillId="0" borderId="0" xfId="1" applyAlignment="1">
      <alignment horizontal="left" vertical="center"/>
    </xf>
    <xf numFmtId="7" fontId="4" fillId="8" borderId="1" xfId="1" applyNumberFormat="1" applyFill="1" applyBorder="1" applyAlignment="1" applyProtection="1">
      <alignment horizontal="left" vertical="center" wrapText="1"/>
      <protection locked="0"/>
    </xf>
    <xf numFmtId="37" fontId="4" fillId="8" borderId="20" xfId="1" applyNumberFormat="1" applyFill="1" applyBorder="1" applyAlignment="1" applyProtection="1">
      <alignment horizontal="left" vertical="center" wrapText="1"/>
      <protection locked="0"/>
    </xf>
    <xf numFmtId="4" fontId="6" fillId="8" borderId="1" xfId="1" applyNumberFormat="1" applyFont="1" applyFill="1" applyBorder="1" applyAlignment="1">
      <alignment horizontal="center" vertical="center" wrapText="1"/>
    </xf>
    <xf numFmtId="0" fontId="27" fillId="8" borderId="1" xfId="0" applyFont="1" applyFill="1" applyBorder="1"/>
    <xf numFmtId="0" fontId="0" fillId="8" borderId="1" xfId="0" applyFill="1" applyBorder="1"/>
    <xf numFmtId="0" fontId="28" fillId="8" borderId="1" xfId="0" applyFont="1" applyFill="1" applyBorder="1" applyAlignment="1">
      <alignment horizontal="left" vertical="center" indent="2"/>
    </xf>
    <xf numFmtId="0" fontId="28" fillId="8" borderId="1" xfId="0" applyFont="1" applyFill="1" applyBorder="1"/>
    <xf numFmtId="0" fontId="8" fillId="4" borderId="10" xfId="1" applyFont="1" applyFill="1" applyBorder="1" applyAlignment="1">
      <alignment horizontal="center" vertical="center"/>
    </xf>
    <xf numFmtId="164" fontId="8" fillId="4" borderId="10" xfId="1" applyNumberFormat="1" applyFont="1" applyFill="1" applyBorder="1" applyAlignment="1">
      <alignment horizontal="center" vertical="center"/>
    </xf>
    <xf numFmtId="0" fontId="8" fillId="4" borderId="21" xfId="1" applyFont="1" applyFill="1" applyBorder="1" applyAlignment="1">
      <alignment horizontal="center" vertical="center"/>
    </xf>
    <xf numFmtId="0" fontId="8" fillId="4" borderId="4" xfId="1" applyFont="1" applyFill="1" applyBorder="1" applyAlignment="1">
      <alignment horizontal="center" vertical="center"/>
    </xf>
    <xf numFmtId="0" fontId="7" fillId="2" borderId="0" xfId="1" applyFont="1" applyFill="1" applyAlignment="1">
      <alignment vertical="center"/>
    </xf>
    <xf numFmtId="0" fontId="7" fillId="11" borderId="10" xfId="1" applyFont="1" applyFill="1" applyBorder="1" applyAlignment="1">
      <alignment vertical="center" wrapText="1"/>
    </xf>
    <xf numFmtId="0" fontId="4" fillId="0" borderId="10" xfId="1" applyBorder="1" applyAlignment="1">
      <alignment vertical="center" wrapText="1"/>
    </xf>
    <xf numFmtId="0" fontId="4" fillId="0" borderId="1" xfId="1" applyBorder="1" applyAlignment="1">
      <alignment vertical="center" wrapText="1"/>
    </xf>
    <xf numFmtId="0" fontId="4" fillId="8" borderId="1" xfId="1" applyFill="1" applyBorder="1" applyAlignment="1">
      <alignment horizontal="center" vertical="center"/>
    </xf>
    <xf numFmtId="0" fontId="4" fillId="8" borderId="20" xfId="1" applyFill="1" applyBorder="1" applyAlignment="1">
      <alignment horizontal="center" vertical="center"/>
    </xf>
    <xf numFmtId="0" fontId="8" fillId="4" borderId="22" xfId="1" applyFont="1" applyFill="1" applyBorder="1" applyAlignment="1">
      <alignment horizontal="center" vertical="center"/>
    </xf>
    <xf numFmtId="0" fontId="8" fillId="4" borderId="23" xfId="1" applyFont="1" applyFill="1" applyBorder="1" applyAlignment="1">
      <alignment horizontal="center" vertical="center"/>
    </xf>
    <xf numFmtId="0" fontId="8" fillId="4" borderId="10" xfId="1" applyFont="1" applyFill="1" applyBorder="1" applyAlignment="1">
      <alignment vertical="center"/>
    </xf>
    <xf numFmtId="164" fontId="8" fillId="4" borderId="10" xfId="1" applyNumberFormat="1" applyFont="1" applyFill="1" applyBorder="1" applyAlignment="1">
      <alignment vertical="center"/>
    </xf>
    <xf numFmtId="0" fontId="8" fillId="4" borderId="24" xfId="1" applyFont="1" applyFill="1" applyBorder="1" applyAlignment="1">
      <alignment horizontal="center" vertical="center"/>
    </xf>
    <xf numFmtId="0" fontId="8" fillId="4" borderId="25" xfId="1" applyFont="1" applyFill="1" applyBorder="1" applyAlignment="1">
      <alignment horizontal="center" vertical="center"/>
    </xf>
    <xf numFmtId="49" fontId="4" fillId="2" borderId="2" xfId="1" applyNumberFormat="1" applyFill="1" applyBorder="1" applyAlignment="1">
      <alignment vertical="center"/>
    </xf>
    <xf numFmtId="164" fontId="4" fillId="2" borderId="5" xfId="1" applyNumberFormat="1" applyFill="1" applyBorder="1" applyAlignment="1">
      <alignment vertical="center"/>
    </xf>
    <xf numFmtId="0" fontId="4" fillId="8" borderId="23" xfId="1" applyFill="1" applyBorder="1" applyAlignment="1">
      <alignment horizontal="center" vertical="center"/>
    </xf>
    <xf numFmtId="0" fontId="4" fillId="8" borderId="25" xfId="1" applyFill="1" applyBorder="1" applyAlignment="1">
      <alignment horizontal="center" vertical="center"/>
    </xf>
    <xf numFmtId="0" fontId="13" fillId="2" borderId="26" xfId="3" applyFont="1" applyFill="1" applyBorder="1" applyAlignment="1" applyProtection="1">
      <alignment horizontal="center" vertical="center"/>
      <protection hidden="1"/>
    </xf>
    <xf numFmtId="0" fontId="0" fillId="5" borderId="1" xfId="1" applyFont="1" applyFill="1" applyBorder="1" applyAlignment="1">
      <alignment vertical="center" wrapText="1"/>
    </xf>
    <xf numFmtId="0" fontId="7" fillId="0" borderId="10" xfId="1" applyFont="1" applyBorder="1" applyAlignment="1">
      <alignment horizontal="center" vertical="center"/>
    </xf>
    <xf numFmtId="164" fontId="8" fillId="4" borderId="27" xfId="1" applyNumberFormat="1" applyFont="1" applyFill="1" applyBorder="1" applyAlignment="1">
      <alignment horizontal="center" vertical="center"/>
    </xf>
    <xf numFmtId="0" fontId="12" fillId="9" borderId="3" xfId="1" applyFont="1" applyFill="1" applyBorder="1" applyAlignment="1">
      <alignment horizontal="left" vertical="center"/>
    </xf>
    <xf numFmtId="0" fontId="12" fillId="9" borderId="0" xfId="1" applyFont="1" applyFill="1" applyAlignment="1">
      <alignment horizontal="center" vertical="center" wrapText="1"/>
    </xf>
    <xf numFmtId="0" fontId="15" fillId="9" borderId="0" xfId="1" applyFont="1" applyFill="1" applyAlignment="1">
      <alignment horizontal="left" vertical="center" wrapText="1"/>
    </xf>
    <xf numFmtId="165" fontId="8" fillId="4" borderId="28" xfId="1" applyNumberFormat="1" applyFont="1" applyFill="1" applyBorder="1" applyAlignment="1">
      <alignment horizontal="left" vertical="center" wrapText="1"/>
    </xf>
    <xf numFmtId="0" fontId="8" fillId="4" borderId="29" xfId="1" applyFont="1" applyFill="1" applyBorder="1" applyAlignment="1">
      <alignment vertical="center" wrapText="1"/>
    </xf>
    <xf numFmtId="0" fontId="8" fillId="4" borderId="29" xfId="1" applyFont="1" applyFill="1" applyBorder="1" applyAlignment="1">
      <alignment horizontal="left" vertical="center" wrapText="1"/>
    </xf>
    <xf numFmtId="0" fontId="8" fillId="4" borderId="29" xfId="1" applyFont="1" applyFill="1" applyBorder="1" applyAlignment="1">
      <alignment horizontal="center" vertical="center"/>
    </xf>
    <xf numFmtId="0" fontId="8" fillId="4" borderId="30" xfId="1" applyFont="1" applyFill="1" applyBorder="1" applyAlignment="1">
      <alignment horizontal="center" vertical="center"/>
    </xf>
    <xf numFmtId="0" fontId="7" fillId="0" borderId="31" xfId="1" applyFont="1" applyBorder="1" applyAlignment="1">
      <alignment horizontal="center" vertical="center"/>
    </xf>
    <xf numFmtId="164" fontId="4" fillId="8" borderId="27" xfId="1" applyNumberFormat="1" applyFill="1" applyBorder="1" applyAlignment="1">
      <alignment vertical="center"/>
    </xf>
    <xf numFmtId="164" fontId="8" fillId="4" borderId="27" xfId="1" applyNumberFormat="1" applyFont="1" applyFill="1" applyBorder="1" applyAlignment="1">
      <alignment vertical="center"/>
    </xf>
    <xf numFmtId="0" fontId="7" fillId="5" borderId="32" xfId="1" applyFont="1" applyFill="1" applyBorder="1" applyAlignment="1">
      <alignment horizontal="left" vertical="center" wrapText="1"/>
    </xf>
    <xf numFmtId="0" fontId="7" fillId="11" borderId="33" xfId="1" applyFont="1" applyFill="1" applyBorder="1" applyAlignment="1">
      <alignment vertical="center" wrapText="1"/>
    </xf>
    <xf numFmtId="0" fontId="4" fillId="5" borderId="33" xfId="1" applyFill="1" applyBorder="1" applyAlignment="1">
      <alignment horizontal="left" vertical="center" wrapText="1"/>
    </xf>
    <xf numFmtId="0" fontId="4" fillId="0" borderId="33" xfId="1" applyBorder="1" applyAlignment="1">
      <alignment vertical="center" wrapText="1"/>
    </xf>
    <xf numFmtId="0" fontId="7" fillId="0" borderId="33" xfId="1" applyFont="1" applyBorder="1" applyAlignment="1">
      <alignment horizontal="center" vertical="center"/>
    </xf>
    <xf numFmtId="0" fontId="4" fillId="0" borderId="33" xfId="1" applyBorder="1" applyAlignment="1">
      <alignment horizontal="center" vertical="center"/>
    </xf>
    <xf numFmtId="0" fontId="7" fillId="0" borderId="34" xfId="1" applyFont="1" applyBorder="1" applyAlignment="1">
      <alignment horizontal="center" vertical="center"/>
    </xf>
    <xf numFmtId="165" fontId="8" fillId="4" borderId="12" xfId="1" applyNumberFormat="1" applyFont="1" applyFill="1" applyBorder="1" applyAlignment="1">
      <alignment horizontal="left" vertical="center" wrapText="1"/>
    </xf>
    <xf numFmtId="0" fontId="8" fillId="4" borderId="13" xfId="1" applyFont="1" applyFill="1" applyBorder="1" applyAlignment="1">
      <alignment vertical="center" wrapText="1"/>
    </xf>
    <xf numFmtId="0" fontId="8" fillId="4" borderId="13" xfId="1" applyFont="1" applyFill="1" applyBorder="1" applyAlignment="1">
      <alignment horizontal="left" vertical="center" wrapText="1"/>
    </xf>
    <xf numFmtId="0" fontId="8" fillId="4" borderId="13" xfId="1" applyFont="1" applyFill="1" applyBorder="1" applyAlignment="1">
      <alignment horizontal="center" vertical="center"/>
    </xf>
    <xf numFmtId="0" fontId="8" fillId="4" borderId="14" xfId="1" applyFont="1" applyFill="1" applyBorder="1" applyAlignment="1">
      <alignment horizontal="center" vertical="center"/>
    </xf>
    <xf numFmtId="0" fontId="7" fillId="5" borderId="35" xfId="1" applyFont="1" applyFill="1" applyBorder="1" applyAlignment="1">
      <alignment vertical="center" wrapText="1"/>
    </xf>
    <xf numFmtId="0" fontId="4" fillId="0" borderId="34" xfId="1" applyBorder="1" applyAlignment="1">
      <alignment horizontal="center" vertical="center"/>
    </xf>
    <xf numFmtId="0" fontId="8" fillId="4" borderId="12" xfId="1" applyFont="1" applyFill="1" applyBorder="1" applyAlignment="1">
      <alignment horizontal="left" vertical="center" wrapText="1"/>
    </xf>
    <xf numFmtId="0" fontId="7" fillId="5" borderId="36" xfId="1" applyFont="1" applyFill="1" applyBorder="1" applyAlignment="1">
      <alignment horizontal="left" vertical="center" wrapText="1"/>
    </xf>
    <xf numFmtId="0" fontId="4" fillId="5" borderId="37" xfId="1" applyFill="1" applyBorder="1" applyAlignment="1">
      <alignment vertical="center" wrapText="1"/>
    </xf>
    <xf numFmtId="0" fontId="4" fillId="5" borderId="38" xfId="1" applyFill="1" applyBorder="1" applyAlignment="1">
      <alignment horizontal="left" vertical="center" wrapText="1"/>
    </xf>
    <xf numFmtId="0" fontId="4" fillId="0" borderId="37" xfId="1" applyBorder="1" applyAlignment="1">
      <alignment vertical="center" wrapText="1"/>
    </xf>
    <xf numFmtId="0" fontId="7" fillId="0" borderId="38" xfId="1" applyFont="1" applyBorder="1" applyAlignment="1">
      <alignment vertical="center"/>
    </xf>
    <xf numFmtId="0" fontId="4" fillId="0" borderId="38" xfId="1" applyBorder="1" applyAlignment="1">
      <alignment vertical="center"/>
    </xf>
    <xf numFmtId="0" fontId="4" fillId="0" borderId="39" xfId="1" applyBorder="1" applyAlignment="1">
      <alignment vertical="center"/>
    </xf>
    <xf numFmtId="7" fontId="4" fillId="8" borderId="24" xfId="1" applyNumberFormat="1" applyFill="1" applyBorder="1" applyAlignment="1" applyProtection="1">
      <alignment horizontal="left" vertical="center" wrapText="1"/>
      <protection locked="0"/>
    </xf>
    <xf numFmtId="0" fontId="12" fillId="4" borderId="40" xfId="1" applyFont="1" applyFill="1" applyBorder="1" applyAlignment="1">
      <alignment horizontal="center" vertical="center"/>
    </xf>
    <xf numFmtId="0" fontId="12" fillId="4" borderId="40" xfId="1" applyFont="1" applyFill="1" applyBorder="1" applyAlignment="1">
      <alignment horizontal="center" vertical="center" wrapText="1"/>
    </xf>
    <xf numFmtId="0" fontId="0" fillId="0" borderId="10" xfId="1" applyFont="1" applyBorder="1" applyAlignment="1">
      <alignment vertical="center" wrapText="1"/>
    </xf>
    <xf numFmtId="0" fontId="12" fillId="7" borderId="8" xfId="1" applyFont="1" applyFill="1" applyBorder="1" applyAlignment="1">
      <alignment horizontal="center" vertical="center"/>
    </xf>
    <xf numFmtId="0" fontId="0" fillId="5" borderId="10" xfId="1" applyFont="1" applyFill="1" applyBorder="1" applyAlignment="1">
      <alignment vertical="center" wrapText="1"/>
    </xf>
    <xf numFmtId="0" fontId="1" fillId="0" borderId="2" xfId="0" applyFont="1" applyBorder="1"/>
    <xf numFmtId="43" fontId="1" fillId="2" borderId="0" xfId="2" applyFont="1" applyFill="1" applyBorder="1" applyAlignment="1">
      <alignment vertical="center"/>
    </xf>
    <xf numFmtId="9" fontId="1" fillId="5" borderId="1" xfId="6" applyFont="1" applyFill="1" applyBorder="1" applyAlignment="1">
      <alignment horizontal="center" vertical="center" wrapText="1"/>
    </xf>
    <xf numFmtId="9" fontId="1" fillId="5" borderId="1" xfId="6" applyFont="1" applyFill="1" applyBorder="1" applyAlignment="1">
      <alignment vertical="center" wrapText="1"/>
    </xf>
    <xf numFmtId="9" fontId="1" fillId="5" borderId="10" xfId="6" applyFont="1" applyFill="1" applyBorder="1" applyAlignment="1">
      <alignment vertical="center" wrapText="1"/>
    </xf>
    <xf numFmtId="0" fontId="1" fillId="0" borderId="0" xfId="0" applyFont="1"/>
    <xf numFmtId="0" fontId="1" fillId="8" borderId="1" xfId="1" applyFont="1" applyFill="1" applyBorder="1"/>
    <xf numFmtId="164" fontId="1" fillId="8" borderId="1" xfId="1" applyNumberFormat="1" applyFont="1" applyFill="1" applyBorder="1"/>
    <xf numFmtId="164" fontId="1" fillId="8" borderId="27" xfId="1" applyNumberFormat="1" applyFont="1" applyFill="1" applyBorder="1" applyAlignment="1">
      <alignment horizontal="center" vertical="center"/>
    </xf>
    <xf numFmtId="164" fontId="1" fillId="8" borderId="10" xfId="1" applyNumberFormat="1" applyFont="1" applyFill="1" applyBorder="1" applyAlignment="1">
      <alignment horizontal="center" vertical="center"/>
    </xf>
    <xf numFmtId="164" fontId="0" fillId="8" borderId="27" xfId="1" applyNumberFormat="1" applyFont="1" applyFill="1" applyBorder="1" applyAlignment="1">
      <alignment horizontal="center" vertical="center"/>
    </xf>
    <xf numFmtId="164" fontId="0" fillId="8" borderId="10" xfId="1" applyNumberFormat="1" applyFont="1" applyFill="1" applyBorder="1" applyAlignment="1">
      <alignment horizontal="center" vertical="center"/>
    </xf>
    <xf numFmtId="164" fontId="1" fillId="8" borderId="27" xfId="1" applyNumberFormat="1" applyFont="1" applyFill="1" applyBorder="1" applyAlignment="1">
      <alignment vertical="center"/>
    </xf>
    <xf numFmtId="164" fontId="1" fillId="8" borderId="10" xfId="1" applyNumberFormat="1" applyFont="1" applyFill="1" applyBorder="1" applyAlignment="1">
      <alignment vertical="center"/>
    </xf>
    <xf numFmtId="164" fontId="0" fillId="8" borderId="27" xfId="1" applyNumberFormat="1" applyFont="1" applyFill="1" applyBorder="1" applyAlignment="1">
      <alignment vertical="center"/>
    </xf>
    <xf numFmtId="164" fontId="0" fillId="8" borderId="10" xfId="1" applyNumberFormat="1" applyFont="1" applyFill="1" applyBorder="1" applyAlignment="1">
      <alignment vertical="center"/>
    </xf>
    <xf numFmtId="0" fontId="31" fillId="14" borderId="51" xfId="0" applyFont="1" applyFill="1" applyBorder="1"/>
    <xf numFmtId="0" fontId="31" fillId="14" borderId="19" xfId="0" applyFont="1" applyFill="1" applyBorder="1"/>
    <xf numFmtId="0" fontId="0" fillId="15" borderId="1" xfId="0" applyFill="1" applyBorder="1" applyAlignment="1">
      <alignment wrapText="1"/>
    </xf>
    <xf numFmtId="164" fontId="4" fillId="8" borderId="1" xfId="1" applyNumberFormat="1" applyFill="1" applyBorder="1" applyAlignment="1">
      <alignment horizontal="center" vertical="center"/>
    </xf>
    <xf numFmtId="166" fontId="1" fillId="5" borderId="1" xfId="6" applyNumberFormat="1" applyFont="1" applyFill="1" applyBorder="1" applyAlignment="1">
      <alignment vertical="center" wrapText="1"/>
    </xf>
    <xf numFmtId="10" fontId="1" fillId="5" borderId="1" xfId="6" applyNumberFormat="1" applyFont="1" applyFill="1" applyBorder="1" applyAlignment="1">
      <alignment vertical="center" wrapText="1"/>
    </xf>
    <xf numFmtId="166" fontId="1" fillId="5" borderId="1" xfId="6" applyNumberFormat="1" applyFont="1" applyFill="1" applyBorder="1" applyAlignment="1">
      <alignment horizontal="center" vertical="center" wrapText="1"/>
    </xf>
    <xf numFmtId="0" fontId="11" fillId="4" borderId="10" xfId="1" applyFont="1" applyFill="1" applyBorder="1" applyAlignment="1">
      <alignment horizontal="center" vertical="center"/>
    </xf>
    <xf numFmtId="0" fontId="32" fillId="0" borderId="1" xfId="0" applyFont="1" applyBorder="1"/>
    <xf numFmtId="0" fontId="7" fillId="8" borderId="1" xfId="1" applyFont="1" applyFill="1" applyBorder="1" applyAlignment="1">
      <alignment horizontal="center" vertical="center" wrapText="1"/>
    </xf>
    <xf numFmtId="0" fontId="33" fillId="0" borderId="1" xfId="0" applyFont="1" applyBorder="1"/>
    <xf numFmtId="49" fontId="8" fillId="4" borderId="41" xfId="3" applyNumberFormat="1" applyFont="1" applyFill="1" applyBorder="1" applyAlignment="1" applyProtection="1">
      <alignment horizontal="left" vertical="center" wrapText="1"/>
    </xf>
    <xf numFmtId="49" fontId="9" fillId="4" borderId="42" xfId="3" applyNumberFormat="1" applyFont="1" applyFill="1" applyBorder="1" applyAlignment="1" applyProtection="1">
      <alignment horizontal="left" vertical="center" wrapText="1"/>
    </xf>
    <xf numFmtId="49" fontId="9" fillId="4" borderId="43" xfId="3" applyNumberFormat="1" applyFont="1" applyFill="1" applyBorder="1" applyAlignment="1" applyProtection="1">
      <alignment horizontal="left" vertical="center" wrapText="1"/>
    </xf>
    <xf numFmtId="49" fontId="0" fillId="2" borderId="9" xfId="1" applyNumberFormat="1" applyFont="1" applyFill="1" applyBorder="1" applyAlignment="1">
      <alignment horizontal="center" vertical="center"/>
    </xf>
    <xf numFmtId="49" fontId="0" fillId="2" borderId="26" xfId="1" applyNumberFormat="1" applyFont="1" applyFill="1" applyBorder="1" applyAlignment="1">
      <alignment horizontal="center" vertical="center"/>
    </xf>
    <xf numFmtId="49" fontId="0" fillId="2" borderId="15" xfId="1" applyNumberFormat="1" applyFont="1" applyFill="1" applyBorder="1" applyAlignment="1">
      <alignment horizontal="center" vertical="center"/>
    </xf>
    <xf numFmtId="49" fontId="8" fillId="4" borderId="44" xfId="3" applyNumberFormat="1" applyFont="1" applyFill="1" applyBorder="1" applyAlignment="1" applyProtection="1">
      <alignment horizontal="left" vertical="center"/>
    </xf>
    <xf numFmtId="49" fontId="8" fillId="4" borderId="45" xfId="3" applyNumberFormat="1" applyFont="1" applyFill="1" applyBorder="1" applyAlignment="1" applyProtection="1">
      <alignment horizontal="left" vertical="center"/>
    </xf>
    <xf numFmtId="49" fontId="8" fillId="4" borderId="46" xfId="3" applyNumberFormat="1" applyFont="1" applyFill="1" applyBorder="1" applyAlignment="1" applyProtection="1">
      <alignment horizontal="left" vertical="center"/>
    </xf>
    <xf numFmtId="49" fontId="4" fillId="2" borderId="17" xfId="1" applyNumberFormat="1" applyFill="1" applyBorder="1" applyAlignment="1">
      <alignment horizontal="left" vertical="center" wrapText="1"/>
    </xf>
    <xf numFmtId="49" fontId="4" fillId="2" borderId="18" xfId="1" applyNumberFormat="1" applyFill="1" applyBorder="1" applyAlignment="1">
      <alignment horizontal="left" vertical="center" wrapText="1"/>
    </xf>
    <xf numFmtId="49" fontId="4" fillId="2" borderId="19" xfId="1" applyNumberFormat="1" applyFill="1" applyBorder="1" applyAlignment="1">
      <alignment horizontal="left" vertical="center" wrapText="1"/>
    </xf>
    <xf numFmtId="0" fontId="19" fillId="3" borderId="18" xfId="5" applyFont="1" applyFill="1" applyBorder="1" applyAlignment="1">
      <alignment horizontal="center" vertical="center" wrapText="1"/>
    </xf>
    <xf numFmtId="0" fontId="29" fillId="0" borderId="9" xfId="0" applyFont="1" applyBorder="1" applyAlignment="1">
      <alignment horizontal="left" vertical="center" wrapText="1"/>
    </xf>
    <xf numFmtId="0" fontId="29" fillId="0" borderId="26" xfId="0" applyFont="1" applyBorder="1" applyAlignment="1">
      <alignment horizontal="left" vertical="center" wrapText="1"/>
    </xf>
    <xf numFmtId="0" fontId="29" fillId="0" borderId="15" xfId="0" applyFont="1" applyBorder="1" applyAlignment="1">
      <alignment horizontal="left" vertical="center" wrapText="1"/>
    </xf>
    <xf numFmtId="49" fontId="8" fillId="4" borderId="3" xfId="3" applyNumberFormat="1" applyFont="1" applyFill="1" applyBorder="1" applyAlignment="1" applyProtection="1">
      <alignment horizontal="left" vertical="center"/>
    </xf>
    <xf numFmtId="49" fontId="8" fillId="4" borderId="0" xfId="3" applyNumberFormat="1" applyFont="1" applyFill="1" applyBorder="1" applyAlignment="1" applyProtection="1">
      <alignment horizontal="left" vertical="center"/>
    </xf>
    <xf numFmtId="49" fontId="8" fillId="4" borderId="4" xfId="3" applyNumberFormat="1" applyFont="1" applyFill="1" applyBorder="1" applyAlignment="1" applyProtection="1">
      <alignment horizontal="left" vertical="center"/>
    </xf>
    <xf numFmtId="0" fontId="8" fillId="6" borderId="9" xfId="5" applyFont="1" applyFill="1" applyBorder="1" applyAlignment="1">
      <alignment horizontal="left" vertical="center"/>
    </xf>
    <xf numFmtId="0" fontId="8" fillId="6" borderId="26" xfId="5" applyFont="1" applyFill="1" applyBorder="1" applyAlignment="1">
      <alignment horizontal="left" vertical="center"/>
    </xf>
    <xf numFmtId="0" fontId="8" fillId="6" borderId="15" xfId="5" applyFont="1" applyFill="1" applyBorder="1" applyAlignment="1">
      <alignment horizontal="left" vertical="center"/>
    </xf>
    <xf numFmtId="49" fontId="4" fillId="12" borderId="3" xfId="1" applyNumberFormat="1" applyFill="1" applyBorder="1" applyAlignment="1">
      <alignment horizontal="left" vertical="center" wrapText="1"/>
    </xf>
    <xf numFmtId="49" fontId="4" fillId="12" borderId="0" xfId="1" applyNumberFormat="1" applyFill="1" applyAlignment="1">
      <alignment horizontal="left" vertical="center" wrapText="1"/>
    </xf>
    <xf numFmtId="49" fontId="4" fillId="12" borderId="4" xfId="1" applyNumberFormat="1" applyFill="1" applyBorder="1" applyAlignment="1">
      <alignment horizontal="left" vertical="center" wrapText="1"/>
    </xf>
    <xf numFmtId="0" fontId="4" fillId="0" borderId="24" xfId="1" applyBorder="1" applyAlignment="1">
      <alignment horizontal="center" vertical="center" wrapText="1"/>
    </xf>
    <xf numFmtId="0" fontId="4" fillId="0" borderId="47" xfId="1" applyBorder="1" applyAlignment="1">
      <alignment horizontal="center" vertical="center" wrapText="1"/>
    </xf>
    <xf numFmtId="2" fontId="0" fillId="5" borderId="9" xfId="1" applyNumberFormat="1" applyFont="1" applyFill="1" applyBorder="1" applyAlignment="1">
      <alignment horizontal="left" vertical="center" wrapText="1"/>
    </xf>
    <xf numFmtId="2" fontId="0" fillId="5" borderId="26" xfId="1" applyNumberFormat="1" applyFont="1" applyFill="1" applyBorder="1" applyAlignment="1">
      <alignment horizontal="left" vertical="center" wrapText="1"/>
    </xf>
    <xf numFmtId="2" fontId="0" fillId="5" borderId="15" xfId="1" applyNumberFormat="1" applyFont="1" applyFill="1" applyBorder="1" applyAlignment="1">
      <alignment horizontal="left" vertical="center" wrapText="1"/>
    </xf>
    <xf numFmtId="0" fontId="4" fillId="0" borderId="48" xfId="1" applyBorder="1" applyAlignment="1">
      <alignment horizontal="center" vertical="center" wrapText="1"/>
    </xf>
    <xf numFmtId="0" fontId="4" fillId="0" borderId="11" xfId="1" applyBorder="1" applyAlignment="1">
      <alignment horizontal="center" vertical="center" wrapText="1"/>
    </xf>
    <xf numFmtId="0" fontId="20" fillId="0" borderId="1" xfId="1" applyFont="1" applyBorder="1" applyAlignment="1">
      <alignment horizontal="center" vertical="center" wrapText="1"/>
    </xf>
    <xf numFmtId="0" fontId="12" fillId="7" borderId="16" xfId="1" applyFont="1" applyFill="1" applyBorder="1" applyAlignment="1">
      <alignment horizontal="center" vertical="center"/>
    </xf>
    <xf numFmtId="0" fontId="12" fillId="7" borderId="5" xfId="1" applyFont="1" applyFill="1" applyBorder="1" applyAlignment="1">
      <alignment horizontal="center" vertical="center"/>
    </xf>
    <xf numFmtId="0" fontId="4" fillId="0" borderId="24" xfId="1" applyBorder="1" applyAlignment="1">
      <alignment horizontal="center" vertical="center"/>
    </xf>
    <xf numFmtId="0" fontId="4" fillId="0" borderId="47" xfId="1" applyBorder="1" applyAlignment="1">
      <alignment horizontal="center" vertical="center"/>
    </xf>
    <xf numFmtId="0" fontId="4" fillId="0" borderId="49" xfId="1" applyBorder="1" applyAlignment="1">
      <alignment horizontal="center" vertical="center" wrapText="1"/>
    </xf>
    <xf numFmtId="0" fontId="0" fillId="0" borderId="24" xfId="1" applyFont="1" applyBorder="1" applyAlignment="1">
      <alignment horizontal="center" vertical="center" wrapText="1"/>
    </xf>
    <xf numFmtId="0" fontId="0" fillId="0" borderId="47" xfId="1" applyFont="1" applyBorder="1" applyAlignment="1">
      <alignment horizontal="center" vertical="center" wrapText="1"/>
    </xf>
    <xf numFmtId="0" fontId="4" fillId="0" borderId="49" xfId="1" applyBorder="1" applyAlignment="1">
      <alignment horizontal="center" vertical="center"/>
    </xf>
    <xf numFmtId="0" fontId="13" fillId="2" borderId="26" xfId="1" applyFont="1" applyFill="1" applyBorder="1" applyAlignment="1" applyProtection="1">
      <alignment horizontal="center" vertical="center" wrapText="1"/>
      <protection hidden="1"/>
    </xf>
    <xf numFmtId="0" fontId="13" fillId="2" borderId="15" xfId="1" applyFont="1" applyFill="1" applyBorder="1" applyAlignment="1" applyProtection="1">
      <alignment horizontal="center" vertical="center" wrapText="1"/>
      <protection hidden="1"/>
    </xf>
    <xf numFmtId="0" fontId="20" fillId="0" borderId="24" xfId="1" applyFont="1" applyBorder="1" applyAlignment="1">
      <alignment horizontal="center" vertical="center" wrapText="1"/>
    </xf>
    <xf numFmtId="0" fontId="20" fillId="0" borderId="47" xfId="1" applyFont="1" applyBorder="1" applyAlignment="1">
      <alignment horizontal="center" vertical="center" wrapText="1"/>
    </xf>
    <xf numFmtId="0" fontId="20" fillId="0" borderId="48" xfId="1" applyFont="1" applyBorder="1" applyAlignment="1">
      <alignment horizontal="center" vertical="center" wrapText="1"/>
    </xf>
    <xf numFmtId="0" fontId="20" fillId="0" borderId="11" xfId="1" applyFont="1" applyBorder="1" applyAlignment="1">
      <alignment horizontal="center" vertical="center" wrapText="1"/>
    </xf>
    <xf numFmtId="0" fontId="13" fillId="2" borderId="9" xfId="3" applyFont="1" applyFill="1" applyBorder="1" applyAlignment="1" applyProtection="1">
      <alignment horizontal="center" vertical="center"/>
      <protection hidden="1"/>
    </xf>
    <xf numFmtId="0" fontId="13" fillId="2" borderId="26" xfId="3" applyFont="1" applyFill="1" applyBorder="1" applyAlignment="1" applyProtection="1">
      <alignment horizontal="center" vertical="center"/>
      <protection hidden="1"/>
    </xf>
    <xf numFmtId="0" fontId="13" fillId="2" borderId="15" xfId="3" applyFont="1" applyFill="1" applyBorder="1" applyAlignment="1" applyProtection="1">
      <alignment horizontal="center" vertical="center"/>
      <protection hidden="1"/>
    </xf>
    <xf numFmtId="0" fontId="10" fillId="2" borderId="3" xfId="1" applyFont="1" applyFill="1" applyBorder="1" applyAlignment="1">
      <alignment horizontal="left" vertical="center"/>
    </xf>
    <xf numFmtId="0" fontId="10" fillId="2" borderId="0" xfId="1" applyFont="1" applyFill="1" applyAlignment="1">
      <alignment horizontal="left" vertical="center"/>
    </xf>
    <xf numFmtId="0" fontId="14" fillId="2" borderId="3" xfId="1" applyFont="1" applyFill="1" applyBorder="1" applyAlignment="1">
      <alignment horizontal="left" vertical="center"/>
    </xf>
    <xf numFmtId="0" fontId="14" fillId="2" borderId="0" xfId="1" applyFont="1" applyFill="1" applyAlignment="1">
      <alignment horizontal="left" vertical="center"/>
    </xf>
    <xf numFmtId="0" fontId="10" fillId="2" borderId="3" xfId="1" applyFont="1" applyFill="1" applyBorder="1" applyAlignment="1">
      <alignment horizontal="left" vertical="center" wrapText="1"/>
    </xf>
    <xf numFmtId="0" fontId="10" fillId="2" borderId="0" xfId="1" applyFont="1" applyFill="1" applyAlignment="1">
      <alignment horizontal="left" vertical="center" wrapText="1"/>
    </xf>
    <xf numFmtId="0" fontId="4" fillId="2" borderId="9" xfId="1" applyFill="1" applyBorder="1" applyAlignment="1">
      <alignment horizontal="center"/>
    </xf>
    <xf numFmtId="0" fontId="4" fillId="2" borderId="26" xfId="1" applyFill="1" applyBorder="1" applyAlignment="1">
      <alignment horizontal="center"/>
    </xf>
    <xf numFmtId="0" fontId="30" fillId="13" borderId="50" xfId="0" applyFont="1" applyFill="1" applyBorder="1" applyAlignment="1">
      <alignment horizontal="center" vertical="center"/>
    </xf>
    <xf numFmtId="0" fontId="4" fillId="2" borderId="3" xfId="1" applyFill="1" applyBorder="1" applyAlignment="1">
      <alignment horizontal="left" vertical="center" wrapText="1"/>
    </xf>
    <xf numFmtId="0" fontId="4" fillId="2" borderId="0" xfId="1" applyFill="1" applyAlignment="1">
      <alignment horizontal="left" vertical="center" wrapText="1"/>
    </xf>
    <xf numFmtId="0" fontId="4" fillId="2" borderId="4" xfId="1" applyFill="1" applyBorder="1" applyAlignment="1">
      <alignment horizontal="left" vertical="center" wrapText="1"/>
    </xf>
    <xf numFmtId="3" fontId="7" fillId="5" borderId="1" xfId="1" applyNumberFormat="1" applyFont="1" applyFill="1" applyBorder="1" applyAlignment="1">
      <alignment horizontal="left" vertical="center" wrapText="1"/>
    </xf>
    <xf numFmtId="3" fontId="13" fillId="2" borderId="24" xfId="1" applyNumberFormat="1" applyFont="1" applyFill="1" applyBorder="1" applyAlignment="1">
      <alignment horizontal="center" vertical="center"/>
    </xf>
    <xf numFmtId="3" fontId="13" fillId="2" borderId="47" xfId="1" applyNumberFormat="1" applyFont="1" applyFill="1" applyBorder="1" applyAlignment="1">
      <alignment horizontal="center" vertical="center"/>
    </xf>
    <xf numFmtId="3" fontId="13" fillId="2" borderId="49" xfId="1" applyNumberFormat="1" applyFont="1" applyFill="1" applyBorder="1" applyAlignment="1">
      <alignment horizontal="center" vertical="center"/>
    </xf>
  </cellXfs>
  <cellStyles count="7">
    <cellStyle name="%" xfId="1" xr:uid="{00000000-0005-0000-0000-000000000000}"/>
    <cellStyle name="Comma" xfId="2" builtinId="3"/>
    <cellStyle name="Hyperlink" xfId="3" builtinId="8"/>
    <cellStyle name="Normal" xfId="0" builtinId="0"/>
    <cellStyle name="Normal 2" xfId="4" xr:uid="{00000000-0005-0000-0000-000004000000}"/>
    <cellStyle name="Normal_Sheet3" xfId="5" xr:uid="{00000000-0005-0000-0000-000005000000}"/>
    <cellStyle name="Percent 2" xfId="6" xr:uid="{00000000-0005-0000-0000-000006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FF0000"/>
      <rgbColor rgb="0000FF00"/>
      <rgbColor rgb="000000FF"/>
      <rgbColor rgb="00FFFF00"/>
      <rgbColor rgb="00FF00FF"/>
      <rgbColor rgb="0000FFFF"/>
      <rgbColor rgb="00FF9933"/>
      <rgbColor rgb="00008000"/>
      <rgbColor rgb="00DDDDDD"/>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B2B2B2"/>
      <rgbColor rgb="00339966"/>
      <rgbColor rgb="00808080"/>
      <rgbColor rgb="00394463"/>
      <rgbColor rgb="004A588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3" Type="http://schemas.openxmlformats.org/officeDocument/2006/relationships/image" Target="../media/image7.png"/><Relationship Id="rId7" Type="http://schemas.openxmlformats.org/officeDocument/2006/relationships/image" Target="../media/image11.png"/><Relationship Id="rId2" Type="http://schemas.openxmlformats.org/officeDocument/2006/relationships/image" Target="../media/image6.png"/><Relationship Id="rId1" Type="http://schemas.openxmlformats.org/officeDocument/2006/relationships/hyperlink" Target="http://www.google.com/imgres?imgurl=http%3A%2F%2F1.bp.blogspot.com%2F-fj77ZBeZsvU%2FU9sl9YE-k0I%2FAAAAAAAAALw%2FY7YUL_lAU80%2Fs1600%2Fblackberry-logo.png&amp;imgrefurl=http%3A%2F%2Fgadget-centre.blogspot.com%2F2014%2F08%2Fdaftar-harga-hp-blackberry-terbaru.html&amp;h=200&amp;w=309&amp;tbnid=tx4YhwxVZ7HFfM%3A&amp;zoom=1&amp;docid=QtuB0hAdMSzjOM&amp;ei=aH7bU8LpMOTesATwwICYCQ&amp;tbm=isch&amp;ved=0CEIQMygLMAs&amp;iact=rc&amp;uact=3&amp;dur=578&amp;page=1&amp;start=0&amp;ndsp=20" TargetMode="External"/><Relationship Id="rId6" Type="http://schemas.openxmlformats.org/officeDocument/2006/relationships/image" Target="../media/image10.png"/><Relationship Id="rId5" Type="http://schemas.openxmlformats.org/officeDocument/2006/relationships/image" Target="../media/image9.png"/><Relationship Id="rId4"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0</xdr:col>
      <xdr:colOff>152400</xdr:colOff>
      <xdr:row>0</xdr:row>
      <xdr:rowOff>85725</xdr:rowOff>
    </xdr:from>
    <xdr:to>
      <xdr:col>0</xdr:col>
      <xdr:colOff>1152525</xdr:colOff>
      <xdr:row>0</xdr:row>
      <xdr:rowOff>628650</xdr:rowOff>
    </xdr:to>
    <xdr:pic>
      <xdr:nvPicPr>
        <xdr:cNvPr id="5578" name="Graphic 3">
          <a:extLst>
            <a:ext uri="{FF2B5EF4-FFF2-40B4-BE49-F238E27FC236}">
              <a16:creationId xmlns:a16="http://schemas.microsoft.com/office/drawing/2014/main" id="{D57A9647-8D91-C44C-B42A-996C90598AF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85725"/>
          <a:ext cx="1000125" cy="542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152400</xdr:colOff>
      <xdr:row>0</xdr:row>
      <xdr:rowOff>133350</xdr:rowOff>
    </xdr:from>
    <xdr:to>
      <xdr:col>0</xdr:col>
      <xdr:colOff>933450</xdr:colOff>
      <xdr:row>0</xdr:row>
      <xdr:rowOff>533400</xdr:rowOff>
    </xdr:to>
    <xdr:pic>
      <xdr:nvPicPr>
        <xdr:cNvPr id="10535" name="Graphic 3">
          <a:extLst>
            <a:ext uri="{FF2B5EF4-FFF2-40B4-BE49-F238E27FC236}">
              <a16:creationId xmlns:a16="http://schemas.microsoft.com/office/drawing/2014/main" id="{FE71C2AF-CF30-0D10-CB80-39C94409FD2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133350"/>
          <a:ext cx="781050"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180975</xdr:rowOff>
    </xdr:from>
    <xdr:to>
      <xdr:col>1</xdr:col>
      <xdr:colOff>200025</xdr:colOff>
      <xdr:row>0</xdr:row>
      <xdr:rowOff>600075</xdr:rowOff>
    </xdr:to>
    <xdr:pic>
      <xdr:nvPicPr>
        <xdr:cNvPr id="11556" name="Graphic 3">
          <a:extLst>
            <a:ext uri="{FF2B5EF4-FFF2-40B4-BE49-F238E27FC236}">
              <a16:creationId xmlns:a16="http://schemas.microsoft.com/office/drawing/2014/main" id="{2F40B01D-C2AD-AD1E-4690-3DD81D646EC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180975"/>
          <a:ext cx="904875" cy="41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7</xdr:row>
      <xdr:rowOff>0</xdr:rowOff>
    </xdr:from>
    <xdr:to>
      <xdr:col>0</xdr:col>
      <xdr:colOff>9525</xdr:colOff>
      <xdr:row>7</xdr:row>
      <xdr:rowOff>0</xdr:rowOff>
    </xdr:to>
    <xdr:pic>
      <xdr:nvPicPr>
        <xdr:cNvPr id="24596" name="Picture 1" descr="1x1clear">
          <a:extLst>
            <a:ext uri="{FF2B5EF4-FFF2-40B4-BE49-F238E27FC236}">
              <a16:creationId xmlns:a16="http://schemas.microsoft.com/office/drawing/2014/main" id="{101A4B2A-260F-1AFB-1F01-E6ED56C371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86025"/>
          <a:ext cx="952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7</xdr:row>
      <xdr:rowOff>0</xdr:rowOff>
    </xdr:from>
    <xdr:to>
      <xdr:col>0</xdr:col>
      <xdr:colOff>9525</xdr:colOff>
      <xdr:row>7</xdr:row>
      <xdr:rowOff>0</xdr:rowOff>
    </xdr:to>
    <xdr:pic>
      <xdr:nvPicPr>
        <xdr:cNvPr id="24597" name="Picture 2" descr="1x1clear">
          <a:extLst>
            <a:ext uri="{FF2B5EF4-FFF2-40B4-BE49-F238E27FC236}">
              <a16:creationId xmlns:a16="http://schemas.microsoft.com/office/drawing/2014/main" id="{095BE38A-28A7-56AF-88C2-AE897011CF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86025"/>
          <a:ext cx="952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7</xdr:row>
      <xdr:rowOff>0</xdr:rowOff>
    </xdr:from>
    <xdr:to>
      <xdr:col>0</xdr:col>
      <xdr:colOff>9525</xdr:colOff>
      <xdr:row>7</xdr:row>
      <xdr:rowOff>0</xdr:rowOff>
    </xdr:to>
    <xdr:pic>
      <xdr:nvPicPr>
        <xdr:cNvPr id="24598" name="Picture 1" descr="1x1clear">
          <a:extLst>
            <a:ext uri="{FF2B5EF4-FFF2-40B4-BE49-F238E27FC236}">
              <a16:creationId xmlns:a16="http://schemas.microsoft.com/office/drawing/2014/main" id="{F50A9E77-791C-113B-69B6-BC885DC042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86025"/>
          <a:ext cx="952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7</xdr:row>
      <xdr:rowOff>0</xdr:rowOff>
    </xdr:from>
    <xdr:to>
      <xdr:col>0</xdr:col>
      <xdr:colOff>9525</xdr:colOff>
      <xdr:row>7</xdr:row>
      <xdr:rowOff>0</xdr:rowOff>
    </xdr:to>
    <xdr:pic>
      <xdr:nvPicPr>
        <xdr:cNvPr id="24599" name="Picture 2" descr="1x1clear">
          <a:extLst>
            <a:ext uri="{FF2B5EF4-FFF2-40B4-BE49-F238E27FC236}">
              <a16:creationId xmlns:a16="http://schemas.microsoft.com/office/drawing/2014/main" id="{190EAC6C-DF7E-81B2-9CE8-2C41123D70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86025"/>
          <a:ext cx="952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7</xdr:row>
      <xdr:rowOff>0</xdr:rowOff>
    </xdr:from>
    <xdr:to>
      <xdr:col>0</xdr:col>
      <xdr:colOff>9525</xdr:colOff>
      <xdr:row>7</xdr:row>
      <xdr:rowOff>0</xdr:rowOff>
    </xdr:to>
    <xdr:pic>
      <xdr:nvPicPr>
        <xdr:cNvPr id="24600" name="Picture 1" descr="1x1clear">
          <a:extLst>
            <a:ext uri="{FF2B5EF4-FFF2-40B4-BE49-F238E27FC236}">
              <a16:creationId xmlns:a16="http://schemas.microsoft.com/office/drawing/2014/main" id="{6A34EA39-7E0E-440E-4BB3-4605D41CEA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86025"/>
          <a:ext cx="952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7</xdr:row>
      <xdr:rowOff>0</xdr:rowOff>
    </xdr:from>
    <xdr:to>
      <xdr:col>0</xdr:col>
      <xdr:colOff>9525</xdr:colOff>
      <xdr:row>7</xdr:row>
      <xdr:rowOff>0</xdr:rowOff>
    </xdr:to>
    <xdr:pic>
      <xdr:nvPicPr>
        <xdr:cNvPr id="24601" name="Picture 2" descr="1x1clear">
          <a:extLst>
            <a:ext uri="{FF2B5EF4-FFF2-40B4-BE49-F238E27FC236}">
              <a16:creationId xmlns:a16="http://schemas.microsoft.com/office/drawing/2014/main" id="{0AB75C7C-31E5-B6FD-C374-8485D3837D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86025"/>
          <a:ext cx="952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7</xdr:row>
      <xdr:rowOff>0</xdr:rowOff>
    </xdr:from>
    <xdr:to>
      <xdr:col>0</xdr:col>
      <xdr:colOff>9525</xdr:colOff>
      <xdr:row>7</xdr:row>
      <xdr:rowOff>0</xdr:rowOff>
    </xdr:to>
    <xdr:pic>
      <xdr:nvPicPr>
        <xdr:cNvPr id="24602" name="Picture 1" descr="1x1clear">
          <a:extLst>
            <a:ext uri="{FF2B5EF4-FFF2-40B4-BE49-F238E27FC236}">
              <a16:creationId xmlns:a16="http://schemas.microsoft.com/office/drawing/2014/main" id="{7D0F0FF2-31FF-6123-9DEF-D2430A6155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86025"/>
          <a:ext cx="952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7</xdr:row>
      <xdr:rowOff>0</xdr:rowOff>
    </xdr:from>
    <xdr:to>
      <xdr:col>0</xdr:col>
      <xdr:colOff>9525</xdr:colOff>
      <xdr:row>7</xdr:row>
      <xdr:rowOff>0</xdr:rowOff>
    </xdr:to>
    <xdr:pic>
      <xdr:nvPicPr>
        <xdr:cNvPr id="24603" name="Picture 2" descr="1x1clear">
          <a:extLst>
            <a:ext uri="{FF2B5EF4-FFF2-40B4-BE49-F238E27FC236}">
              <a16:creationId xmlns:a16="http://schemas.microsoft.com/office/drawing/2014/main" id="{4F72833E-3898-980D-C273-0504B23C75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86025"/>
          <a:ext cx="952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161925</xdr:colOff>
      <xdr:row>0</xdr:row>
      <xdr:rowOff>57150</xdr:rowOff>
    </xdr:from>
    <xdr:to>
      <xdr:col>1</xdr:col>
      <xdr:colOff>0</xdr:colOff>
      <xdr:row>1</xdr:row>
      <xdr:rowOff>9525</xdr:rowOff>
    </xdr:to>
    <xdr:pic>
      <xdr:nvPicPr>
        <xdr:cNvPr id="24604" name="Graphic 3">
          <a:extLst>
            <a:ext uri="{FF2B5EF4-FFF2-40B4-BE49-F238E27FC236}">
              <a16:creationId xmlns:a16="http://schemas.microsoft.com/office/drawing/2014/main" id="{7E00B46F-8209-350E-8452-B95BFAF8383D}"/>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61925" y="57150"/>
          <a:ext cx="1323975" cy="561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285750</xdr:colOff>
      <xdr:row>0</xdr:row>
      <xdr:rowOff>285750</xdr:rowOff>
    </xdr:to>
    <xdr:sp macro="" textlink="">
      <xdr:nvSpPr>
        <xdr:cNvPr id="23792" name="AutoShape 291" descr="data:image/jpeg;base64,/9j/4AAQSkZJRgABAQAAAQABAAD/2wCEAAkGBhQSEBUUExIVFBMWFRUXGBcYGBgWGBgWGBcVHBccFBYXHCceGRkjHhoYHy8hJCcpLCwsFx8xNTAsNSYrLCkBCQoKDAwOFA8PFCkYFBgpKSkpKSkpKSkpKSkpKSkpKSkpKSkpKSkpKSkpKSkpKSkpKSkpKSkpKSkpKSkpKSkpKf/AABEIAKAA9wMBIgACEQEDEQH/xAAcAAEAAgIDAQAAAAAAAAAAAAAABgcEBQEDCAL/xABGEAABAwIDBgMEBwQIBQUAAAABAAIDBBEFEiEGBxMxQVFhcYEiMpGhCBQjQlJysYKSwdEVFlNistLh8CQzNFSTF0Njo/H/xAAVAQEBAAAAAAAAAAAAAAAAAAAAAf/EABYRAQEBAAAAAAAAAAAAAAAAAAARAf/aAAwDAQACEQMRAD8AvFERAREQEREBERAREQFw51hc6AL4nqAwXPkB1J7ALWVle1jDLO9rI266n2R2/M7/AGB1QZxqi73Bf+8dG+nU+mniumpkDG5pZgxvckRt+JN/mq12g3qvcS2lbw2/2jgC8+LWnRvrc+Sg9ZiD5XZpHukd3cS4/Pkguep2xw9ujp2P8AHy/wACFjf17w0/eb6wn/KqazrjOgvek2kopTaOpZc8hncw+geQFtg54sQ4OHZ3bwc3+RXnEvWzwjaqopj9jK4N/ATmYfNp0+FkHoCKrBNjdrux6+R5H0Xeq92c3kw1No5wIZTYA3+zcelidWHz9CpjDWFhs83b3PNv5u48enXug2KIiAiIgIiICIiAiIgIiICIiAiIgIiICIiAviWUNaXE2A5r7WlxirzPEY5Cxd59B6c/UIMTFMaZFG6onOVjRoOuvJrR1cf96BU7tJtXLWSZnmzB7kY5NH8Xdyu3bzan6zUZGH7GIlrezncnP/gPAeKjHEQZXFXHFWd/VOt/7WX4f6rFr8HqIBeWGSNvK7mkC/nyQdXFXHFWPGS4ho1JIAA5kk2AC3B2Orv+0l+H+qDXcVccVfeIYTPBbjQyRg8i5pAPkeSweKgyjKp3sNt+WFtPUuvGdI5CdWHo15PNvY9PLlXJlXBlQem8NrMpyH3T7vgfw+Xb4dltlUO73aozwmGR15IgLG+ro/un8zTYX8irTwur4kYJ94aO8x/MWPqgy0REBERAREQEREBERAREQEREBERAREQfMkgaCToACT5BVjtjj5ho5ZAbSSnI3uC+97eTb/BT/aGfLTSHuLfEgH5XVIb0K/8A6eO/R8h8yQ0fo5BDOIths/BxauFnR0jb+QNz8gVpuJ4rJw3EpIZRJEbPbexsHWuLHQoPRTJl0YtURinlM1uFw3578rWPz7eNlTH/AKh4gP8A3T/42/5VqcV2oqakWmnc9oN8twG3/K2wurVrabC0/FxCnHRrs58mAu/UBXtx15wwfGZqeTiQGz8pbfKHaHnoQbclunbx8R/tv/rb/lUxFubX1EYoKji2ycJ3P8ZHsW/vZrWVA8Vd+K7R1FTbjTOktyBNmjyaNLqT7s8OZI6Z8jGvADGDMA4Am5NgetgPigiBlXHEV0vwan/sIv8Axs/koBvEwKKDhyRAMzlzXNHu3AuC0dOx9EitLs9jJp6mOW+gdZ3iw6O+WvovQezFd9rlvo9vzbqPkT8l5hL/ABV37A4qXRUrydfswfjkKIthERAREQEREBERAREQEREBERAREQEREGk2wdalP5mfqqB3lz/8WwdoW/4nK/dtWn6jMRza0OH7JBPyuvOW29SZJY3nrHl+Dj/NBouKFN92MXtTSeDWD1u4/oFAVvMC2vkpYyxjGEFxcS697kAdD4ILjEgUC3n0cTGxSNaGyOc5psAMzQL3NuZBtr4rVO3m1HSOIejj/FRzFsZlqZM8z8zrWHQAdmgcgqqf7rYrRSyfieGjyYLn5u+SnBlVOYLtvLSxCJkcZAJN3Zrkk31sVmP3n1NtGRA97OP6lBmbz6OKOSJ7Ghr5GvzgAC+UiziB11I8bLE2V26jo4TGYHvcXlxcHNaNQANCOwUYxPFJKiQySvL3nr2A5AAaAeC3tHs7CY2l2fMWgmzrC5HQWURIJd7TPu0rr+Mgt8mqH7QbUSVkgdJYBoIaxvutB589ST3Wwn2YiI9gvaelyHD1FlGJoi1xaebSQfMIPriq1t3lQfqcdjaxfb0ebKo7q0N2Uri6mhto57b+ReXH5XQeh0REBERAREQEREBERAREQEREBERAREQdNXTCSN7Dye1zT5OBB/VeZtrcNc1jmke1DIQfK+U/wK9PqqN6OzuWfjZfs5hlf+cDX4jX0KCiFwu+vozFI5h6cj3HQrHQFwUX3TPAe0u90OBNtdAeyCVQ4FFlF2AmwudedteqSbORO0DcpPIgn9DzQbUU/wD8v7o/mseq2vYGnhMdm6Ofaw8bDmUEbMdn5XHk6xPkbEqXtxmnt/zh8HfyULc74rhBMJ9o4GC7XGR3QAEC/iSojPMXOc483Ek+ZK60QfUcZc4NHMkD4q8Nz+D3qc9vZiYbeZGVvyuVVOy+Gl785Gg0b59T6D9V6W2AwH6tSC4s+Sz3dwLeyPQa+pQSZERAREQEREBERAREQEREBERAREQEREBYONYSypgdE/k4aH8LuhHks5EHnPbLZJ4c6NwtNH7p6Ob59jzCruRhBIIII0IPMHxXrXabZhlXHr7MjR7L/wCDu7f0VJ7W7DkvIe3hzDk62jh0v3Hj/wDiCs1xdZWIYZJC7LI0t7HmD+U8isRAXCLhAXCLglAWZheGOnflbyHvO7D+fYLMwfZiScgkFkfcjU/lH8eStzYjd7ntZuSEc3dSetvxO8enyQdu7bYkPc17m2hjtp+IjUN8e5/1VwLpo6RsTGsYMrWiwH++q7kBERAREQEREBERAREQEREBERAREQEREBERAWHieEx1DMsrcw6HkR+U9FmIgrbHd27rHIBNGfukDN6g6HzCrnFd27A4gCSF3a1x+67X4Fej11zU7Xiz2hw7EAj5oPK8+72Ye7Iw+Yc3+BWONgajvH+8f5L09PspTP5xAflJb+hXT/Uul/Af3nfzQec6bd08+/KP2Wk/N1v0Ur2f3aAkGOF0h/G7UD1PshXbT7P07PdhZ6jN/ius8BBDcC3dsZZ05zH8A5ftO6+Q+amMcYaAAAABYAaADwX0iAiIgIiICIiAiIgIiICIiAqbxr6RLYKmWJtDxGxyPYH8fLmyuIvbhG17dyrerKpsUb5HnKxjXPcezWglx07AFUayi2We8XnkJc7UufOAST95xHxKCxqTeTHJgz8SETg1jXkxFwvna7LlDwDoTbW3XkoNS/SVaXtD6BzWEjM5s4eQOpDTE258LhTfbClwymwxlPUng0TnMY1sefUi7wLsuTexJPVRPY3ANnJqtgpjxZ2+0xkjpbEt1uGvADiOdvkgt8Fcqi98+8espcREFJUOiayFheAGm73FztczT93Kt9uP2xr64T/WiZImBmSUtDTnN7tu0AO018PVBayKGb3NpZKHC5JYX5JnOjYxwsSC51za4t7oKpvC9qNo6mMSwPqZYySA5scZBINjrl7oPS6Lznhm+TFKCpEde10jRbPHJGI5A09WOAGtuV7g/NWDvl23kpKCB9JKWPnkaWvFj9mGFxtmBGt2fFBZaKL7s6ueXC6eWpkdJNI0vLnAA2c45dAB92ykk9S1gu9zWju4gD4lB2IviGZrxdrg4HkQQR6EL7QEWO6vjDshkYH/AIcwzfC91kICKkt8O31ZBiUVLRTuj+zjzBoabySPNr5gemXtzVzRu4cYzv8AdaA57iBcgAEk8tT+qDvRRnbPatlPh9TNFMwyMheWZXNcQ8+yw21vZzmnkqJwfbLaCra51NLUTNaQHFkcZAJFwD7POyD04i82jepjWHzNFYHOB14c8QZmbfXK9oB9Rey9BYBjLKuliqGAhsrGvAPMXGoPiDceiDYIuiaujYQHyMaTyDnAE+QJXegIi6XVjA4ML2h55NLgHHyHNB3IuHOAFzoFitxeEmwmiJ5e+3n8UGWiLG/pKLNk4rM17Zczb37Wve6DJREQanazB31VFPTxvEbpYywOIuADa9wPC49VT9H9Gx+ccWtbw/vZIzmI7DM6w89fIq9kQV/vI3aPxGGmhhmZDFBm0c1zr+yxrLWPQA/FajYDcd9Rq21M1SJXR3yMawtGYgi7iTc2udAPXoozvhwvEqjE3GngqnQsjjY10YflOhc4jKbHVxHopZuPwLEKeOc1nEZG8s4cchJcHDNndYklgOgt19NQ1W0W/CmhrJojhzZeHK6MyZ2XdkOUmxjPUHS/RWRsTtPDX0bJ4GGNhJaWEAZXNNiNNLeI7qJzbgsPe8vc+pLnOLnfaDUk3P3eqneCYJDSQMggYGRMGgFzzNySTqSTqSUFRfSTxX2KSnHV0krv2QGM/wAT/gtBsbvzbQUUVK2hz8MG7+PlzFzi4nLwjbn3K6t9F6nH2QE5Rlp4QTYACQ3JudALvPwVw12GYMyI8WPD2sA5kQDl48yfmgplsFTtRiWfLHBFG1rHWcCY4szjoDZ0jiSdbAXtyWbv7mzVtJRRDSGBrWtHR0jg0D91jPitNsZIwbSRfUMwgNS4M56wHNmvfXLludeluq2s/wDxm2AD+TaoCx7U7bgc+pZy8UF04oyopMNbHQwiaeOOOKNpIDRZobmdmIuBa9upVMt3UV1W982LVrKbs6Z7ZHHvlbna1jBp1HkpPv23gVFI+KkpnmIyRmSSRujy0uc1rWO5t91xJGvLXmtZQbkIHUwq6/EjZzBI57S3KAQCPtpC7N5216IIdgNY/C8ZjipKsVMZmiY4xXEcrXuaHNLblpdra9zY8iptvm3kz/Wf6OonOaRlbK5l+I+R/uxsI1A1F7akm3TWG7tMKhm2giEAcaeOWSVmfV2SMEsLtBqTlK7qytbR7VOlqdGMrC9xNzZrr5HeQzNd6IM8fR7rzBxDLDxiM3CJdflexktlz9O3itxuS2orY6v6jUtmdC5rgziNd9k9lyQHOHukAi19DaytzGNsKWmpjUSTx8LKS0tc1xf2EYB9snwUfwbe1S1cVTJA2YCmgdK9z2hrdASBcOPtGxsPAoKhqcVim2pfPPI1kENSXlzjoG0w9m3UkuYAANTdZ+0G0lbtJVfVaNhZSMdfW4bYcpKhw+TB8zqovu/3fy4xUSWkEcbLOlkIzG781g1txckh3YC3opXuYx5+HYpLh9R7IleY9eTahlw23g4XHj7KDM3k7I0+D4M2CL2p6iVjZJSBne1gL3AfhZcN9keF7nVaDd5vgbhdIYBR8UukdI5/GyXJDQBl4buQaOq3f0kq5xqaWGxytifID0Lnvyn1AYP3vFWLg+AYVDRQsmZQEthja97xBcuyjMS863JvqgqHG8fqtpqyGCGGKFsYcWtdIDYOy53OeQC7kPZa30Ux3k7YOwaipsNo5CJuCM0v3mRjS7eznuDvIDyKrbaSaFuOB2E2DRNDwsl8vF9kHh3+6X3HY3PRbnfzSEYzeRxEckUJa618rBdrrC+tiHG1+qDLwfcPWVcIqKipbFJIA8NeHyPOaxHFdf2SefUr73d7TVeFYsMNqZC6J0ohLMxc1j324b4ieQJLdNNHcrhZsf0f4nQ8cYswwluficEZMvfNxrALB2K2AoJMQg4GLieSOVsvDFK9uYRODiM5ks0G1r+KCU78t4ktMWUVK9zJZG55Ht0eGOJDGMI1BdYkka2A7rTbMbpZaB0eJ10zMtOHVEkQDnv9lhc0F50z5rd9RzWqnb/SG11veY2qb5ZaZovfwJZb1Vlb9sU4WDyNvrNJHH6Zs5+TfmgquipMR2mqpXGURwRkEhxdwogb5WsYPefYHXrbUjRYW9DY/wDoyWiYC0n6uMzmiwdIyV5ceXZzPHRW1uBwnhYTxCNZ5pH/ALLbMb6eyT6rSfSTw+9PSzW9ySSMnXk9oI+bEE12627bQ4X9ZaQZZWNEI6GR7bg2PNrR7R8rdVAdwuxZe5+J1AzOcXCEu1JcSeJLr1vdoP5vBQuGonx+soqQZmxQwxxknXK1jW8aU+JsAP2R3K9NYfQMgiZFG0NjjaGNaOjWiwQZCIiAiIgIiICIiCC7xN1EGKFsmcwVDRl4gbnDm6kB7Li9rmxBB16qv4/o1zXGaujA6kROJ9AXC/xV9Ighmwe6ylwu72ZpZyLGV9rgdQxo0aD6nxUS273Fvqqt9VSVDYnSOzuZJmAD+rmPZci/O1tD16C4EQVrj+5tlXh9NC+bLVU8eUTWLw6+rw8Eglpdcg3uPiFE8J+jpMXtFVWM4DTfLEHlxHW2cBrCdNbFXsiCsN3W6GTDK51QahkjHRvYGhrg4AuaRqTbotnvF3TQ4oRKH8CpAy8QNzNe0chI24vbo4G48dAp4iCgKT6N1QX2kq4Wx35sa9zrflcGgH1VkS7so4sJloKNwidMAHyvGZzzcZi/LbmAWgcgCpuiCF7r93xwqCVj5GyvkkDi5rS0ZQ0BosexzH9paPeBubdXVwq6eobTvytz3aSS9h9l7S06G1h+yFaCIIbtju4ZilLEypflqY26TRjTMQM/sO5sJANri3dVsfo1zX/62K1+fCde3lm/ir7RBX2wm5qmw6QTOe6oqBfK9zQ1rL9WMBNndLkn0W5283fwYrCGSkskZcxytALmk2uCD7zTYXHhzClCIKBP0dau+QVsPBvflJe/fh+7f9pWdsDu0gwpjjG4yTvFnyuFrgcmtaD7Lb62uSep5KYIgrLYHdJJQ4g+smqGTOc2TRrHNs+RwLjcnzHqtnvS3fy4qyBkc7Imxue52ZrnZnEANtY6WGb4qdIg1ey+CCjo4KcEHhRtaSBYEj3jbxNyq0+kVjsTaSKl0Mz5BKP7jGZhmP5iSB5O7K31U0252eqxf67XTxSRcTNwmh/uM/5bPaFsujb99e6DY7kthvqVFx5G2qKkBxvzZFzY3wJ94+YHRWQiICIiD//Z">
          <a:hlinkClick xmlns:r="http://schemas.openxmlformats.org/officeDocument/2006/relationships" r:id="rId1"/>
          <a:extLst>
            <a:ext uri="{FF2B5EF4-FFF2-40B4-BE49-F238E27FC236}">
              <a16:creationId xmlns:a16="http://schemas.microsoft.com/office/drawing/2014/main" id="{684BDAFF-FDD1-1403-8A9A-9498C8B7438D}"/>
            </a:ext>
          </a:extLst>
        </xdr:cNvPr>
        <xdr:cNvSpPr>
          <a:spLocks noChangeAspect="1" noChangeArrowheads="1"/>
        </xdr:cNvSpPr>
      </xdr:nvSpPr>
      <xdr:spPr bwMode="auto">
        <a:xfrm>
          <a:off x="0" y="0"/>
          <a:ext cx="2857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11</xdr:row>
      <xdr:rowOff>0</xdr:rowOff>
    </xdr:from>
    <xdr:to>
      <xdr:col>1</xdr:col>
      <xdr:colOff>9525</xdr:colOff>
      <xdr:row>11</xdr:row>
      <xdr:rowOff>9525</xdr:rowOff>
    </xdr:to>
    <xdr:pic>
      <xdr:nvPicPr>
        <xdr:cNvPr id="23793" name="Picture 3" descr="http://d.adroll.com/cm/w/out">
          <a:extLst>
            <a:ext uri="{FF2B5EF4-FFF2-40B4-BE49-F238E27FC236}">
              <a16:creationId xmlns:a16="http://schemas.microsoft.com/office/drawing/2014/main" id="{968B374B-2F03-05BF-2AAA-9C90E035F541}"/>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81025" y="24765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19050</xdr:colOff>
      <xdr:row>11</xdr:row>
      <xdr:rowOff>0</xdr:rowOff>
    </xdr:from>
    <xdr:to>
      <xdr:col>1</xdr:col>
      <xdr:colOff>28575</xdr:colOff>
      <xdr:row>11</xdr:row>
      <xdr:rowOff>9525</xdr:rowOff>
    </xdr:to>
    <xdr:pic>
      <xdr:nvPicPr>
        <xdr:cNvPr id="23794" name="Picture 4" descr="http://d.adroll.com/cm/x/out">
          <a:extLst>
            <a:ext uri="{FF2B5EF4-FFF2-40B4-BE49-F238E27FC236}">
              <a16:creationId xmlns:a16="http://schemas.microsoft.com/office/drawing/2014/main" id="{11B53945-93E0-CD2C-A79E-063AD5B9002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0075" y="24765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38100</xdr:colOff>
      <xdr:row>11</xdr:row>
      <xdr:rowOff>0</xdr:rowOff>
    </xdr:from>
    <xdr:to>
      <xdr:col>1</xdr:col>
      <xdr:colOff>47625</xdr:colOff>
      <xdr:row>11</xdr:row>
      <xdr:rowOff>9525</xdr:rowOff>
    </xdr:to>
    <xdr:pic>
      <xdr:nvPicPr>
        <xdr:cNvPr id="23795" name="Picture 5" descr="http://d.adroll.com/cm/l/out">
          <a:extLst>
            <a:ext uri="{FF2B5EF4-FFF2-40B4-BE49-F238E27FC236}">
              <a16:creationId xmlns:a16="http://schemas.microsoft.com/office/drawing/2014/main" id="{0D7F48DD-5567-99B3-EC53-70719D5ED9D3}"/>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19125" y="24765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47625</xdr:colOff>
      <xdr:row>11</xdr:row>
      <xdr:rowOff>0</xdr:rowOff>
    </xdr:from>
    <xdr:to>
      <xdr:col>1</xdr:col>
      <xdr:colOff>57150</xdr:colOff>
      <xdr:row>11</xdr:row>
      <xdr:rowOff>9525</xdr:rowOff>
    </xdr:to>
    <xdr:pic>
      <xdr:nvPicPr>
        <xdr:cNvPr id="23796" name="Picture 6" descr="http://www.googleadservices.com/pagead/conversion/933633792/?label=pKa1CNCY4woQgL6YvQM&amp;guid=ON&amp;script=0&amp;ord=8117785403176569">
          <a:extLst>
            <a:ext uri="{FF2B5EF4-FFF2-40B4-BE49-F238E27FC236}">
              <a16:creationId xmlns:a16="http://schemas.microsoft.com/office/drawing/2014/main" id="{128F71CA-F30A-39FE-99D3-C9885F0D9598}"/>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28650" y="24765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76200</xdr:colOff>
      <xdr:row>11</xdr:row>
      <xdr:rowOff>0</xdr:rowOff>
    </xdr:from>
    <xdr:to>
      <xdr:col>1</xdr:col>
      <xdr:colOff>85725</xdr:colOff>
      <xdr:row>11</xdr:row>
      <xdr:rowOff>9525</xdr:rowOff>
    </xdr:to>
    <xdr:pic>
      <xdr:nvPicPr>
        <xdr:cNvPr id="23797" name="Picture 7" descr="http://d.adroll.com/cm/g/out?google_nid=adroll4">
          <a:extLst>
            <a:ext uri="{FF2B5EF4-FFF2-40B4-BE49-F238E27FC236}">
              <a16:creationId xmlns:a16="http://schemas.microsoft.com/office/drawing/2014/main" id="{311867CB-537D-A8AA-CA50-27EB47D0597E}"/>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57225" y="24765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85725</xdr:colOff>
      <xdr:row>11</xdr:row>
      <xdr:rowOff>0</xdr:rowOff>
    </xdr:from>
    <xdr:to>
      <xdr:col>1</xdr:col>
      <xdr:colOff>95250</xdr:colOff>
      <xdr:row>11</xdr:row>
      <xdr:rowOff>9525</xdr:rowOff>
    </xdr:to>
    <xdr:pic>
      <xdr:nvPicPr>
        <xdr:cNvPr id="23798" name="Picture 8" descr="http://ib.adnxs.com/seg?add=1017666&amp;t=2">
          <a:extLst>
            <a:ext uri="{FF2B5EF4-FFF2-40B4-BE49-F238E27FC236}">
              <a16:creationId xmlns:a16="http://schemas.microsoft.com/office/drawing/2014/main" id="{F2A50E07-4406-B75A-DB0E-960B065BC1BD}"/>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66750" y="24765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180975</xdr:colOff>
      <xdr:row>0</xdr:row>
      <xdr:rowOff>123825</xdr:rowOff>
    </xdr:from>
    <xdr:to>
      <xdr:col>1</xdr:col>
      <xdr:colOff>561975</xdr:colOff>
      <xdr:row>0</xdr:row>
      <xdr:rowOff>590550</xdr:rowOff>
    </xdr:to>
    <xdr:pic>
      <xdr:nvPicPr>
        <xdr:cNvPr id="23799" name="Graphic 3">
          <a:extLst>
            <a:ext uri="{FF2B5EF4-FFF2-40B4-BE49-F238E27FC236}">
              <a16:creationId xmlns:a16="http://schemas.microsoft.com/office/drawing/2014/main" id="{2563D8C8-F1DF-A2A2-4DC1-A3C29A069A1E}"/>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180975" y="123825"/>
          <a:ext cx="96202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23"/>
  <sheetViews>
    <sheetView showGridLines="0" zoomScale="85" zoomScaleNormal="85" workbookViewId="0">
      <pane ySplit="1" topLeftCell="A2" activePane="bottomLeft" state="frozen"/>
      <selection pane="bottomLeft" activeCell="L8" sqref="L8"/>
    </sheetView>
  </sheetViews>
  <sheetFormatPr defaultColWidth="8.54296875" defaultRowHeight="12.5" x14ac:dyDescent="0.25"/>
  <cols>
    <col min="1" max="1" width="18.453125" style="18" customWidth="1"/>
    <col min="2" max="2" width="12.54296875" style="7" customWidth="1"/>
    <col min="3" max="3" width="13" style="7" customWidth="1"/>
    <col min="4" max="4" width="11" style="7" customWidth="1"/>
    <col min="5" max="5" width="11.453125" style="7" customWidth="1"/>
    <col min="6" max="6" width="13.453125" style="7" customWidth="1"/>
    <col min="7" max="7" width="11" style="7" customWidth="1"/>
    <col min="8" max="8" width="38.453125" style="7" customWidth="1"/>
    <col min="9" max="9" width="29.54296875" style="19" customWidth="1"/>
    <col min="10" max="15" width="8.54296875" style="6" customWidth="1"/>
    <col min="16" max="16384" width="8.54296875" style="7"/>
  </cols>
  <sheetData>
    <row r="1" spans="1:15" ht="55.4" customHeight="1" thickBot="1" x14ac:dyDescent="0.3">
      <c r="A1" s="133"/>
      <c r="B1" s="172" t="s">
        <v>0</v>
      </c>
      <c r="C1" s="172"/>
      <c r="D1" s="172"/>
      <c r="E1" s="172"/>
      <c r="F1" s="172"/>
      <c r="G1" s="172"/>
      <c r="H1" s="172"/>
      <c r="I1" s="20">
        <f ca="1">TODAY()</f>
        <v>45835</v>
      </c>
    </row>
    <row r="2" spans="1:15" ht="28.4" customHeight="1" thickBot="1" x14ac:dyDescent="0.3">
      <c r="A2" s="173" t="s">
        <v>1</v>
      </c>
      <c r="B2" s="174"/>
      <c r="C2" s="174"/>
      <c r="D2" s="174"/>
      <c r="E2" s="174"/>
      <c r="F2" s="174"/>
      <c r="G2" s="174"/>
      <c r="H2" s="174"/>
      <c r="I2" s="175"/>
    </row>
    <row r="3" spans="1:15" ht="20.25" customHeight="1" thickBot="1" x14ac:dyDescent="0.3">
      <c r="A3" s="179" t="s">
        <v>2</v>
      </c>
      <c r="B3" s="180"/>
      <c r="C3" s="180"/>
      <c r="D3" s="180"/>
      <c r="E3" s="180"/>
      <c r="F3" s="180"/>
      <c r="G3" s="180"/>
      <c r="H3" s="180"/>
      <c r="I3" s="181"/>
    </row>
    <row r="4" spans="1:15" ht="21.65" customHeight="1" thickBot="1" x14ac:dyDescent="0.3">
      <c r="A4" s="182" t="s">
        <v>3</v>
      </c>
      <c r="B4" s="183"/>
      <c r="C4" s="183"/>
      <c r="D4" s="183"/>
      <c r="E4" s="183"/>
      <c r="F4" s="183"/>
      <c r="G4" s="183"/>
      <c r="H4" s="183"/>
      <c r="I4" s="184"/>
    </row>
    <row r="5" spans="1:15" s="9" customFormat="1" ht="42" customHeight="1" thickBot="1" x14ac:dyDescent="0.3">
      <c r="A5" s="160" t="s">
        <v>4</v>
      </c>
      <c r="B5" s="161"/>
      <c r="C5" s="161"/>
      <c r="D5" s="161"/>
      <c r="E5" s="161"/>
      <c r="F5" s="161"/>
      <c r="G5" s="161"/>
      <c r="H5" s="161"/>
      <c r="I5" s="162"/>
      <c r="J5" s="8"/>
      <c r="K5" s="8"/>
      <c r="L5" s="8"/>
      <c r="M5" s="8"/>
      <c r="N5" s="8"/>
      <c r="O5" s="8"/>
    </row>
    <row r="6" spans="1:15" ht="21.65" customHeight="1" x14ac:dyDescent="0.25">
      <c r="A6" s="10" t="s">
        <v>5</v>
      </c>
      <c r="B6" s="6"/>
      <c r="C6" s="6"/>
      <c r="D6" s="6"/>
      <c r="E6" s="6"/>
      <c r="F6" s="6"/>
      <c r="G6" s="6"/>
      <c r="H6" s="6"/>
      <c r="I6" s="11"/>
    </row>
    <row r="7" spans="1:15" ht="19.399999999999999" customHeight="1" x14ac:dyDescent="0.25">
      <c r="A7" s="12" t="s">
        <v>6</v>
      </c>
      <c r="B7" s="6"/>
      <c r="C7" s="6"/>
      <c r="D7" s="6"/>
      <c r="E7" s="6"/>
      <c r="F7" s="6"/>
      <c r="G7" s="6"/>
      <c r="H7" s="6"/>
      <c r="I7" s="11"/>
    </row>
    <row r="8" spans="1:15" ht="29.9" customHeight="1" thickBot="1" x14ac:dyDescent="0.3">
      <c r="A8" s="176" t="s">
        <v>7</v>
      </c>
      <c r="B8" s="177"/>
      <c r="C8" s="177"/>
      <c r="D8" s="177"/>
      <c r="E8" s="177"/>
      <c r="F8" s="177"/>
      <c r="G8" s="177"/>
      <c r="H8" s="177"/>
      <c r="I8" s="178"/>
    </row>
    <row r="9" spans="1:15" s="14" customFormat="1" ht="21.65" customHeight="1" x14ac:dyDescent="0.25">
      <c r="A9" s="86" t="s">
        <v>8</v>
      </c>
      <c r="B9" s="49"/>
      <c r="C9" s="49"/>
      <c r="D9" s="49"/>
      <c r="E9" s="49"/>
      <c r="F9" s="49"/>
      <c r="G9" s="49"/>
      <c r="H9" s="49"/>
      <c r="I9" s="87"/>
      <c r="J9" s="13"/>
      <c r="K9" s="13"/>
      <c r="L9" s="13"/>
      <c r="M9" s="13"/>
      <c r="N9" s="13"/>
      <c r="O9" s="13"/>
    </row>
    <row r="10" spans="1:15" s="14" customFormat="1" ht="30.65" customHeight="1" thickBot="1" x14ac:dyDescent="0.3">
      <c r="A10" s="169" t="s">
        <v>9</v>
      </c>
      <c r="B10" s="170"/>
      <c r="C10" s="170"/>
      <c r="D10" s="170"/>
      <c r="E10" s="170"/>
      <c r="F10" s="170"/>
      <c r="G10" s="170"/>
      <c r="H10" s="170"/>
      <c r="I10" s="171"/>
      <c r="J10" s="13"/>
      <c r="K10" s="13"/>
      <c r="L10" s="13"/>
      <c r="M10" s="13"/>
      <c r="N10" s="13"/>
      <c r="O10" s="13"/>
    </row>
    <row r="11" spans="1:15" s="17" customFormat="1" ht="31.4" customHeight="1" thickBot="1" x14ac:dyDescent="0.3">
      <c r="A11" s="166" t="s">
        <v>10</v>
      </c>
      <c r="B11" s="167"/>
      <c r="C11" s="167"/>
      <c r="D11" s="167"/>
      <c r="E11" s="167"/>
      <c r="F11" s="167"/>
      <c r="G11" s="167"/>
      <c r="H11" s="167"/>
      <c r="I11" s="168"/>
      <c r="J11" s="134"/>
      <c r="K11" s="134"/>
      <c r="L11" s="134"/>
      <c r="M11" s="134"/>
      <c r="N11" s="134"/>
      <c r="O11" s="134"/>
    </row>
    <row r="12" spans="1:15" ht="18" customHeight="1" thickBot="1" x14ac:dyDescent="0.3">
      <c r="A12" s="169" t="s">
        <v>11</v>
      </c>
      <c r="B12" s="170"/>
      <c r="C12" s="170"/>
      <c r="D12" s="170"/>
      <c r="E12" s="170"/>
      <c r="F12" s="170"/>
      <c r="G12" s="170"/>
      <c r="H12" s="170"/>
      <c r="I12" s="171"/>
    </row>
    <row r="13" spans="1:15" ht="24" customHeight="1" thickBot="1" x14ac:dyDescent="0.3">
      <c r="A13" s="163" t="s">
        <v>12</v>
      </c>
      <c r="B13" s="164"/>
      <c r="C13" s="164"/>
      <c r="D13" s="164"/>
      <c r="E13" s="164"/>
      <c r="F13" s="164"/>
      <c r="G13" s="164"/>
      <c r="H13" s="164"/>
      <c r="I13" s="165"/>
    </row>
    <row r="14" spans="1:15" ht="29.25" customHeight="1" x14ac:dyDescent="0.25">
      <c r="A14" s="15"/>
      <c r="B14" s="6"/>
      <c r="C14" s="6"/>
      <c r="D14" s="6"/>
      <c r="E14" s="6"/>
      <c r="F14" s="6"/>
      <c r="G14" s="6"/>
      <c r="H14" s="6"/>
      <c r="I14" s="16"/>
    </row>
    <row r="15" spans="1:15" ht="25.5" customHeight="1" x14ac:dyDescent="0.25">
      <c r="A15" s="15"/>
      <c r="B15" s="6"/>
      <c r="C15" s="6"/>
      <c r="D15" s="6"/>
      <c r="E15" s="6"/>
      <c r="F15" s="6"/>
      <c r="G15" s="6"/>
      <c r="H15" s="6"/>
      <c r="I15" s="16"/>
    </row>
    <row r="16" spans="1:15" x14ac:dyDescent="0.25">
      <c r="A16" s="15"/>
      <c r="B16" s="6"/>
      <c r="C16" s="6"/>
      <c r="D16" s="6"/>
      <c r="E16" s="6"/>
      <c r="F16" s="6"/>
      <c r="G16" s="6"/>
      <c r="H16" s="6"/>
      <c r="I16" s="16"/>
    </row>
    <row r="17" spans="1:9" x14ac:dyDescent="0.25">
      <c r="A17" s="15"/>
      <c r="B17" s="6"/>
      <c r="C17" s="6"/>
      <c r="D17" s="6"/>
      <c r="E17" s="6"/>
      <c r="F17" s="6"/>
      <c r="G17" s="6"/>
      <c r="H17" s="6"/>
      <c r="I17" s="16"/>
    </row>
    <row r="18" spans="1:9" x14ac:dyDescent="0.25">
      <c r="A18" s="15"/>
      <c r="B18" s="6"/>
      <c r="C18" s="6"/>
      <c r="D18" s="6"/>
      <c r="E18" s="6"/>
      <c r="F18" s="6"/>
      <c r="G18" s="6"/>
      <c r="H18" s="6"/>
      <c r="I18" s="16"/>
    </row>
    <row r="19" spans="1:9" x14ac:dyDescent="0.25">
      <c r="A19" s="15"/>
      <c r="B19" s="6"/>
      <c r="C19" s="6"/>
      <c r="D19" s="6"/>
      <c r="E19" s="6"/>
      <c r="F19" s="6"/>
      <c r="G19" s="6"/>
      <c r="H19" s="6"/>
      <c r="I19" s="16"/>
    </row>
    <row r="20" spans="1:9" x14ac:dyDescent="0.25">
      <c r="A20" s="15"/>
      <c r="B20" s="6"/>
      <c r="C20" s="6"/>
      <c r="D20" s="6"/>
      <c r="E20" s="6"/>
      <c r="F20" s="6"/>
      <c r="G20" s="6"/>
      <c r="H20" s="6"/>
      <c r="I20" s="16"/>
    </row>
    <row r="21" spans="1:9" x14ac:dyDescent="0.25">
      <c r="A21" s="15"/>
      <c r="B21" s="6"/>
      <c r="C21" s="6"/>
      <c r="D21" s="6"/>
      <c r="E21" s="6"/>
      <c r="F21" s="6"/>
      <c r="G21" s="6"/>
      <c r="H21" s="6"/>
      <c r="I21" s="16"/>
    </row>
    <row r="22" spans="1:9" x14ac:dyDescent="0.25">
      <c r="A22" s="15"/>
      <c r="B22" s="6"/>
      <c r="C22" s="6"/>
      <c r="D22" s="6"/>
      <c r="E22" s="6"/>
      <c r="F22" s="6"/>
      <c r="G22" s="6"/>
      <c r="H22" s="6"/>
      <c r="I22" s="16"/>
    </row>
    <row r="23" spans="1:9" x14ac:dyDescent="0.25">
      <c r="A23" s="15"/>
      <c r="B23" s="6"/>
      <c r="C23" s="6"/>
      <c r="D23" s="6"/>
      <c r="E23" s="6"/>
      <c r="F23" s="6"/>
      <c r="G23" s="6"/>
      <c r="H23" s="6"/>
      <c r="I23" s="16"/>
    </row>
  </sheetData>
  <mergeCells count="10">
    <mergeCell ref="A5:I5"/>
    <mergeCell ref="A13:I13"/>
    <mergeCell ref="A11:I11"/>
    <mergeCell ref="A12:I12"/>
    <mergeCell ref="B1:H1"/>
    <mergeCell ref="A10:I10"/>
    <mergeCell ref="A2:I2"/>
    <mergeCell ref="A8:I8"/>
    <mergeCell ref="A3:I3"/>
    <mergeCell ref="A4:I4"/>
  </mergeCells>
  <phoneticPr fontId="0" type="noConversion"/>
  <pageMargins left="0.38" right="0.4" top="0.82" bottom="0.75" header="0.5" footer="0.5"/>
  <pageSetup scale="80" orientation="portrait" r:id="rId1"/>
  <headerFooter alignWithMargins="0">
    <oddHeader>&amp;L&amp;F&amp;R&amp;A</oddHeader>
    <oddFooter>&amp;L&amp;"Arial,Bold"BlackBerry Confidential&amp;C&amp;D&amp;RPage &amp;P</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000"/>
    <pageSetUpPr fitToPage="1"/>
  </sheetPr>
  <dimension ref="A1:G46"/>
  <sheetViews>
    <sheetView showGridLines="0" zoomScale="70" zoomScaleNormal="70" workbookViewId="0">
      <pane ySplit="3" topLeftCell="A4" activePane="bottomLeft" state="frozen"/>
      <selection pane="bottomLeft" activeCell="H4" sqref="H4"/>
    </sheetView>
  </sheetViews>
  <sheetFormatPr defaultColWidth="9.453125" defaultRowHeight="13.5" x14ac:dyDescent="0.3"/>
  <cols>
    <col min="1" max="1" width="33.54296875" style="4" customWidth="1"/>
    <col min="2" max="2" width="56.453125" style="2" customWidth="1"/>
    <col min="3" max="3" width="29.453125" style="2" customWidth="1"/>
    <col min="4" max="4" width="72.54296875" style="2" customWidth="1"/>
    <col min="5" max="16384" width="9.453125" style="2"/>
  </cols>
  <sheetData>
    <row r="1" spans="1:7" ht="56.9" customHeight="1" thickBot="1" x14ac:dyDescent="0.35">
      <c r="A1" s="30"/>
      <c r="B1" s="201" t="s">
        <v>13</v>
      </c>
      <c r="C1" s="201"/>
      <c r="D1" s="202"/>
      <c r="E1" s="1"/>
      <c r="F1" s="1"/>
      <c r="G1" s="1"/>
    </row>
    <row r="2" spans="1:7" ht="44.9" customHeight="1" thickBot="1" x14ac:dyDescent="0.35">
      <c r="A2" s="187" t="s">
        <v>14</v>
      </c>
      <c r="B2" s="188"/>
      <c r="C2" s="188"/>
      <c r="D2" s="189"/>
    </row>
    <row r="3" spans="1:7" ht="32.9" customHeight="1" thickBot="1" x14ac:dyDescent="0.35">
      <c r="A3" s="131" t="s">
        <v>15</v>
      </c>
      <c r="B3" s="193" t="s">
        <v>16</v>
      </c>
      <c r="C3" s="194"/>
      <c r="D3" s="25" t="s">
        <v>17</v>
      </c>
    </row>
    <row r="4" spans="1:7" ht="22.5" customHeight="1" x14ac:dyDescent="0.3">
      <c r="A4" s="21" t="s">
        <v>18</v>
      </c>
      <c r="B4" s="22"/>
      <c r="C4" s="22"/>
      <c r="D4" s="21"/>
    </row>
    <row r="5" spans="1:7" ht="22.4" customHeight="1" x14ac:dyDescent="0.3">
      <c r="A5" s="23" t="s">
        <v>19</v>
      </c>
      <c r="B5" s="192" t="s">
        <v>20</v>
      </c>
      <c r="C5" s="192"/>
      <c r="D5" s="159" t="s">
        <v>21</v>
      </c>
    </row>
    <row r="6" spans="1:7" x14ac:dyDescent="0.3">
      <c r="A6" s="23" t="s">
        <v>22</v>
      </c>
      <c r="B6" s="190" t="s">
        <v>23</v>
      </c>
      <c r="C6" s="191"/>
      <c r="D6" s="157" t="s">
        <v>24</v>
      </c>
    </row>
    <row r="7" spans="1:7" x14ac:dyDescent="0.3">
      <c r="A7" s="23" t="s">
        <v>25</v>
      </c>
      <c r="B7" s="185" t="s">
        <v>26</v>
      </c>
      <c r="C7" s="186" t="s">
        <v>27</v>
      </c>
      <c r="D7" s="157" t="s">
        <v>26</v>
      </c>
    </row>
    <row r="8" spans="1:7" x14ac:dyDescent="0.3">
      <c r="A8" s="23" t="s">
        <v>28</v>
      </c>
      <c r="B8" s="185" t="s">
        <v>29</v>
      </c>
      <c r="C8" s="186" t="s">
        <v>30</v>
      </c>
      <c r="D8" s="157" t="s">
        <v>29</v>
      </c>
    </row>
    <row r="9" spans="1:7" x14ac:dyDescent="0.3">
      <c r="A9" s="23" t="s">
        <v>31</v>
      </c>
      <c r="B9" s="185" t="s">
        <v>32</v>
      </c>
      <c r="C9" s="186" t="s">
        <v>33</v>
      </c>
      <c r="D9" s="157" t="s">
        <v>32</v>
      </c>
    </row>
    <row r="10" spans="1:7" x14ac:dyDescent="0.3">
      <c r="A10" s="23" t="s">
        <v>34</v>
      </c>
      <c r="B10" s="185" t="s">
        <v>35</v>
      </c>
      <c r="C10" s="186" t="s">
        <v>35</v>
      </c>
      <c r="D10" s="157" t="s">
        <v>35</v>
      </c>
    </row>
    <row r="11" spans="1:7" x14ac:dyDescent="0.3">
      <c r="A11" s="23" t="s">
        <v>36</v>
      </c>
      <c r="B11" s="185" t="s">
        <v>37</v>
      </c>
      <c r="C11" s="186" t="s">
        <v>38</v>
      </c>
      <c r="D11" s="157" t="s">
        <v>37</v>
      </c>
    </row>
    <row r="12" spans="1:7" x14ac:dyDescent="0.3">
      <c r="A12" s="23" t="s">
        <v>39</v>
      </c>
      <c r="B12" s="185" t="s">
        <v>40</v>
      </c>
      <c r="C12" s="186" t="s">
        <v>41</v>
      </c>
      <c r="D12" s="157" t="s">
        <v>40</v>
      </c>
    </row>
    <row r="13" spans="1:7" ht="13.5" customHeight="1" x14ac:dyDescent="0.3">
      <c r="A13" s="23" t="s">
        <v>42</v>
      </c>
      <c r="B13" s="185" t="s">
        <v>43</v>
      </c>
      <c r="C13" s="186" t="s">
        <v>44</v>
      </c>
      <c r="D13" s="157" t="s">
        <v>43</v>
      </c>
    </row>
    <row r="14" spans="1:7" ht="27" customHeight="1" x14ac:dyDescent="0.3">
      <c r="A14" s="23" t="s">
        <v>45</v>
      </c>
      <c r="B14" s="185" t="s">
        <v>46</v>
      </c>
      <c r="C14" s="186" t="s">
        <v>46</v>
      </c>
      <c r="D14" s="157" t="s">
        <v>46</v>
      </c>
    </row>
    <row r="15" spans="1:7" x14ac:dyDescent="0.3">
      <c r="A15" s="23" t="s">
        <v>47</v>
      </c>
      <c r="B15" s="195" t="s">
        <v>48</v>
      </c>
      <c r="C15" s="196"/>
      <c r="D15" s="157" t="s">
        <v>49</v>
      </c>
    </row>
    <row r="16" spans="1:7" ht="13.5" customHeight="1" x14ac:dyDescent="0.3">
      <c r="A16" s="23" t="s">
        <v>50</v>
      </c>
      <c r="B16" s="185" t="s">
        <v>51</v>
      </c>
      <c r="C16" s="186" t="s">
        <v>52</v>
      </c>
      <c r="D16" s="157" t="s">
        <v>51</v>
      </c>
    </row>
    <row r="17" spans="1:4" ht="22.4" customHeight="1" x14ac:dyDescent="0.3">
      <c r="A17" s="21" t="s">
        <v>53</v>
      </c>
      <c r="B17" s="22"/>
      <c r="C17" s="22"/>
      <c r="D17" s="156"/>
    </row>
    <row r="18" spans="1:4" ht="26.15" customHeight="1" x14ac:dyDescent="0.3">
      <c r="A18" s="24" t="s">
        <v>19</v>
      </c>
      <c r="B18" s="205" t="s">
        <v>54</v>
      </c>
      <c r="C18" s="206"/>
      <c r="D18" s="158" t="s">
        <v>55</v>
      </c>
    </row>
    <row r="19" spans="1:4" x14ac:dyDescent="0.3">
      <c r="A19" s="23" t="s">
        <v>22</v>
      </c>
      <c r="B19" s="185" t="s">
        <v>56</v>
      </c>
      <c r="C19" s="186"/>
      <c r="D19" s="149" t="s">
        <v>56</v>
      </c>
    </row>
    <row r="20" spans="1:4" x14ac:dyDescent="0.3">
      <c r="A20" s="23" t="s">
        <v>25</v>
      </c>
      <c r="B20" s="185" t="s">
        <v>57</v>
      </c>
      <c r="C20" s="186"/>
      <c r="D20" s="149" t="s">
        <v>57</v>
      </c>
    </row>
    <row r="21" spans="1:4" x14ac:dyDescent="0.3">
      <c r="A21" s="23" t="s">
        <v>28</v>
      </c>
      <c r="B21" s="185" t="s">
        <v>58</v>
      </c>
      <c r="C21" s="186"/>
      <c r="D21" s="149" t="s">
        <v>58</v>
      </c>
    </row>
    <row r="22" spans="1:4" x14ac:dyDescent="0.3">
      <c r="A22" s="23" t="s">
        <v>31</v>
      </c>
      <c r="B22" s="185" t="s">
        <v>59</v>
      </c>
      <c r="C22" s="186"/>
      <c r="D22" s="149" t="s">
        <v>59</v>
      </c>
    </row>
    <row r="23" spans="1:4" x14ac:dyDescent="0.3">
      <c r="A23" s="23" t="s">
        <v>34</v>
      </c>
      <c r="B23" s="185" t="s">
        <v>35</v>
      </c>
      <c r="C23" s="186"/>
      <c r="D23" s="149" t="s">
        <v>35</v>
      </c>
    </row>
    <row r="24" spans="1:4" x14ac:dyDescent="0.3">
      <c r="A24" s="23" t="s">
        <v>36</v>
      </c>
      <c r="B24" s="185" t="s">
        <v>60</v>
      </c>
      <c r="C24" s="186"/>
      <c r="D24" s="149" t="s">
        <v>60</v>
      </c>
    </row>
    <row r="25" spans="1:4" x14ac:dyDescent="0.3">
      <c r="A25" s="23" t="s">
        <v>61</v>
      </c>
      <c r="B25" s="185" t="s">
        <v>56</v>
      </c>
      <c r="C25" s="186"/>
      <c r="D25" s="149" t="s">
        <v>56</v>
      </c>
    </row>
    <row r="26" spans="1:4" x14ac:dyDescent="0.3">
      <c r="A26" s="23" t="s">
        <v>47</v>
      </c>
      <c r="B26" s="185" t="s">
        <v>62</v>
      </c>
      <c r="C26" s="186"/>
      <c r="D26" s="149" t="s">
        <v>62</v>
      </c>
    </row>
    <row r="27" spans="1:4" x14ac:dyDescent="0.3">
      <c r="A27" s="23" t="s">
        <v>50</v>
      </c>
      <c r="B27" s="185" t="s">
        <v>63</v>
      </c>
      <c r="C27" s="186"/>
      <c r="D27" s="149" t="s">
        <v>63</v>
      </c>
    </row>
    <row r="28" spans="1:4" ht="22.5" customHeight="1" x14ac:dyDescent="0.3">
      <c r="A28" s="21" t="s">
        <v>64</v>
      </c>
      <c r="B28" s="22"/>
      <c r="C28" s="22"/>
      <c r="D28" s="28"/>
    </row>
    <row r="29" spans="1:4" ht="24" customHeight="1" x14ac:dyDescent="0.3">
      <c r="A29" s="23" t="s">
        <v>19</v>
      </c>
      <c r="B29" s="203" t="s">
        <v>65</v>
      </c>
      <c r="C29" s="204"/>
      <c r="D29" s="26" t="s">
        <v>66</v>
      </c>
    </row>
    <row r="30" spans="1:4" x14ac:dyDescent="0.3">
      <c r="A30" s="23" t="s">
        <v>25</v>
      </c>
      <c r="B30" s="185" t="s">
        <v>67</v>
      </c>
      <c r="C30" s="186"/>
      <c r="D30" s="149" t="s">
        <v>67</v>
      </c>
    </row>
    <row r="31" spans="1:4" x14ac:dyDescent="0.3">
      <c r="A31" s="23" t="s">
        <v>28</v>
      </c>
      <c r="B31" s="185" t="s">
        <v>68</v>
      </c>
      <c r="C31" s="186"/>
      <c r="D31" s="149" t="s">
        <v>68</v>
      </c>
    </row>
    <row r="32" spans="1:4" x14ac:dyDescent="0.3">
      <c r="A32" s="23" t="s">
        <v>31</v>
      </c>
      <c r="B32" s="185" t="s">
        <v>69</v>
      </c>
      <c r="C32" s="186"/>
      <c r="D32" s="149" t="s">
        <v>69</v>
      </c>
    </row>
    <row r="33" spans="1:4" x14ac:dyDescent="0.3">
      <c r="A33" s="23" t="s">
        <v>34</v>
      </c>
      <c r="B33" s="185" t="s">
        <v>56</v>
      </c>
      <c r="C33" s="186"/>
      <c r="D33" s="149" t="s">
        <v>56</v>
      </c>
    </row>
    <row r="34" spans="1:4" x14ac:dyDescent="0.3">
      <c r="A34" s="23" t="s">
        <v>36</v>
      </c>
      <c r="B34" s="185" t="s">
        <v>70</v>
      </c>
      <c r="C34" s="186"/>
      <c r="D34" s="149" t="s">
        <v>70</v>
      </c>
    </row>
    <row r="35" spans="1:4" x14ac:dyDescent="0.3">
      <c r="A35" s="23" t="s">
        <v>71</v>
      </c>
      <c r="B35" s="185" t="s">
        <v>72</v>
      </c>
      <c r="C35" s="186"/>
      <c r="D35" s="149" t="s">
        <v>72</v>
      </c>
    </row>
    <row r="36" spans="1:4" x14ac:dyDescent="0.3">
      <c r="A36" s="23" t="s">
        <v>47</v>
      </c>
      <c r="B36" s="195" t="s">
        <v>48</v>
      </c>
      <c r="C36" s="200"/>
      <c r="D36" s="150" t="s">
        <v>49</v>
      </c>
    </row>
    <row r="37" spans="1:4" x14ac:dyDescent="0.3">
      <c r="A37" s="23" t="s">
        <v>73</v>
      </c>
      <c r="B37" s="185" t="s">
        <v>74</v>
      </c>
      <c r="C37" s="186"/>
      <c r="D37" s="149" t="s">
        <v>74</v>
      </c>
    </row>
    <row r="38" spans="1:4" x14ac:dyDescent="0.3">
      <c r="A38" s="23" t="s">
        <v>45</v>
      </c>
      <c r="B38" s="185" t="s">
        <v>75</v>
      </c>
      <c r="C38" s="197"/>
      <c r="D38" s="150" t="s">
        <v>75</v>
      </c>
    </row>
    <row r="39" spans="1:4" x14ac:dyDescent="0.3">
      <c r="A39" s="23" t="s">
        <v>50</v>
      </c>
      <c r="B39" s="185" t="s">
        <v>63</v>
      </c>
      <c r="C39" s="186"/>
      <c r="D39" s="149" t="s">
        <v>63</v>
      </c>
    </row>
    <row r="40" spans="1:4" ht="24" customHeight="1" x14ac:dyDescent="0.3">
      <c r="A40" s="21" t="s">
        <v>76</v>
      </c>
      <c r="B40" s="22"/>
      <c r="C40" s="22"/>
      <c r="D40" s="28"/>
    </row>
    <row r="41" spans="1:4" x14ac:dyDescent="0.3">
      <c r="A41" s="23" t="s">
        <v>77</v>
      </c>
      <c r="B41" s="198" t="s">
        <v>78</v>
      </c>
      <c r="C41" s="186"/>
      <c r="D41" s="26" t="s">
        <v>79</v>
      </c>
    </row>
    <row r="42" spans="1:4" x14ac:dyDescent="0.3">
      <c r="A42" s="23" t="s">
        <v>80</v>
      </c>
      <c r="B42" s="185" t="s">
        <v>81</v>
      </c>
      <c r="C42" s="186"/>
      <c r="D42" s="27" t="s">
        <v>82</v>
      </c>
    </row>
    <row r="43" spans="1:4" x14ac:dyDescent="0.3">
      <c r="A43" s="23" t="s">
        <v>83</v>
      </c>
      <c r="B43" s="198" t="s">
        <v>84</v>
      </c>
      <c r="C43" s="199"/>
      <c r="D43" s="151" t="s">
        <v>85</v>
      </c>
    </row>
    <row r="44" spans="1:4" x14ac:dyDescent="0.3">
      <c r="A44" s="23"/>
      <c r="B44" s="198"/>
      <c r="C44" s="199"/>
      <c r="D44" s="151" t="s">
        <v>86</v>
      </c>
    </row>
    <row r="45" spans="1:4" x14ac:dyDescent="0.3">
      <c r="A45" s="23"/>
      <c r="B45" s="198"/>
      <c r="C45" s="199"/>
      <c r="D45" s="27"/>
    </row>
    <row r="46" spans="1:4" x14ac:dyDescent="0.3">
      <c r="A46" s="23"/>
      <c r="B46" s="198"/>
      <c r="C46" s="199"/>
      <c r="D46" s="29"/>
    </row>
  </sheetData>
  <mergeCells count="42">
    <mergeCell ref="B1:D1"/>
    <mergeCell ref="B37:C37"/>
    <mergeCell ref="B26:C26"/>
    <mergeCell ref="B27:C27"/>
    <mergeCell ref="B30:C30"/>
    <mergeCell ref="B20:C20"/>
    <mergeCell ref="B29:C29"/>
    <mergeCell ref="B19:C19"/>
    <mergeCell ref="B23:C23"/>
    <mergeCell ref="B24:C24"/>
    <mergeCell ref="B18:C18"/>
    <mergeCell ref="B33:C33"/>
    <mergeCell ref="B34:C34"/>
    <mergeCell ref="B35:C35"/>
    <mergeCell ref="B21:C21"/>
    <mergeCell ref="B13:C13"/>
    <mergeCell ref="B14:C14"/>
    <mergeCell ref="B15:C15"/>
    <mergeCell ref="B16:C16"/>
    <mergeCell ref="B38:C38"/>
    <mergeCell ref="B46:C46"/>
    <mergeCell ref="B39:C39"/>
    <mergeCell ref="B41:C41"/>
    <mergeCell ref="B45:C45"/>
    <mergeCell ref="B22:C22"/>
    <mergeCell ref="B25:C25"/>
    <mergeCell ref="B42:C42"/>
    <mergeCell ref="B43:C43"/>
    <mergeCell ref="B44:C44"/>
    <mergeCell ref="B36:C36"/>
    <mergeCell ref="B32:C32"/>
    <mergeCell ref="B31:C31"/>
    <mergeCell ref="B10:C10"/>
    <mergeCell ref="B11:C11"/>
    <mergeCell ref="B12:C12"/>
    <mergeCell ref="A2:D2"/>
    <mergeCell ref="B6:C6"/>
    <mergeCell ref="B7:C7"/>
    <mergeCell ref="B8:C8"/>
    <mergeCell ref="B5:C5"/>
    <mergeCell ref="B9:C9"/>
    <mergeCell ref="B3:C3"/>
  </mergeCells>
  <phoneticPr fontId="0" type="noConversion"/>
  <pageMargins left="0.35" right="0.3" top="0.67" bottom="0.48" header="0.39" footer="0.27"/>
  <pageSetup scale="81" fitToHeight="0" orientation="landscape" r:id="rId1"/>
  <headerFooter alignWithMargins="0">
    <oddHeader>&amp;L&amp;F&amp;R&amp;A</oddHeader>
    <oddFooter>&amp;L&amp;"Arial,Bold"BlackBerry Confidential&amp;C&amp;D&amp;RPage &amp;P</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C000"/>
    <pageSetUpPr fitToPage="1"/>
  </sheetPr>
  <dimension ref="A1:T29"/>
  <sheetViews>
    <sheetView showGridLines="0" tabSelected="1" topLeftCell="A5" zoomScale="46" zoomScaleNormal="90" workbookViewId="0">
      <selection activeCell="F23" sqref="F23"/>
    </sheetView>
  </sheetViews>
  <sheetFormatPr defaultColWidth="9.453125" defaultRowHeight="12.5" x14ac:dyDescent="0.25"/>
  <cols>
    <col min="1" max="1" width="12.453125" style="62" customWidth="1"/>
    <col min="2" max="2" width="31.453125" style="7" customWidth="1"/>
    <col min="3" max="3" width="32.453125" style="62" customWidth="1"/>
    <col min="4" max="4" width="25.453125" style="7" customWidth="1"/>
    <col min="5" max="5" width="46.453125" style="7" customWidth="1"/>
    <col min="6" max="6" width="17.54296875" style="7" customWidth="1"/>
    <col min="7" max="7" width="14" style="7" customWidth="1"/>
    <col min="8" max="8" width="15.453125" style="7" customWidth="1"/>
    <col min="9" max="9" width="19.54296875" style="7" customWidth="1"/>
    <col min="10" max="10" width="21.54296875" style="6" customWidth="1"/>
    <col min="11" max="11" width="17.54296875" style="6" customWidth="1"/>
    <col min="12" max="12" width="22.54296875" style="6" customWidth="1"/>
    <col min="13" max="13" width="46.54296875" style="6" customWidth="1"/>
    <col min="14" max="17" width="9.453125" style="6"/>
    <col min="18" max="16384" width="9.453125" style="7"/>
  </cols>
  <sheetData>
    <row r="1" spans="1:20" s="45" customFormat="1" ht="59.9" customHeight="1" thickBot="1" x14ac:dyDescent="0.3">
      <c r="A1" s="207" t="s">
        <v>87</v>
      </c>
      <c r="B1" s="208"/>
      <c r="C1" s="208"/>
      <c r="D1" s="208"/>
      <c r="E1" s="208"/>
      <c r="F1" s="208"/>
      <c r="G1" s="208"/>
      <c r="H1" s="208"/>
      <c r="I1" s="208"/>
      <c r="J1" s="208"/>
      <c r="K1" s="208"/>
      <c r="L1" s="208"/>
      <c r="M1" s="209"/>
    </row>
    <row r="2" spans="1:20" s="59" customFormat="1" ht="33" customHeight="1" x14ac:dyDescent="0.25">
      <c r="A2" s="214" t="s">
        <v>88</v>
      </c>
      <c r="B2" s="215"/>
      <c r="C2" s="215"/>
      <c r="D2" s="215"/>
      <c r="E2" s="215"/>
      <c r="F2" s="215"/>
      <c r="G2" s="215"/>
      <c r="H2" s="215"/>
      <c r="I2" s="215"/>
      <c r="J2" s="215"/>
      <c r="K2" s="215"/>
      <c r="L2" s="215"/>
      <c r="M2" s="32"/>
      <c r="N2" s="32"/>
      <c r="O2" s="32"/>
      <c r="P2" s="32"/>
      <c r="Q2" s="32"/>
    </row>
    <row r="3" spans="1:20" s="59" customFormat="1" ht="14.25" customHeight="1" x14ac:dyDescent="0.25">
      <c r="A3" s="31" t="s">
        <v>89</v>
      </c>
      <c r="B3" s="32"/>
      <c r="C3" s="32"/>
      <c r="D3" s="32"/>
      <c r="E3" s="32"/>
      <c r="F3" s="32"/>
      <c r="G3" s="32"/>
      <c r="H3" s="32"/>
      <c r="I3" s="32"/>
      <c r="J3" s="32"/>
      <c r="K3" s="32"/>
      <c r="L3" s="32"/>
      <c r="M3" s="32"/>
      <c r="N3" s="32"/>
      <c r="O3" s="32"/>
      <c r="P3" s="32"/>
      <c r="Q3" s="32"/>
    </row>
    <row r="4" spans="1:20" s="59" customFormat="1" ht="13.5" customHeight="1" x14ac:dyDescent="0.25">
      <c r="A4" s="214" t="s">
        <v>90</v>
      </c>
      <c r="B4" s="215"/>
      <c r="C4" s="215"/>
      <c r="D4" s="215"/>
      <c r="E4" s="215"/>
      <c r="F4" s="215"/>
      <c r="G4" s="215"/>
      <c r="H4" s="215"/>
      <c r="I4" s="215"/>
      <c r="J4" s="215"/>
      <c r="K4" s="215"/>
      <c r="L4" s="215"/>
      <c r="M4" s="32"/>
      <c r="N4" s="32"/>
      <c r="O4" s="32"/>
      <c r="P4" s="32"/>
      <c r="Q4" s="32"/>
    </row>
    <row r="5" spans="1:20" s="59" customFormat="1" ht="17.899999999999999" customHeight="1" x14ac:dyDescent="0.25">
      <c r="A5" s="210"/>
      <c r="B5" s="211"/>
      <c r="C5" s="211"/>
      <c r="D5" s="211"/>
      <c r="E5" s="211"/>
      <c r="F5" s="211"/>
      <c r="G5" s="211"/>
      <c r="H5" s="211"/>
      <c r="I5" s="211"/>
      <c r="J5" s="211"/>
      <c r="K5" s="211"/>
      <c r="L5" s="211"/>
      <c r="M5" s="32"/>
      <c r="N5" s="32"/>
      <c r="O5" s="32"/>
      <c r="P5" s="32"/>
      <c r="Q5" s="32"/>
    </row>
    <row r="6" spans="1:20" s="59" customFormat="1" ht="14" x14ac:dyDescent="0.25">
      <c r="A6" s="212" t="s">
        <v>91</v>
      </c>
      <c r="B6" s="213"/>
      <c r="C6" s="213"/>
      <c r="D6" s="213"/>
      <c r="E6" s="213"/>
      <c r="F6" s="213"/>
      <c r="G6" s="213"/>
      <c r="H6" s="213"/>
      <c r="I6" s="213"/>
      <c r="J6" s="213"/>
      <c r="K6" s="213"/>
      <c r="L6" s="213"/>
      <c r="M6" s="32"/>
      <c r="N6" s="32"/>
      <c r="O6" s="32"/>
      <c r="P6" s="32"/>
      <c r="Q6" s="32"/>
    </row>
    <row r="7" spans="1:20" s="59" customFormat="1" ht="17.149999999999999" customHeight="1" x14ac:dyDescent="0.25">
      <c r="A7" s="33" t="s">
        <v>92</v>
      </c>
      <c r="B7" s="32"/>
      <c r="C7" s="32"/>
      <c r="D7" s="32"/>
      <c r="E7" s="32"/>
      <c r="F7" s="32"/>
      <c r="G7" s="32"/>
      <c r="H7" s="32"/>
      <c r="I7" s="32"/>
      <c r="J7" s="32"/>
      <c r="K7" s="32"/>
      <c r="L7" s="32"/>
      <c r="M7" s="32"/>
      <c r="N7" s="32"/>
      <c r="O7" s="32"/>
      <c r="P7" s="32"/>
      <c r="Q7" s="32"/>
    </row>
    <row r="8" spans="1:20" s="59" customFormat="1" ht="18.649999999999999" customHeight="1" x14ac:dyDescent="0.25">
      <c r="A8" s="33" t="s">
        <v>93</v>
      </c>
      <c r="B8" s="32"/>
      <c r="C8" s="32"/>
      <c r="D8" s="32"/>
      <c r="E8" s="32"/>
      <c r="F8" s="32"/>
      <c r="G8" s="32"/>
      <c r="H8" s="32"/>
      <c r="I8" s="32"/>
      <c r="J8" s="32"/>
      <c r="K8" s="32"/>
      <c r="L8" s="32"/>
      <c r="M8" s="32"/>
      <c r="N8" s="32"/>
      <c r="O8" s="32"/>
      <c r="P8" s="32"/>
      <c r="Q8" s="32"/>
    </row>
    <row r="9" spans="1:20" s="59" customFormat="1" ht="18.649999999999999" customHeight="1" x14ac:dyDescent="0.25">
      <c r="A9" s="33" t="s">
        <v>94</v>
      </c>
      <c r="B9" s="32"/>
      <c r="C9" s="32"/>
      <c r="D9" s="32"/>
      <c r="E9" s="32"/>
      <c r="F9" s="32"/>
      <c r="G9" s="32"/>
      <c r="H9" s="32"/>
      <c r="I9" s="32"/>
      <c r="J9" s="32"/>
      <c r="K9" s="32"/>
      <c r="L9" s="32"/>
      <c r="M9" s="32"/>
      <c r="N9" s="32"/>
      <c r="O9" s="32"/>
      <c r="P9" s="32"/>
      <c r="Q9" s="32"/>
    </row>
    <row r="10" spans="1:20" s="59" customFormat="1" ht="21" customHeight="1" x14ac:dyDescent="0.25">
      <c r="A10" s="33" t="s">
        <v>95</v>
      </c>
      <c r="B10" s="32"/>
      <c r="C10" s="32"/>
      <c r="D10" s="32"/>
      <c r="E10" s="32"/>
      <c r="F10" s="32"/>
      <c r="G10" s="32"/>
      <c r="H10" s="32"/>
      <c r="I10" s="32"/>
      <c r="J10" s="32"/>
      <c r="K10" s="32"/>
      <c r="L10" s="32"/>
      <c r="M10" s="32"/>
      <c r="N10" s="32"/>
      <c r="O10" s="32"/>
      <c r="P10" s="32"/>
      <c r="Q10" s="32"/>
    </row>
    <row r="11" spans="1:20" s="59" customFormat="1" ht="23.9" customHeight="1" thickBot="1" x14ac:dyDescent="0.3">
      <c r="A11" s="33" t="s">
        <v>96</v>
      </c>
      <c r="B11" s="32"/>
      <c r="C11" s="32"/>
      <c r="D11" s="32"/>
      <c r="E11" s="32"/>
      <c r="F11" s="32"/>
      <c r="G11" s="32"/>
      <c r="H11" s="32"/>
      <c r="I11" s="32"/>
      <c r="J11" s="32"/>
      <c r="K11" s="32"/>
      <c r="L11" s="32"/>
      <c r="M11" s="32"/>
      <c r="N11" s="32"/>
      <c r="O11" s="32"/>
      <c r="P11" s="32"/>
      <c r="Q11" s="32"/>
    </row>
    <row r="12" spans="1:20" s="61" customFormat="1" ht="41.9" customHeight="1" thickBot="1" x14ac:dyDescent="0.3">
      <c r="A12" s="41" t="s">
        <v>97</v>
      </c>
      <c r="B12" s="42" t="s">
        <v>98</v>
      </c>
      <c r="C12" s="42" t="s">
        <v>99</v>
      </c>
      <c r="D12" s="42" t="s">
        <v>100</v>
      </c>
      <c r="E12" s="42" t="s">
        <v>101</v>
      </c>
      <c r="F12" s="42" t="s">
        <v>102</v>
      </c>
      <c r="G12" s="42" t="s">
        <v>103</v>
      </c>
      <c r="H12" s="42" t="s">
        <v>104</v>
      </c>
      <c r="I12" s="42" t="s">
        <v>105</v>
      </c>
      <c r="J12" s="42" t="s">
        <v>106</v>
      </c>
      <c r="K12" s="42" t="s">
        <v>107</v>
      </c>
      <c r="L12" s="42" t="s">
        <v>108</v>
      </c>
      <c r="M12" s="43" t="s">
        <v>109</v>
      </c>
      <c r="N12" s="60"/>
      <c r="O12" s="60"/>
      <c r="P12" s="60"/>
      <c r="Q12" s="60"/>
      <c r="R12" s="60"/>
      <c r="S12" s="60"/>
      <c r="T12" s="60"/>
    </row>
    <row r="13" spans="1:20" s="61" customFormat="1" ht="21" customHeight="1" thickBot="1" x14ac:dyDescent="0.3">
      <c r="A13" s="94" t="s">
        <v>110</v>
      </c>
      <c r="B13" s="95"/>
      <c r="C13" s="96"/>
      <c r="D13" s="34"/>
      <c r="E13" s="34"/>
      <c r="F13" s="34"/>
      <c r="G13" s="34"/>
      <c r="H13" s="34"/>
      <c r="I13" s="40"/>
      <c r="J13" s="40"/>
      <c r="K13" s="40"/>
      <c r="L13" s="34"/>
      <c r="M13" s="35"/>
      <c r="N13" s="60"/>
      <c r="O13" s="60"/>
      <c r="P13" s="60"/>
      <c r="Q13" s="60"/>
      <c r="R13" s="60"/>
      <c r="S13" s="60"/>
      <c r="T13" s="60"/>
    </row>
    <row r="14" spans="1:20" s="47" customFormat="1" ht="25.4" customHeight="1" x14ac:dyDescent="0.25">
      <c r="A14" s="97">
        <v>1</v>
      </c>
      <c r="B14" s="98" t="s">
        <v>111</v>
      </c>
      <c r="C14" s="99" t="s">
        <v>112</v>
      </c>
      <c r="D14" s="98"/>
      <c r="E14" s="98"/>
      <c r="F14" s="100">
        <f t="shared" ref="F14:K14" si="0">SUM(F15:F15)</f>
        <v>600</v>
      </c>
      <c r="G14" s="100">
        <f t="shared" si="0"/>
        <v>650</v>
      </c>
      <c r="H14" s="101">
        <f>SUM(H15:H15)</f>
        <v>1250</v>
      </c>
      <c r="I14" s="93">
        <f t="shared" si="0"/>
        <v>2454.66</v>
      </c>
      <c r="J14" s="71">
        <f t="shared" si="0"/>
        <v>984.2</v>
      </c>
      <c r="K14" s="70">
        <f t="shared" si="0"/>
        <v>0.59904834070706325</v>
      </c>
      <c r="L14" s="72"/>
      <c r="M14" s="73"/>
      <c r="N14" s="74"/>
      <c r="O14" s="74"/>
      <c r="P14" s="74"/>
      <c r="Q14" s="74"/>
      <c r="R14" s="74"/>
      <c r="S14" s="74"/>
      <c r="T14" s="74"/>
    </row>
    <row r="15" spans="1:20" ht="42.65" customHeight="1" x14ac:dyDescent="0.25">
      <c r="A15" s="36" t="s">
        <v>113</v>
      </c>
      <c r="B15" s="75" t="s">
        <v>20</v>
      </c>
      <c r="C15" s="37" t="s">
        <v>114</v>
      </c>
      <c r="D15" s="76"/>
      <c r="E15" s="130" t="s">
        <v>115</v>
      </c>
      <c r="F15" s="92">
        <v>600</v>
      </c>
      <c r="G15" s="92">
        <v>650</v>
      </c>
      <c r="H15" s="102">
        <f>SUM(F15:G15)</f>
        <v>1250</v>
      </c>
      <c r="I15" s="141">
        <v>2454.66</v>
      </c>
      <c r="J15" s="142">
        <v>984.2</v>
      </c>
      <c r="K15" s="155">
        <f>(I15-J15)/I15</f>
        <v>0.59904834070706325</v>
      </c>
      <c r="L15" s="152">
        <f>H15*J15</f>
        <v>1230250</v>
      </c>
      <c r="M15" s="89"/>
      <c r="R15" s="6"/>
      <c r="S15" s="6"/>
      <c r="T15" s="6"/>
    </row>
    <row r="16" spans="1:20" ht="42.65" customHeight="1" thickBot="1" x14ac:dyDescent="0.3">
      <c r="A16" s="105" t="s">
        <v>116</v>
      </c>
      <c r="B16" s="106" t="s">
        <v>20</v>
      </c>
      <c r="C16" s="107" t="s">
        <v>117</v>
      </c>
      <c r="D16" s="108"/>
      <c r="E16" s="108"/>
      <c r="F16" s="109"/>
      <c r="G16" s="110"/>
      <c r="H16" s="111"/>
      <c r="I16" s="143" t="s">
        <v>118</v>
      </c>
      <c r="J16" s="144" t="s">
        <v>118</v>
      </c>
      <c r="K16" s="135" t="e">
        <f>(I16-J16)/I16</f>
        <v>#VALUE!</v>
      </c>
      <c r="L16" s="78"/>
      <c r="M16" s="88"/>
      <c r="R16" s="6"/>
      <c r="S16" s="6"/>
      <c r="T16" s="6"/>
    </row>
    <row r="17" spans="1:20" s="47" customFormat="1" ht="25.5" customHeight="1" thickBot="1" x14ac:dyDescent="0.3">
      <c r="A17" s="112">
        <v>2</v>
      </c>
      <c r="B17" s="113" t="s">
        <v>119</v>
      </c>
      <c r="C17" s="114" t="s">
        <v>112</v>
      </c>
      <c r="D17" s="113"/>
      <c r="E17" s="113"/>
      <c r="F17" s="115">
        <f t="shared" ref="F17:K17" si="1">SUM(F18:F18)</f>
        <v>160</v>
      </c>
      <c r="G17" s="115">
        <f t="shared" si="1"/>
        <v>145</v>
      </c>
      <c r="H17" s="116">
        <f t="shared" si="1"/>
        <v>305</v>
      </c>
      <c r="I17" s="93">
        <f t="shared" si="1"/>
        <v>2000.99</v>
      </c>
      <c r="J17" s="71">
        <f t="shared" si="1"/>
        <v>818.4</v>
      </c>
      <c r="K17" s="70">
        <f t="shared" si="1"/>
        <v>0.5910024537853763</v>
      </c>
      <c r="L17" s="80"/>
      <c r="M17" s="81"/>
      <c r="N17" s="74"/>
      <c r="O17" s="74"/>
      <c r="P17" s="74"/>
      <c r="Q17" s="74"/>
      <c r="R17" s="74"/>
      <c r="S17" s="74"/>
      <c r="T17" s="74"/>
    </row>
    <row r="18" spans="1:20" ht="39.65" customHeight="1" x14ac:dyDescent="0.25">
      <c r="A18" s="36" t="s">
        <v>120</v>
      </c>
      <c r="B18" s="75" t="s">
        <v>54</v>
      </c>
      <c r="C18" s="37" t="s">
        <v>114</v>
      </c>
      <c r="D18" s="76"/>
      <c r="E18" s="130" t="s">
        <v>115</v>
      </c>
      <c r="F18" s="92">
        <v>160</v>
      </c>
      <c r="G18" s="92">
        <v>145</v>
      </c>
      <c r="H18" s="102">
        <f>SUM(F18:G18)</f>
        <v>305</v>
      </c>
      <c r="I18" s="145">
        <v>2000.99</v>
      </c>
      <c r="J18" s="146">
        <v>818.4</v>
      </c>
      <c r="K18" s="154">
        <f>(I18-J18)/I18</f>
        <v>0.5910024537853763</v>
      </c>
      <c r="L18" s="152">
        <f>J18*H18</f>
        <v>249612</v>
      </c>
      <c r="M18" s="79"/>
      <c r="R18" s="6"/>
      <c r="S18" s="6"/>
      <c r="T18" s="6"/>
    </row>
    <row r="19" spans="1:20" ht="39.65" customHeight="1" thickBot="1" x14ac:dyDescent="0.3">
      <c r="A19" s="105"/>
      <c r="B19" s="117" t="s">
        <v>54</v>
      </c>
      <c r="C19" s="107" t="s">
        <v>117</v>
      </c>
      <c r="D19" s="108"/>
      <c r="E19" s="108"/>
      <c r="F19" s="109"/>
      <c r="G19" s="110"/>
      <c r="H19" s="111"/>
      <c r="I19" s="147" t="s">
        <v>118</v>
      </c>
      <c r="J19" s="148" t="s">
        <v>118</v>
      </c>
      <c r="K19" s="136" t="e">
        <f>(I19-J19)/I19</f>
        <v>#VALUE!</v>
      </c>
      <c r="L19" s="78"/>
      <c r="M19" s="88"/>
      <c r="R19" s="6"/>
      <c r="S19" s="6"/>
      <c r="T19" s="6"/>
    </row>
    <row r="20" spans="1:20" s="47" customFormat="1" ht="25.5" customHeight="1" thickBot="1" x14ac:dyDescent="0.3">
      <c r="A20" s="112">
        <v>3</v>
      </c>
      <c r="B20" s="113" t="s">
        <v>121</v>
      </c>
      <c r="C20" s="114" t="s">
        <v>112</v>
      </c>
      <c r="D20" s="113"/>
      <c r="E20" s="113"/>
      <c r="F20" s="115">
        <f t="shared" ref="F20:K20" si="2">SUM(F21:F21)</f>
        <v>35</v>
      </c>
      <c r="G20" s="115">
        <f t="shared" si="2"/>
        <v>40</v>
      </c>
      <c r="H20" s="116">
        <f t="shared" si="2"/>
        <v>75</v>
      </c>
      <c r="I20" s="104">
        <f t="shared" si="2"/>
        <v>4480.87</v>
      </c>
      <c r="J20" s="83">
        <f t="shared" si="2"/>
        <v>2124.33</v>
      </c>
      <c r="K20" s="82">
        <f t="shared" si="2"/>
        <v>0.5259112627681678</v>
      </c>
      <c r="L20" s="80"/>
      <c r="M20" s="81"/>
      <c r="N20" s="74"/>
      <c r="O20" s="74"/>
      <c r="P20" s="74"/>
      <c r="Q20" s="74"/>
      <c r="R20" s="74"/>
      <c r="S20" s="74"/>
      <c r="T20" s="74"/>
    </row>
    <row r="21" spans="1:20" ht="37.4" customHeight="1" x14ac:dyDescent="0.25">
      <c r="A21" s="36" t="s">
        <v>122</v>
      </c>
      <c r="B21" s="75" t="s">
        <v>65</v>
      </c>
      <c r="C21" s="37" t="s">
        <v>114</v>
      </c>
      <c r="D21" s="76"/>
      <c r="E21" s="130" t="s">
        <v>115</v>
      </c>
      <c r="F21" s="92">
        <v>35</v>
      </c>
      <c r="G21" s="92">
        <v>40</v>
      </c>
      <c r="H21" s="102">
        <f>SUM(F21:G21)</f>
        <v>75</v>
      </c>
      <c r="I21" s="145">
        <v>4480.87</v>
      </c>
      <c r="J21" s="146">
        <v>2124.33</v>
      </c>
      <c r="K21" s="153">
        <f t="shared" ref="K21:K25" si="3">(I21-J21)/I21</f>
        <v>0.5259112627681678</v>
      </c>
      <c r="L21" s="152">
        <f>H21*J21</f>
        <v>159324.75</v>
      </c>
      <c r="M21" s="79"/>
      <c r="R21" s="6"/>
      <c r="S21" s="6"/>
      <c r="T21" s="6"/>
    </row>
    <row r="22" spans="1:20" ht="37.4" customHeight="1" thickBot="1" x14ac:dyDescent="0.3">
      <c r="A22" s="105" t="s">
        <v>123</v>
      </c>
      <c r="B22" s="117" t="s">
        <v>65</v>
      </c>
      <c r="C22" s="107" t="s">
        <v>117</v>
      </c>
      <c r="D22" s="108"/>
      <c r="E22" s="108"/>
      <c r="F22" s="109"/>
      <c r="G22" s="110"/>
      <c r="H22" s="118"/>
      <c r="I22" s="147" t="s">
        <v>118</v>
      </c>
      <c r="J22" s="148" t="s">
        <v>118</v>
      </c>
      <c r="K22" s="137"/>
      <c r="L22" s="78"/>
      <c r="M22" s="89"/>
      <c r="R22" s="6"/>
      <c r="S22" s="6"/>
      <c r="T22" s="6"/>
    </row>
    <row r="23" spans="1:20" s="47" customFormat="1" ht="27.65" customHeight="1" thickBot="1" x14ac:dyDescent="0.3">
      <c r="A23" s="119">
        <v>4.0999999999999996</v>
      </c>
      <c r="B23" s="113" t="s">
        <v>76</v>
      </c>
      <c r="C23" s="114" t="s">
        <v>112</v>
      </c>
      <c r="D23" s="113"/>
      <c r="E23" s="113"/>
      <c r="F23" s="115">
        <f t="shared" ref="F23:K23" si="4">SUM(F24:F25)</f>
        <v>240</v>
      </c>
      <c r="G23" s="115">
        <f t="shared" si="4"/>
        <v>240</v>
      </c>
      <c r="H23" s="116">
        <f>SUM(H24:H29)</f>
        <v>1440</v>
      </c>
      <c r="I23" s="104">
        <f t="shared" si="4"/>
        <v>249.99</v>
      </c>
      <c r="J23" s="83">
        <f t="shared" si="4"/>
        <v>129.99</v>
      </c>
      <c r="K23" s="82" t="e">
        <f t="shared" si="4"/>
        <v>#DIV/0!</v>
      </c>
      <c r="L23" s="84"/>
      <c r="M23" s="85"/>
      <c r="N23" s="74"/>
      <c r="O23" s="74"/>
      <c r="P23" s="74"/>
      <c r="Q23" s="74"/>
      <c r="R23" s="74"/>
      <c r="S23" s="74"/>
      <c r="T23" s="74"/>
    </row>
    <row r="24" spans="1:20" ht="35.9" customHeight="1" x14ac:dyDescent="0.25">
      <c r="A24" s="36" t="s">
        <v>124</v>
      </c>
      <c r="B24" s="132" t="s">
        <v>125</v>
      </c>
      <c r="C24" s="37" t="s">
        <v>114</v>
      </c>
      <c r="D24" s="76"/>
      <c r="E24" s="76"/>
      <c r="F24" s="92">
        <v>240</v>
      </c>
      <c r="G24" s="92">
        <v>240</v>
      </c>
      <c r="H24" s="102">
        <f>SUM(F24:G24)</f>
        <v>480</v>
      </c>
      <c r="I24" s="145">
        <v>249.99</v>
      </c>
      <c r="J24" s="146">
        <v>129.99</v>
      </c>
      <c r="K24" s="136">
        <f t="shared" si="3"/>
        <v>0.48001920076803073</v>
      </c>
      <c r="L24" s="152">
        <f>H24*J24</f>
        <v>62395.200000000004</v>
      </c>
      <c r="M24" s="79"/>
      <c r="R24" s="6"/>
      <c r="S24" s="6"/>
      <c r="T24" s="6"/>
    </row>
    <row r="25" spans="1:20" ht="28.5" customHeight="1" x14ac:dyDescent="0.25">
      <c r="A25" s="36" t="s">
        <v>126</v>
      </c>
      <c r="B25" s="38"/>
      <c r="C25" s="37" t="s">
        <v>117</v>
      </c>
      <c r="D25" s="77"/>
      <c r="E25" s="77"/>
      <c r="F25" s="92"/>
      <c r="G25" s="92"/>
      <c r="H25" s="102"/>
      <c r="I25" s="103">
        <v>0</v>
      </c>
      <c r="J25" s="39">
        <v>0</v>
      </c>
      <c r="K25" s="136" t="e">
        <f t="shared" si="3"/>
        <v>#DIV/0!</v>
      </c>
      <c r="L25" s="78"/>
      <c r="M25" s="79"/>
      <c r="R25" s="6"/>
      <c r="S25" s="6"/>
      <c r="T25" s="6"/>
    </row>
    <row r="26" spans="1:20" ht="32.15" customHeight="1" x14ac:dyDescent="0.25">
      <c r="A26" s="36" t="s">
        <v>127</v>
      </c>
      <c r="B26" s="91" t="s">
        <v>128</v>
      </c>
      <c r="C26" s="37" t="s">
        <v>114</v>
      </c>
      <c r="D26" s="77"/>
      <c r="E26" s="77"/>
      <c r="F26" s="92">
        <v>240</v>
      </c>
      <c r="G26" s="92">
        <v>240</v>
      </c>
      <c r="H26" s="102">
        <f>SUM(F26:G26)</f>
        <v>480</v>
      </c>
      <c r="I26" s="147">
        <v>229.99</v>
      </c>
      <c r="J26" s="148">
        <v>122.49</v>
      </c>
      <c r="K26" s="136">
        <f>(I26-J26)/I26</f>
        <v>0.46741162659246061</v>
      </c>
      <c r="L26" s="152">
        <f>H26*J26</f>
        <v>58795.199999999997</v>
      </c>
      <c r="M26" s="79"/>
    </row>
    <row r="27" spans="1:20" ht="23.9" customHeight="1" x14ac:dyDescent="0.25">
      <c r="A27" s="36" t="s">
        <v>129</v>
      </c>
      <c r="B27" s="38"/>
      <c r="C27" s="37" t="s">
        <v>117</v>
      </c>
      <c r="D27" s="77"/>
      <c r="E27" s="77"/>
      <c r="F27" s="92"/>
      <c r="G27" s="92"/>
      <c r="H27" s="102"/>
      <c r="I27" s="103">
        <v>0</v>
      </c>
      <c r="J27" s="39">
        <v>0</v>
      </c>
      <c r="K27" s="136" t="e">
        <f>(I27-J27)/I27</f>
        <v>#DIV/0!</v>
      </c>
      <c r="L27" s="78"/>
      <c r="M27" s="79"/>
    </row>
    <row r="28" spans="1:20" ht="29.9" customHeight="1" x14ac:dyDescent="0.25">
      <c r="A28" s="36" t="s">
        <v>130</v>
      </c>
      <c r="B28" s="91" t="s">
        <v>131</v>
      </c>
      <c r="C28" s="37" t="s">
        <v>114</v>
      </c>
      <c r="D28" s="77"/>
      <c r="E28" s="77"/>
      <c r="F28" s="92">
        <v>240</v>
      </c>
      <c r="G28" s="92">
        <v>240</v>
      </c>
      <c r="H28" s="102">
        <f>SUM(F28:G28)</f>
        <v>480</v>
      </c>
      <c r="I28" s="147">
        <v>27.99</v>
      </c>
      <c r="J28" s="148">
        <v>26.99</v>
      </c>
      <c r="K28" s="136">
        <f>(I28-J28)/I28</f>
        <v>3.572704537334763E-2</v>
      </c>
      <c r="L28" s="152">
        <f>H28*J28</f>
        <v>12955.199999999999</v>
      </c>
      <c r="M28" s="79"/>
    </row>
    <row r="29" spans="1:20" ht="24.65" customHeight="1" thickBot="1" x14ac:dyDescent="0.3">
      <c r="A29" s="120" t="s">
        <v>132</v>
      </c>
      <c r="B29" s="121"/>
      <c r="C29" s="122" t="s">
        <v>117</v>
      </c>
      <c r="D29" s="123"/>
      <c r="E29" s="123"/>
      <c r="F29" s="124"/>
      <c r="G29" s="125"/>
      <c r="H29" s="126"/>
      <c r="I29" s="103">
        <v>0</v>
      </c>
      <c r="J29" s="39">
        <v>0</v>
      </c>
      <c r="K29" s="136" t="e">
        <f>(I29-J29)/I29</f>
        <v>#DIV/0!</v>
      </c>
      <c r="L29" s="78"/>
      <c r="M29" s="79"/>
    </row>
  </sheetData>
  <mergeCells count="5">
    <mergeCell ref="A1:M1"/>
    <mergeCell ref="A5:L5"/>
    <mergeCell ref="A6:L6"/>
    <mergeCell ref="A2:L2"/>
    <mergeCell ref="A4:L4"/>
  </mergeCells>
  <phoneticPr fontId="0" type="noConversion"/>
  <pageMargins left="0.32" right="0.43" top="0.36" bottom="0.35" header="0.17" footer="0.22"/>
  <pageSetup scale="53" fitToHeight="0" orientation="landscape" r:id="rId1"/>
  <headerFooter alignWithMargins="0">
    <oddHeader>&amp;L&amp;F&amp;R&amp;A</oddHeader>
    <oddFooter>&amp;L&amp;"Arial,Bold"BlackBerry Confidential&amp;C&amp;D&amp;RPage &amp;P</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pageSetUpPr fitToPage="1"/>
  </sheetPr>
  <dimension ref="A1:F69"/>
  <sheetViews>
    <sheetView showGridLines="0" zoomScale="90" zoomScaleNormal="90" workbookViewId="0">
      <selection activeCell="B3" sqref="B3"/>
    </sheetView>
  </sheetViews>
  <sheetFormatPr defaultColWidth="9.453125" defaultRowHeight="0" customHeight="1" zeroHeight="1" x14ac:dyDescent="0.25"/>
  <cols>
    <col min="1" max="1" width="22.453125" style="47" customWidth="1"/>
    <col min="2" max="2" width="34.54296875" style="47" customWidth="1"/>
    <col min="3" max="3" width="62.453125" style="7" customWidth="1"/>
    <col min="4" max="5" width="59.453125" style="7" customWidth="1"/>
    <col min="6" max="6" width="40.453125" style="7" customWidth="1"/>
    <col min="7" max="12" width="21.54296875" style="7" customWidth="1"/>
    <col min="13" max="16384" width="9.453125" style="7"/>
  </cols>
  <sheetData>
    <row r="1" spans="1:6" s="45" customFormat="1" ht="48" customHeight="1" thickBot="1" x14ac:dyDescent="0.3">
      <c r="A1" s="216"/>
      <c r="B1" s="217"/>
      <c r="C1" s="208" t="s">
        <v>133</v>
      </c>
      <c r="D1" s="208"/>
      <c r="E1" s="90"/>
      <c r="F1" s="44"/>
    </row>
    <row r="2" spans="1:6" s="6" customFormat="1" ht="16.399999999999999" customHeight="1" x14ac:dyDescent="0.25">
      <c r="A2" s="48" t="s">
        <v>134</v>
      </c>
      <c r="B2" s="49"/>
      <c r="C2" s="49"/>
      <c r="D2" s="49"/>
      <c r="E2" s="49"/>
      <c r="F2" s="50"/>
    </row>
    <row r="3" spans="1:6" s="6" customFormat="1" ht="18.649999999999999" customHeight="1" x14ac:dyDescent="0.25">
      <c r="A3" s="51" t="s">
        <v>135</v>
      </c>
      <c r="F3" s="46"/>
    </row>
    <row r="4" spans="1:6" s="6" customFormat="1" ht="27" customHeight="1" x14ac:dyDescent="0.25">
      <c r="A4" s="52" t="s">
        <v>136</v>
      </c>
      <c r="B4" s="53"/>
      <c r="D4" s="138"/>
      <c r="E4" s="138"/>
      <c r="F4" s="46"/>
    </row>
    <row r="5" spans="1:6" s="6" customFormat="1" ht="29.9" customHeight="1" x14ac:dyDescent="0.25">
      <c r="A5" s="219" t="s">
        <v>137</v>
      </c>
      <c r="B5" s="220"/>
      <c r="C5" s="220"/>
      <c r="D5" s="220"/>
      <c r="E5" s="220"/>
      <c r="F5" s="221"/>
    </row>
    <row r="6" spans="1:6" s="6" customFormat="1" ht="25.5" customHeight="1" thickBot="1" x14ac:dyDescent="0.3">
      <c r="A6" s="54" t="s">
        <v>138</v>
      </c>
      <c r="B6" s="55"/>
      <c r="C6" s="55"/>
      <c r="D6" s="55"/>
      <c r="E6" s="55"/>
      <c r="F6" s="56"/>
    </row>
    <row r="7" spans="1:6" ht="32.9" customHeight="1" x14ac:dyDescent="0.25">
      <c r="A7" s="128" t="s">
        <v>139</v>
      </c>
      <c r="B7" s="128" t="s">
        <v>140</v>
      </c>
      <c r="C7" s="129" t="s">
        <v>141</v>
      </c>
      <c r="D7" s="129" t="s">
        <v>142</v>
      </c>
      <c r="E7" s="129" t="s">
        <v>143</v>
      </c>
      <c r="F7" s="129" t="s">
        <v>144</v>
      </c>
    </row>
    <row r="8" spans="1:6" ht="23.15" customHeight="1" x14ac:dyDescent="0.25">
      <c r="A8" s="218" t="s">
        <v>145</v>
      </c>
      <c r="B8" s="58" t="s">
        <v>146</v>
      </c>
      <c r="C8" s="63"/>
      <c r="D8" s="63"/>
      <c r="E8" s="127"/>
      <c r="F8" s="64"/>
    </row>
    <row r="9" spans="1:6" ht="21.65" customHeight="1" x14ac:dyDescent="0.25">
      <c r="A9" s="218"/>
      <c r="B9" s="58" t="s">
        <v>147</v>
      </c>
      <c r="C9" s="63"/>
      <c r="D9" s="63"/>
      <c r="E9" s="127"/>
      <c r="F9" s="64"/>
    </row>
    <row r="10" spans="1:6" ht="13" x14ac:dyDescent="0.3">
      <c r="A10" s="57"/>
      <c r="B10" s="57"/>
      <c r="C10" s="57"/>
      <c r="D10" s="57"/>
      <c r="E10" s="57"/>
      <c r="F10" s="57"/>
    </row>
    <row r="11" spans="1:6" ht="33.75" customHeight="1" x14ac:dyDescent="0.25"/>
    <row r="12" spans="1:6" ht="13" x14ac:dyDescent="0.25"/>
    <row r="13" spans="1:6" ht="13" x14ac:dyDescent="0.25"/>
    <row r="14" spans="1:6" ht="13" x14ac:dyDescent="0.25"/>
    <row r="15" spans="1:6" ht="13" x14ac:dyDescent="0.25"/>
    <row r="16" spans="1:6" ht="12.75" customHeight="1" x14ac:dyDescent="0.25"/>
    <row r="17" ht="12.75" customHeight="1" x14ac:dyDescent="0.25"/>
    <row r="18" ht="12.75" customHeight="1" x14ac:dyDescent="0.25"/>
    <row r="19" ht="12.75" customHeight="1" x14ac:dyDescent="0.25"/>
    <row r="20" ht="12.75" customHeight="1" x14ac:dyDescent="0.25"/>
    <row r="21" ht="12.75" customHeight="1" x14ac:dyDescent="0.25"/>
    <row r="22" ht="12.75" customHeight="1" x14ac:dyDescent="0.25"/>
    <row r="23" ht="12.75" customHeight="1" x14ac:dyDescent="0.25"/>
    <row r="24" ht="12.75" customHeight="1" x14ac:dyDescent="0.25"/>
    <row r="25" ht="12.75" customHeight="1" x14ac:dyDescent="0.25"/>
    <row r="26" ht="12.75" customHeight="1" x14ac:dyDescent="0.25"/>
    <row r="27" ht="12.75" customHeight="1" x14ac:dyDescent="0.25"/>
    <row r="28" ht="12.75" customHeight="1" x14ac:dyDescent="0.25"/>
    <row r="29" ht="12.75" customHeight="1" x14ac:dyDescent="0.25"/>
    <row r="30" ht="12.75" customHeight="1" x14ac:dyDescent="0.25"/>
    <row r="31" ht="12.75" customHeight="1" x14ac:dyDescent="0.25"/>
    <row r="32"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sheetData>
  <mergeCells count="4">
    <mergeCell ref="A1:B1"/>
    <mergeCell ref="A8:A9"/>
    <mergeCell ref="C1:D1"/>
    <mergeCell ref="A5:F5"/>
  </mergeCells>
  <phoneticPr fontId="0" type="noConversion"/>
  <pageMargins left="0.34" right="0.28000000000000003" top="0.45" bottom="0.43" header="0.23" footer="0.19"/>
  <pageSetup scale="77" fitToHeight="0" orientation="landscape" r:id="rId1"/>
  <headerFooter alignWithMargins="0">
    <oddHeader>&amp;L&amp;F&amp;R&amp;A</oddHeader>
    <oddFooter>&amp;L&amp;"Arial,Bold"BlackBerry Confidential&amp;C&amp;D&amp;RPage &amp;P</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C000"/>
    <pageSetUpPr fitToPage="1"/>
  </sheetPr>
  <dimension ref="A1:AD80"/>
  <sheetViews>
    <sheetView showGridLines="0" zoomScaleNormal="100" workbookViewId="0">
      <selection sqref="A1:G1"/>
    </sheetView>
  </sheetViews>
  <sheetFormatPr defaultRowHeight="12.5" x14ac:dyDescent="0.25"/>
  <cols>
    <col min="1" max="1" width="8.54296875" style="5" customWidth="1"/>
    <col min="2" max="2" width="60.54296875" style="5" customWidth="1"/>
    <col min="3" max="3" width="29" style="5" customWidth="1"/>
    <col min="4" max="4" width="14.453125" style="5" customWidth="1"/>
    <col min="5" max="5" width="10.54296875" style="5" customWidth="1"/>
    <col min="6" max="7" width="11.54296875" style="5" customWidth="1"/>
    <col min="8" max="30" width="9.453125" style="3" customWidth="1"/>
  </cols>
  <sheetData>
    <row r="1" spans="1:7" ht="57.65" customHeight="1" x14ac:dyDescent="0.25">
      <c r="A1" s="223" t="s">
        <v>148</v>
      </c>
      <c r="B1" s="224"/>
      <c r="C1" s="224"/>
      <c r="D1" s="224"/>
      <c r="E1" s="224"/>
      <c r="F1" s="224"/>
      <c r="G1" s="225"/>
    </row>
    <row r="2" spans="1:7" ht="23.9" customHeight="1" x14ac:dyDescent="0.25">
      <c r="A2" s="222" t="s">
        <v>149</v>
      </c>
      <c r="B2" s="222"/>
      <c r="C2" s="222"/>
      <c r="D2" s="222"/>
      <c r="E2" s="222"/>
      <c r="F2" s="222"/>
      <c r="G2" s="222"/>
    </row>
    <row r="3" spans="1:7" s="3" customFormat="1" ht="13.5" x14ac:dyDescent="0.25">
      <c r="A3" s="65"/>
      <c r="B3" s="65"/>
      <c r="C3" s="65"/>
      <c r="D3" s="65"/>
      <c r="E3" s="65"/>
      <c r="F3" s="65"/>
      <c r="G3" s="65"/>
    </row>
    <row r="4" spans="1:7" s="3" customFormat="1" x14ac:dyDescent="0.25">
      <c r="A4" s="139"/>
      <c r="B4" s="139"/>
      <c r="C4" s="139"/>
      <c r="D4" s="140"/>
      <c r="E4" s="140"/>
      <c r="F4" s="140"/>
      <c r="G4" s="140"/>
    </row>
    <row r="5" spans="1:7" s="3" customFormat="1" x14ac:dyDescent="0.25">
      <c r="A5" s="139"/>
      <c r="B5" s="139"/>
      <c r="C5" s="139"/>
      <c r="D5" s="140"/>
      <c r="E5" s="140"/>
      <c r="F5" s="140"/>
      <c r="G5" s="140"/>
    </row>
    <row r="6" spans="1:7" s="3" customFormat="1" x14ac:dyDescent="0.25">
      <c r="A6" s="139"/>
      <c r="B6" s="139"/>
      <c r="C6" s="139"/>
      <c r="D6" s="140"/>
      <c r="E6" s="140"/>
      <c r="F6" s="140"/>
      <c r="G6" s="140"/>
    </row>
    <row r="7" spans="1:7" s="3" customFormat="1" x14ac:dyDescent="0.25">
      <c r="A7" s="139"/>
      <c r="B7" s="139"/>
      <c r="C7" s="139"/>
      <c r="D7" s="140"/>
      <c r="E7" s="140"/>
      <c r="F7" s="140"/>
      <c r="G7" s="140"/>
    </row>
    <row r="8" spans="1:7" s="3" customFormat="1" x14ac:dyDescent="0.25">
      <c r="A8" s="139"/>
      <c r="B8" s="139"/>
      <c r="C8" s="139"/>
      <c r="D8" s="140"/>
      <c r="E8" s="140"/>
      <c r="F8" s="140"/>
      <c r="G8" s="140"/>
    </row>
    <row r="9" spans="1:7" s="3" customFormat="1" x14ac:dyDescent="0.25">
      <c r="A9" s="139"/>
      <c r="B9" s="139"/>
      <c r="C9" s="139"/>
      <c r="D9" s="140"/>
      <c r="E9" s="140"/>
      <c r="F9" s="140"/>
      <c r="G9" s="140"/>
    </row>
    <row r="10" spans="1:7" s="3" customFormat="1" x14ac:dyDescent="0.25">
      <c r="A10" s="139"/>
      <c r="B10" s="139"/>
      <c r="C10" s="139"/>
      <c r="D10" s="140"/>
      <c r="E10" s="140"/>
      <c r="F10" s="140"/>
      <c r="G10" s="140"/>
    </row>
    <row r="11" spans="1:7" s="3" customFormat="1" x14ac:dyDescent="0.25">
      <c r="A11" s="139"/>
      <c r="B11" s="139"/>
      <c r="C11" s="139"/>
      <c r="D11" s="66"/>
      <c r="E11" s="140"/>
      <c r="F11" s="140"/>
      <c r="G11" s="140"/>
    </row>
    <row r="12" spans="1:7" s="3" customFormat="1" x14ac:dyDescent="0.25">
      <c r="A12" s="139"/>
      <c r="B12" s="67"/>
      <c r="C12" s="139"/>
      <c r="D12" s="140"/>
      <c r="E12" s="140"/>
      <c r="F12" s="140"/>
      <c r="G12" s="140"/>
    </row>
    <row r="13" spans="1:7" s="3" customFormat="1" ht="17.5" x14ac:dyDescent="0.25">
      <c r="A13" s="139"/>
      <c r="B13" s="68"/>
      <c r="C13" s="139"/>
      <c r="D13" s="140"/>
      <c r="E13" s="140"/>
      <c r="F13" s="140"/>
      <c r="G13" s="140"/>
    </row>
    <row r="14" spans="1:7" s="3" customFormat="1" ht="17.5" x14ac:dyDescent="0.45">
      <c r="A14" s="139"/>
      <c r="B14" s="69"/>
      <c r="C14" s="139"/>
      <c r="D14" s="140"/>
      <c r="E14" s="140"/>
      <c r="F14" s="140"/>
      <c r="G14" s="140"/>
    </row>
    <row r="15" spans="1:7" s="3" customFormat="1" x14ac:dyDescent="0.25">
      <c r="A15" s="139"/>
      <c r="B15" s="67"/>
      <c r="C15" s="139"/>
      <c r="D15" s="140"/>
      <c r="E15" s="140"/>
      <c r="F15" s="140"/>
      <c r="G15" s="140"/>
    </row>
    <row r="16" spans="1:7" s="3" customFormat="1" x14ac:dyDescent="0.25">
      <c r="A16" s="139"/>
      <c r="B16" s="139"/>
      <c r="C16" s="139"/>
      <c r="D16" s="140"/>
      <c r="E16" s="140"/>
      <c r="F16" s="140"/>
      <c r="G16" s="140"/>
    </row>
    <row r="17" spans="1:7" s="3" customFormat="1" x14ac:dyDescent="0.25">
      <c r="A17" s="139"/>
      <c r="B17" s="139"/>
      <c r="C17" s="139"/>
      <c r="D17" s="140"/>
      <c r="E17" s="140"/>
      <c r="F17" s="140"/>
      <c r="G17" s="140"/>
    </row>
    <row r="18" spans="1:7" s="3" customFormat="1" x14ac:dyDescent="0.25">
      <c r="A18" s="139"/>
      <c r="B18" s="139"/>
      <c r="C18" s="139"/>
      <c r="D18" s="140"/>
      <c r="E18" s="140"/>
      <c r="F18" s="140"/>
      <c r="G18" s="140"/>
    </row>
    <row r="19" spans="1:7" s="3" customFormat="1" x14ac:dyDescent="0.25">
      <c r="A19" s="139"/>
      <c r="B19" s="139"/>
      <c r="C19" s="139"/>
      <c r="D19" s="140"/>
      <c r="E19" s="140"/>
      <c r="F19" s="140"/>
      <c r="G19" s="140"/>
    </row>
    <row r="20" spans="1:7" s="3" customFormat="1" x14ac:dyDescent="0.25">
      <c r="A20" s="139"/>
      <c r="B20" s="139"/>
      <c r="C20" s="139"/>
      <c r="D20" s="140"/>
      <c r="E20" s="140"/>
      <c r="F20" s="140"/>
      <c r="G20" s="140"/>
    </row>
    <row r="21" spans="1:7" s="3" customFormat="1" x14ac:dyDescent="0.25">
      <c r="A21" s="139"/>
      <c r="B21" s="139"/>
      <c r="C21" s="139"/>
      <c r="D21" s="140"/>
      <c r="E21" s="140"/>
      <c r="F21" s="140"/>
      <c r="G21" s="140"/>
    </row>
    <row r="22" spans="1:7" x14ac:dyDescent="0.25">
      <c r="A22" s="67"/>
      <c r="B22" s="67"/>
      <c r="C22" s="67"/>
      <c r="D22" s="67"/>
      <c r="E22" s="67"/>
      <c r="F22" s="67"/>
      <c r="G22" s="67"/>
    </row>
    <row r="23" spans="1:7" x14ac:dyDescent="0.25">
      <c r="A23" s="67"/>
      <c r="B23" s="67"/>
      <c r="C23" s="67"/>
      <c r="D23" s="67"/>
      <c r="E23" s="67"/>
      <c r="F23" s="67"/>
      <c r="G23" s="67"/>
    </row>
    <row r="24" spans="1:7" x14ac:dyDescent="0.25">
      <c r="A24" s="67"/>
      <c r="B24" s="67"/>
      <c r="C24" s="67"/>
      <c r="D24" s="67"/>
      <c r="E24" s="67"/>
      <c r="F24" s="67"/>
      <c r="G24" s="67"/>
    </row>
    <row r="25" spans="1:7" x14ac:dyDescent="0.25">
      <c r="A25" s="67"/>
      <c r="B25" s="67"/>
      <c r="C25" s="67"/>
      <c r="D25" s="67"/>
      <c r="E25" s="67"/>
      <c r="F25" s="67"/>
      <c r="G25" s="67"/>
    </row>
    <row r="26" spans="1:7" x14ac:dyDescent="0.25">
      <c r="A26" s="67"/>
      <c r="B26" s="67"/>
      <c r="C26" s="67"/>
      <c r="D26" s="67"/>
      <c r="E26" s="67"/>
      <c r="F26" s="67"/>
      <c r="G26" s="67"/>
    </row>
    <row r="27" spans="1:7" x14ac:dyDescent="0.25">
      <c r="A27" s="67"/>
      <c r="B27" s="67"/>
      <c r="C27" s="67"/>
      <c r="D27" s="67"/>
      <c r="E27" s="67"/>
      <c r="F27" s="67"/>
      <c r="G27" s="67"/>
    </row>
    <row r="28" spans="1:7" x14ac:dyDescent="0.25">
      <c r="A28" s="67"/>
      <c r="B28" s="67"/>
      <c r="C28" s="67"/>
      <c r="D28" s="67"/>
      <c r="E28" s="67"/>
      <c r="F28" s="67"/>
      <c r="G28" s="67"/>
    </row>
    <row r="29" spans="1:7" x14ac:dyDescent="0.25">
      <c r="A29" s="67"/>
      <c r="B29" s="67"/>
      <c r="C29" s="67"/>
      <c r="D29" s="67"/>
      <c r="E29" s="67"/>
      <c r="F29" s="67"/>
      <c r="G29" s="67"/>
    </row>
    <row r="30" spans="1:7" x14ac:dyDescent="0.25">
      <c r="A30" s="67"/>
      <c r="B30" s="67"/>
      <c r="C30" s="67"/>
      <c r="D30" s="67"/>
      <c r="E30" s="67"/>
      <c r="F30" s="67"/>
      <c r="G30" s="67"/>
    </row>
    <row r="31" spans="1:7" x14ac:dyDescent="0.25">
      <c r="A31" s="67"/>
      <c r="B31" s="67"/>
      <c r="C31" s="67"/>
      <c r="D31" s="67"/>
      <c r="E31" s="67"/>
      <c r="F31" s="67"/>
      <c r="G31" s="67"/>
    </row>
    <row r="32" spans="1:7" x14ac:dyDescent="0.25">
      <c r="A32" s="67"/>
      <c r="B32" s="67"/>
      <c r="C32" s="67"/>
      <c r="D32" s="67"/>
      <c r="E32" s="67"/>
      <c r="F32" s="67"/>
      <c r="G32" s="67"/>
    </row>
    <row r="33" spans="1:7" x14ac:dyDescent="0.25">
      <c r="A33" s="67"/>
      <c r="B33" s="67"/>
      <c r="C33" s="67"/>
      <c r="D33" s="67"/>
      <c r="E33" s="67"/>
      <c r="F33" s="67"/>
      <c r="G33" s="67"/>
    </row>
    <row r="34" spans="1:7" x14ac:dyDescent="0.25">
      <c r="A34" s="67"/>
      <c r="B34" s="67"/>
      <c r="C34" s="67"/>
      <c r="D34" s="67"/>
      <c r="E34" s="67"/>
      <c r="F34" s="67"/>
      <c r="G34" s="67"/>
    </row>
    <row r="35" spans="1:7" x14ac:dyDescent="0.25">
      <c r="A35" s="67"/>
      <c r="B35" s="67"/>
      <c r="C35" s="67"/>
      <c r="D35" s="67"/>
      <c r="E35" s="67"/>
      <c r="F35" s="67"/>
      <c r="G35" s="67"/>
    </row>
    <row r="36" spans="1:7" x14ac:dyDescent="0.25">
      <c r="A36" s="67"/>
      <c r="B36" s="67"/>
      <c r="C36" s="67"/>
      <c r="D36" s="67"/>
      <c r="E36" s="67"/>
      <c r="F36" s="67"/>
      <c r="G36" s="67"/>
    </row>
    <row r="37" spans="1:7" x14ac:dyDescent="0.25">
      <c r="A37" s="67"/>
      <c r="B37" s="67"/>
      <c r="C37" s="67"/>
      <c r="D37" s="67"/>
      <c r="E37" s="67"/>
      <c r="F37" s="67"/>
      <c r="G37" s="67"/>
    </row>
    <row r="38" spans="1:7" x14ac:dyDescent="0.25">
      <c r="A38" s="67"/>
      <c r="B38" s="67"/>
      <c r="C38" s="67"/>
      <c r="D38" s="67"/>
      <c r="E38" s="67"/>
      <c r="F38" s="67"/>
      <c r="G38" s="67"/>
    </row>
    <row r="39" spans="1:7" x14ac:dyDescent="0.25">
      <c r="A39" s="67"/>
      <c r="B39" s="67"/>
      <c r="C39" s="67"/>
      <c r="D39" s="67"/>
      <c r="E39" s="67"/>
      <c r="F39" s="67"/>
      <c r="G39" s="67"/>
    </row>
    <row r="40" spans="1:7" x14ac:dyDescent="0.25">
      <c r="A40" s="67"/>
      <c r="B40" s="67"/>
      <c r="C40" s="67"/>
      <c r="D40" s="67"/>
      <c r="E40" s="67"/>
      <c r="F40" s="67"/>
      <c r="G40" s="67"/>
    </row>
    <row r="41" spans="1:7" x14ac:dyDescent="0.25">
      <c r="A41" s="67"/>
      <c r="B41" s="67"/>
      <c r="C41" s="67"/>
      <c r="D41" s="67"/>
      <c r="E41" s="67"/>
      <c r="F41" s="67"/>
      <c r="G41" s="67"/>
    </row>
    <row r="42" spans="1:7" x14ac:dyDescent="0.25">
      <c r="A42" s="67"/>
      <c r="B42" s="67"/>
      <c r="C42" s="67"/>
      <c r="D42" s="67"/>
      <c r="E42" s="67"/>
      <c r="F42" s="67"/>
      <c r="G42" s="67"/>
    </row>
    <row r="43" spans="1:7" x14ac:dyDescent="0.25">
      <c r="A43" s="67"/>
      <c r="B43" s="67"/>
      <c r="C43" s="67"/>
      <c r="D43" s="67"/>
      <c r="E43" s="67"/>
      <c r="F43" s="67"/>
      <c r="G43" s="67"/>
    </row>
    <row r="44" spans="1:7" x14ac:dyDescent="0.25">
      <c r="A44" s="67"/>
      <c r="B44" s="67"/>
      <c r="C44" s="67"/>
      <c r="D44" s="67"/>
      <c r="E44" s="67"/>
      <c r="F44" s="67"/>
      <c r="G44" s="67"/>
    </row>
    <row r="45" spans="1:7" x14ac:dyDescent="0.25">
      <c r="A45" s="67"/>
      <c r="B45" s="67"/>
      <c r="C45" s="67"/>
      <c r="D45" s="67"/>
      <c r="E45" s="67"/>
      <c r="F45" s="67"/>
      <c r="G45" s="67"/>
    </row>
    <row r="46" spans="1:7" x14ac:dyDescent="0.25">
      <c r="A46" s="67"/>
      <c r="B46" s="67"/>
      <c r="C46" s="67"/>
      <c r="D46" s="67"/>
      <c r="E46" s="67"/>
      <c r="F46" s="67"/>
      <c r="G46" s="67"/>
    </row>
    <row r="47" spans="1:7" x14ac:dyDescent="0.25">
      <c r="A47" s="67"/>
      <c r="B47" s="67"/>
      <c r="C47" s="67"/>
      <c r="D47" s="67"/>
      <c r="E47" s="67"/>
      <c r="F47" s="67"/>
      <c r="G47" s="67"/>
    </row>
    <row r="48" spans="1:7" x14ac:dyDescent="0.25">
      <c r="A48" s="67"/>
      <c r="B48" s="67"/>
      <c r="C48" s="67"/>
      <c r="D48" s="67"/>
      <c r="E48" s="67"/>
      <c r="F48" s="67"/>
      <c r="G48" s="67"/>
    </row>
    <row r="49" spans="1:7" x14ac:dyDescent="0.25">
      <c r="A49" s="67"/>
      <c r="B49" s="67"/>
      <c r="C49" s="67"/>
      <c r="D49" s="67"/>
      <c r="E49" s="67"/>
      <c r="F49" s="67"/>
      <c r="G49" s="67"/>
    </row>
    <row r="50" spans="1:7" x14ac:dyDescent="0.25">
      <c r="A50" s="67"/>
      <c r="B50" s="67"/>
      <c r="C50" s="67"/>
      <c r="D50" s="67"/>
      <c r="E50" s="67"/>
      <c r="F50" s="67"/>
      <c r="G50" s="67"/>
    </row>
    <row r="51" spans="1:7" x14ac:dyDescent="0.25">
      <c r="A51" s="67"/>
      <c r="B51" s="67"/>
      <c r="C51" s="67"/>
      <c r="D51" s="67"/>
      <c r="E51" s="67"/>
      <c r="F51" s="67"/>
      <c r="G51" s="67"/>
    </row>
    <row r="52" spans="1:7" x14ac:dyDescent="0.25">
      <c r="A52" s="67"/>
      <c r="B52" s="67"/>
      <c r="C52" s="67"/>
      <c r="D52" s="67"/>
      <c r="E52" s="67"/>
      <c r="F52" s="67"/>
      <c r="G52" s="67"/>
    </row>
    <row r="53" spans="1:7" x14ac:dyDescent="0.25">
      <c r="A53" s="67"/>
      <c r="B53" s="67"/>
      <c r="C53" s="67"/>
      <c r="D53" s="67"/>
      <c r="E53" s="67"/>
      <c r="F53" s="67"/>
      <c r="G53" s="67"/>
    </row>
    <row r="54" spans="1:7" x14ac:dyDescent="0.25">
      <c r="A54" s="67"/>
      <c r="B54" s="67"/>
      <c r="C54" s="67"/>
      <c r="D54" s="67"/>
      <c r="E54" s="67"/>
      <c r="F54" s="67"/>
      <c r="G54" s="67"/>
    </row>
    <row r="55" spans="1:7" x14ac:dyDescent="0.25">
      <c r="A55" s="67"/>
      <c r="B55" s="67"/>
      <c r="C55" s="67"/>
      <c r="D55" s="67"/>
      <c r="E55" s="67"/>
      <c r="F55" s="67"/>
      <c r="G55" s="67"/>
    </row>
    <row r="56" spans="1:7" x14ac:dyDescent="0.25">
      <c r="A56" s="67"/>
      <c r="B56" s="67"/>
      <c r="C56" s="67"/>
      <c r="D56" s="67"/>
      <c r="E56" s="67"/>
      <c r="F56" s="67"/>
      <c r="G56" s="67"/>
    </row>
    <row r="57" spans="1:7" x14ac:dyDescent="0.25">
      <c r="A57" s="67"/>
      <c r="B57" s="67"/>
      <c r="C57" s="67"/>
      <c r="D57" s="67"/>
      <c r="E57" s="67"/>
      <c r="F57" s="67"/>
      <c r="G57" s="67"/>
    </row>
    <row r="58" spans="1:7" x14ac:dyDescent="0.25">
      <c r="A58" s="67"/>
      <c r="B58" s="67"/>
      <c r="C58" s="67"/>
      <c r="D58" s="67"/>
      <c r="E58" s="67"/>
      <c r="F58" s="67"/>
      <c r="G58" s="67"/>
    </row>
    <row r="59" spans="1:7" x14ac:dyDescent="0.25">
      <c r="A59" s="67"/>
      <c r="B59" s="67"/>
      <c r="C59" s="67"/>
      <c r="D59" s="67"/>
      <c r="E59" s="67"/>
      <c r="F59" s="67"/>
      <c r="G59" s="67"/>
    </row>
    <row r="60" spans="1:7" x14ac:dyDescent="0.25">
      <c r="A60" s="67"/>
      <c r="B60" s="67"/>
      <c r="C60" s="67"/>
      <c r="D60" s="67"/>
      <c r="E60" s="67"/>
      <c r="F60" s="67"/>
      <c r="G60" s="67"/>
    </row>
    <row r="61" spans="1:7" x14ac:dyDescent="0.25">
      <c r="A61" s="67"/>
      <c r="B61" s="67"/>
      <c r="C61" s="67"/>
      <c r="D61" s="67"/>
      <c r="E61" s="67"/>
      <c r="F61" s="67"/>
      <c r="G61" s="67"/>
    </row>
    <row r="62" spans="1:7" x14ac:dyDescent="0.25">
      <c r="A62" s="67"/>
      <c r="B62" s="67"/>
      <c r="C62" s="67"/>
      <c r="D62" s="67"/>
      <c r="E62" s="67"/>
      <c r="F62" s="67"/>
      <c r="G62" s="67"/>
    </row>
    <row r="63" spans="1:7" x14ac:dyDescent="0.25">
      <c r="A63" s="67"/>
      <c r="B63" s="67"/>
      <c r="C63" s="67"/>
      <c r="D63" s="67"/>
      <c r="E63" s="67"/>
      <c r="F63" s="67"/>
      <c r="G63" s="67"/>
    </row>
    <row r="64" spans="1:7" x14ac:dyDescent="0.25">
      <c r="A64" s="67"/>
      <c r="B64" s="67"/>
      <c r="C64" s="67"/>
      <c r="D64" s="67"/>
      <c r="E64" s="67"/>
      <c r="F64" s="67"/>
      <c r="G64" s="67"/>
    </row>
    <row r="65" spans="1:7" x14ac:dyDescent="0.25">
      <c r="A65" s="67"/>
      <c r="B65" s="67"/>
      <c r="C65" s="67"/>
      <c r="D65" s="67"/>
      <c r="E65" s="67"/>
      <c r="F65" s="67"/>
      <c r="G65" s="67"/>
    </row>
    <row r="66" spans="1:7" x14ac:dyDescent="0.25">
      <c r="A66" s="67"/>
      <c r="B66" s="67"/>
      <c r="C66" s="67"/>
      <c r="D66" s="67"/>
      <c r="E66" s="67"/>
      <c r="F66" s="67"/>
      <c r="G66" s="67"/>
    </row>
    <row r="67" spans="1:7" x14ac:dyDescent="0.25">
      <c r="A67" s="67"/>
      <c r="B67" s="67"/>
      <c r="C67" s="67"/>
      <c r="D67" s="67"/>
      <c r="E67" s="67"/>
      <c r="F67" s="67"/>
      <c r="G67" s="67"/>
    </row>
    <row r="68" spans="1:7" x14ac:dyDescent="0.25">
      <c r="A68" s="67"/>
      <c r="B68" s="67"/>
      <c r="C68" s="67"/>
      <c r="D68" s="67"/>
      <c r="E68" s="67"/>
      <c r="F68" s="67"/>
      <c r="G68" s="67"/>
    </row>
    <row r="69" spans="1:7" x14ac:dyDescent="0.25">
      <c r="A69" s="67"/>
      <c r="B69" s="67"/>
      <c r="C69" s="67"/>
      <c r="D69" s="67"/>
      <c r="E69" s="67"/>
      <c r="F69" s="67"/>
      <c r="G69" s="67"/>
    </row>
    <row r="70" spans="1:7" x14ac:dyDescent="0.25">
      <c r="A70" s="67"/>
      <c r="B70" s="67"/>
      <c r="C70" s="67"/>
      <c r="D70" s="67"/>
      <c r="E70" s="67"/>
      <c r="F70" s="67"/>
      <c r="G70" s="67"/>
    </row>
    <row r="71" spans="1:7" x14ac:dyDescent="0.25">
      <c r="A71" s="67"/>
      <c r="B71" s="67"/>
      <c r="C71" s="67"/>
      <c r="D71" s="67"/>
      <c r="E71" s="67"/>
      <c r="F71" s="67"/>
      <c r="G71" s="67"/>
    </row>
    <row r="72" spans="1:7" x14ac:dyDescent="0.25">
      <c r="A72" s="67"/>
      <c r="B72" s="67"/>
      <c r="C72" s="67"/>
      <c r="D72" s="67"/>
      <c r="E72" s="67"/>
      <c r="F72" s="67"/>
      <c r="G72" s="67"/>
    </row>
    <row r="73" spans="1:7" x14ac:dyDescent="0.25">
      <c r="A73" s="67"/>
      <c r="B73" s="67"/>
      <c r="C73" s="67"/>
      <c r="D73" s="67"/>
      <c r="E73" s="67"/>
      <c r="F73" s="67"/>
      <c r="G73" s="67"/>
    </row>
    <row r="74" spans="1:7" x14ac:dyDescent="0.25">
      <c r="A74" s="67"/>
      <c r="B74" s="67"/>
      <c r="C74" s="67"/>
      <c r="D74" s="67"/>
      <c r="E74" s="67"/>
      <c r="F74" s="67"/>
      <c r="G74" s="67"/>
    </row>
    <row r="75" spans="1:7" x14ac:dyDescent="0.25">
      <c r="A75" s="67"/>
      <c r="B75" s="67"/>
      <c r="C75" s="67"/>
      <c r="D75" s="67"/>
      <c r="E75" s="67"/>
      <c r="F75" s="67"/>
      <c r="G75" s="67"/>
    </row>
    <row r="76" spans="1:7" x14ac:dyDescent="0.25">
      <c r="A76" s="67"/>
      <c r="B76" s="67"/>
      <c r="C76" s="67"/>
      <c r="D76" s="67"/>
      <c r="E76" s="67"/>
      <c r="F76" s="67"/>
      <c r="G76" s="67"/>
    </row>
    <row r="77" spans="1:7" x14ac:dyDescent="0.25">
      <c r="A77" s="67"/>
      <c r="B77" s="67"/>
      <c r="C77" s="67"/>
      <c r="D77" s="67"/>
      <c r="E77" s="67"/>
      <c r="F77" s="67"/>
      <c r="G77" s="67"/>
    </row>
    <row r="78" spans="1:7" x14ac:dyDescent="0.25">
      <c r="A78" s="67"/>
      <c r="B78" s="67"/>
      <c r="C78" s="67"/>
      <c r="D78" s="67"/>
      <c r="E78" s="67"/>
      <c r="F78" s="67"/>
      <c r="G78" s="67"/>
    </row>
    <row r="79" spans="1:7" x14ac:dyDescent="0.25">
      <c r="A79" s="67"/>
      <c r="B79" s="67"/>
      <c r="C79" s="67"/>
      <c r="D79" s="67"/>
      <c r="E79" s="67"/>
      <c r="F79" s="67"/>
      <c r="G79" s="67"/>
    </row>
    <row r="80" spans="1:7" x14ac:dyDescent="0.25">
      <c r="A80" s="67"/>
      <c r="B80" s="67"/>
      <c r="C80" s="67"/>
      <c r="D80" s="67"/>
      <c r="E80" s="67"/>
      <c r="F80" s="67"/>
      <c r="G80" s="67"/>
    </row>
  </sheetData>
  <mergeCells count="2">
    <mergeCell ref="A2:G2"/>
    <mergeCell ref="A1:G1"/>
  </mergeCells>
  <phoneticPr fontId="0" type="noConversion"/>
  <pageMargins left="0.75" right="0.75" top="1" bottom="1" header="0.5" footer="0.5"/>
  <pageSetup orientation="landscape" r:id="rId1"/>
  <headerFooter alignWithMargins="0">
    <oddHeader>&amp;L&amp;F&amp;R&amp;A</oddHeader>
    <oddFooter>&amp;L&amp;"Arial,Bold"BlackBerry Confidential&amp;C&amp;D&amp;RPage &amp;P</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1659D13EE862F4FB6E68F7DB5967B01" ma:contentTypeVersion="3" ma:contentTypeDescription="Create a new document." ma:contentTypeScope="" ma:versionID="0f6df80d5c5dae31d57f98ad7012df21">
  <xsd:schema xmlns:xsd="http://www.w3.org/2001/XMLSchema" xmlns:xs="http://www.w3.org/2001/XMLSchema" xmlns:p="http://schemas.microsoft.com/office/2006/metadata/properties" xmlns:ns2="f1ac04e7-4502-4a75-baea-22062890fa1f" targetNamespace="http://schemas.microsoft.com/office/2006/metadata/properties" ma:root="true" ma:fieldsID="6975911539e6c822e783f84c999173e4" ns2:_="">
    <xsd:import namespace="f1ac04e7-4502-4a75-baea-22062890fa1f"/>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1ac04e7-4502-4a75-baea-22062890fa1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6B885E4-DA4C-4FE5-A1FB-54102B311572}">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D2E9C6A5-BEA4-4D63-8657-AC2EF581BB88}">
  <ds:schemaRefs>
    <ds:schemaRef ds:uri="http://schemas.microsoft.com/sharepoint/v3/contenttype/forms"/>
  </ds:schemaRefs>
</ds:datastoreItem>
</file>

<file path=customXml/itemProps3.xml><?xml version="1.0" encoding="utf-8"?>
<ds:datastoreItem xmlns:ds="http://schemas.openxmlformats.org/officeDocument/2006/customXml" ds:itemID="{770762C2-FC7D-445C-93CB-D92D2DB99BE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1ac04e7-4502-4a75-baea-22062890fa1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Introduction</vt:lpstr>
      <vt:lpstr>Specifications</vt:lpstr>
      <vt:lpstr>Product Pricing</vt:lpstr>
      <vt:lpstr>International Pricing</vt:lpstr>
      <vt:lpstr>Additional Questions</vt:lpstr>
    </vt:vector>
  </TitlesOfParts>
  <Manager/>
  <Company>GEP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Ryan Shadle</dc:creator>
  <cp:keywords/>
  <dc:description/>
  <cp:lastModifiedBy>Aaditya Siddharth M</cp:lastModifiedBy>
  <cp:revision/>
  <dcterms:created xsi:type="dcterms:W3CDTF">2005-01-18T16:02:43Z</dcterms:created>
  <dcterms:modified xsi:type="dcterms:W3CDTF">2025-06-27T10:56:15Z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CatchAll">
    <vt:lpwstr/>
  </property>
  <property fmtid="{D5CDD505-2E9C-101B-9397-08002B2CF9AE}" pid="3" name="lcf76f155ced4ddcb4097134ff3c332f">
    <vt:lpwstr/>
  </property>
  <property fmtid="{D5CDD505-2E9C-101B-9397-08002B2CF9AE}" pid="4" name="ContentTypeId">
    <vt:lpwstr>0x01010081659D13EE862F4FB6E68F7DB5967B01</vt:lpwstr>
  </property>
  <property fmtid="{D5CDD505-2E9C-101B-9397-08002B2CF9AE}" pid="5" name="MSIP_Label_dad3be33-4108-4738-9e07-d8656a181486_Enabled">
    <vt:lpwstr>true</vt:lpwstr>
  </property>
  <property fmtid="{D5CDD505-2E9C-101B-9397-08002B2CF9AE}" pid="6" name="MSIP_Label_dad3be33-4108-4738-9e07-d8656a181486_SetDate">
    <vt:lpwstr>2024-03-21T21:03:18Z</vt:lpwstr>
  </property>
  <property fmtid="{D5CDD505-2E9C-101B-9397-08002B2CF9AE}" pid="7" name="MSIP_Label_dad3be33-4108-4738-9e07-d8656a181486_Method">
    <vt:lpwstr>Privileged</vt:lpwstr>
  </property>
  <property fmtid="{D5CDD505-2E9C-101B-9397-08002B2CF9AE}" pid="8" name="MSIP_Label_dad3be33-4108-4738-9e07-d8656a181486_Name">
    <vt:lpwstr>Public No Visual Label</vt:lpwstr>
  </property>
  <property fmtid="{D5CDD505-2E9C-101B-9397-08002B2CF9AE}" pid="9" name="MSIP_Label_dad3be33-4108-4738-9e07-d8656a181486_SiteId">
    <vt:lpwstr>945c199a-83a2-4e80-9f8c-5a91be5752dd</vt:lpwstr>
  </property>
  <property fmtid="{D5CDD505-2E9C-101B-9397-08002B2CF9AE}" pid="10" name="MSIP_Label_dad3be33-4108-4738-9e07-d8656a181486_ActionId">
    <vt:lpwstr>a4cb2b56-307b-4f86-ab84-da41b4ed82ed</vt:lpwstr>
  </property>
  <property fmtid="{D5CDD505-2E9C-101B-9397-08002B2CF9AE}" pid="11" name="MSIP_Label_dad3be33-4108-4738-9e07-d8656a181486_ContentBits">
    <vt:lpwstr>0</vt:lpwstr>
  </property>
</Properties>
</file>