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worldwide-aggregated_csv" sheetId="1" r:id="rId1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" i="1"/>
  <c r="H2" i="1"/>
</calcChain>
</file>

<file path=xl/sharedStrings.xml><?xml version="1.0" encoding="utf-8"?>
<sst xmlns="http://schemas.openxmlformats.org/spreadsheetml/2006/main" count="11" uniqueCount="11">
  <si>
    <t>Date</t>
  </si>
  <si>
    <t>Confirmed</t>
  </si>
  <si>
    <t>Recovered</t>
  </si>
  <si>
    <t>Deaths</t>
  </si>
  <si>
    <t>Increase rate</t>
  </si>
  <si>
    <t>t</t>
  </si>
  <si>
    <t>t2</t>
  </si>
  <si>
    <t>lagconfirmed</t>
  </si>
  <si>
    <t>logconfirmed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</si>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</sst>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E1" workbookViewId="0">
      <selection activeCell="L7" sqref="L7"/>
    </sheetView>
  </sheetViews>
  <sheetFormatPr defaultRowHeight="14.4" x14ac:dyDescent="0.3"/>
  <cols>
    <col min="1" max="1" width="15" customWidth="1"/>
    <col min="2" max="3" width="15.5546875" customWidth="1"/>
    <col min="4" max="4" width="15.88671875" customWidth="1"/>
    <col min="5" max="5" width="13" customWidth="1"/>
    <col min="6" max="6" width="17.5546875" customWidth="1"/>
    <col min="9" max="9" width="14.77734375" customWidth="1"/>
    <col min="10" max="10" width="16.109375" customWidth="1"/>
    <col min="11" max="11" width="15.88671875" customWidth="1"/>
  </cols>
  <sheetData>
    <row r="1" spans="1:11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</row>
    <row r="2" spans="1:11" x14ac:dyDescent="0.3">
      <c r="A2" s="1">
        <v>43852</v>
      </c>
      <c r="B2">
        <v>555</v>
      </c>
      <c r="C2">
        <v>0</v>
      </c>
      <c r="D2">
        <v>28</v>
      </c>
      <c r="E2">
        <v>17</v>
      </c>
      <c r="G2">
        <v>1</v>
      </c>
      <c r="H2">
        <f>POWER(G2,2)</f>
        <v>1</v>
      </c>
      <c r="I2">
        <f>LN(B2)</f>
        <v>6.3189681137464344</v>
      </c>
      <c r="J2">
        <f>SIN(2*3.14*G2)/365.25</f>
        <v>-8.7208810215961412E-6</v>
      </c>
      <c r="K2">
        <f>COS(2*3.14*G2)/365.25</f>
        <v>2.7378368977778924E-3</v>
      </c>
    </row>
    <row r="3" spans="1:11" x14ac:dyDescent="0.3">
      <c r="A3" s="1">
        <v>43853</v>
      </c>
      <c r="B3">
        <v>654</v>
      </c>
      <c r="C3">
        <v>555</v>
      </c>
      <c r="D3">
        <v>30</v>
      </c>
      <c r="E3">
        <v>18</v>
      </c>
      <c r="F3">
        <v>17.8378378378378</v>
      </c>
      <c r="G3">
        <v>2</v>
      </c>
      <c r="H3">
        <f>POWER(G3,2)</f>
        <v>4</v>
      </c>
      <c r="I3">
        <f t="shared" ref="I3:I66" si="0">LN(B3)</f>
        <v>6.4831073514571989</v>
      </c>
      <c r="J3">
        <f t="shared" ref="J3:J66" si="1">SIN(2*3.14*G3)/365.25</f>
        <v>-1.7441673559622548E-5</v>
      </c>
      <c r="K3">
        <f t="shared" ref="K3:K66" si="2">COS(2*3.14*G3)/365.25</f>
        <v>2.7377952298561895E-3</v>
      </c>
    </row>
    <row r="4" spans="1:11" x14ac:dyDescent="0.3">
      <c r="A4" s="1">
        <v>43854</v>
      </c>
      <c r="B4">
        <v>941</v>
      </c>
      <c r="C4">
        <v>654</v>
      </c>
      <c r="D4">
        <v>36</v>
      </c>
      <c r="E4">
        <v>26</v>
      </c>
      <c r="F4">
        <v>43.8837920489296</v>
      </c>
      <c r="G4">
        <v>3</v>
      </c>
      <c r="H4">
        <f t="shared" ref="H4:H67" si="3">POWER(G4,2)</f>
        <v>9</v>
      </c>
      <c r="I4">
        <f t="shared" si="0"/>
        <v>6.8469431395853793</v>
      </c>
      <c r="J4">
        <f t="shared" si="1"/>
        <v>-2.6162289131409686E-5</v>
      </c>
      <c r="K4">
        <f t="shared" si="2"/>
        <v>2.737725783789763E-3</v>
      </c>
    </row>
    <row r="5" spans="1:11" x14ac:dyDescent="0.3">
      <c r="A5" s="1">
        <v>43855</v>
      </c>
      <c r="B5">
        <v>1434</v>
      </c>
      <c r="C5">
        <v>941</v>
      </c>
      <c r="D5">
        <v>39</v>
      </c>
      <c r="E5">
        <v>42</v>
      </c>
      <c r="F5">
        <v>52.391073326248602</v>
      </c>
      <c r="G5">
        <v>4</v>
      </c>
      <c r="H5">
        <f t="shared" si="3"/>
        <v>16</v>
      </c>
      <c r="I5">
        <f t="shared" si="0"/>
        <v>7.2682230211595655</v>
      </c>
      <c r="J5">
        <f t="shared" si="1"/>
        <v>-3.4882639256073832E-5</v>
      </c>
      <c r="K5">
        <f t="shared" si="2"/>
        <v>2.7376285602832241E-3</v>
      </c>
    </row>
    <row r="6" spans="1:11" x14ac:dyDescent="0.3">
      <c r="A6" s="1">
        <v>43856</v>
      </c>
      <c r="B6">
        <v>2118</v>
      </c>
      <c r="C6">
        <v>1434</v>
      </c>
      <c r="D6">
        <v>52</v>
      </c>
      <c r="E6">
        <v>56</v>
      </c>
      <c r="F6">
        <v>47.698744769874402</v>
      </c>
      <c r="G6">
        <v>5</v>
      </c>
      <c r="H6">
        <f t="shared" si="3"/>
        <v>25</v>
      </c>
      <c r="I6">
        <f t="shared" si="0"/>
        <v>7.6582275261613519</v>
      </c>
      <c r="J6">
        <f t="shared" si="1"/>
        <v>-4.3602635455436684E-5</v>
      </c>
      <c r="K6">
        <f t="shared" si="2"/>
        <v>2.7375035603230194E-3</v>
      </c>
    </row>
    <row r="7" spans="1:11" x14ac:dyDescent="0.3">
      <c r="A7" s="1">
        <v>43857</v>
      </c>
      <c r="B7">
        <v>2927</v>
      </c>
      <c r="C7">
        <v>2118</v>
      </c>
      <c r="D7">
        <v>61</v>
      </c>
      <c r="E7">
        <v>82</v>
      </c>
      <c r="F7">
        <v>38.196411709159499</v>
      </c>
      <c r="G7">
        <v>6</v>
      </c>
      <c r="H7">
        <f t="shared" si="3"/>
        <v>36</v>
      </c>
      <c r="I7">
        <f t="shared" si="0"/>
        <v>7.9817332866918855</v>
      </c>
      <c r="J7">
        <f t="shared" si="1"/>
        <v>-5.232218925491578E-5</v>
      </c>
      <c r="K7">
        <f t="shared" si="2"/>
        <v>2.7373507851774204E-3</v>
      </c>
    </row>
    <row r="8" spans="1:11" x14ac:dyDescent="0.3">
      <c r="A8" s="1">
        <v>43858</v>
      </c>
      <c r="B8">
        <v>5578</v>
      </c>
      <c r="C8">
        <v>2927</v>
      </c>
      <c r="D8">
        <v>107</v>
      </c>
      <c r="E8">
        <v>131</v>
      </c>
      <c r="F8">
        <v>90.570550051246997</v>
      </c>
      <c r="G8">
        <v>7</v>
      </c>
      <c r="H8">
        <f t="shared" si="3"/>
        <v>49</v>
      </c>
      <c r="I8">
        <f t="shared" si="0"/>
        <v>8.6265855681874335</v>
      </c>
      <c r="J8">
        <f t="shared" si="1"/>
        <v>-6.1041212184388197E-5</v>
      </c>
      <c r="K8">
        <f t="shared" si="2"/>
        <v>2.7371702363965101E-3</v>
      </c>
    </row>
    <row r="9" spans="1:11" x14ac:dyDescent="0.3">
      <c r="A9" s="1">
        <v>43859</v>
      </c>
      <c r="B9">
        <v>6166</v>
      </c>
      <c r="C9">
        <v>5578</v>
      </c>
      <c r="D9">
        <v>126</v>
      </c>
      <c r="E9">
        <v>133</v>
      </c>
      <c r="F9">
        <v>10.5414126927214</v>
      </c>
      <c r="G9">
        <v>8</v>
      </c>
      <c r="H9">
        <f t="shared" si="3"/>
        <v>64</v>
      </c>
      <c r="I9">
        <f t="shared" si="0"/>
        <v>8.7268056084460959</v>
      </c>
      <c r="J9">
        <f t="shared" si="1"/>
        <v>-6.9759615779146404E-5</v>
      </c>
      <c r="K9">
        <f t="shared" si="2"/>
        <v>2.7369619158121678E-3</v>
      </c>
    </row>
    <row r="10" spans="1:11" x14ac:dyDescent="0.3">
      <c r="A10" s="1">
        <v>43860</v>
      </c>
      <c r="B10">
        <v>8234</v>
      </c>
      <c r="C10">
        <v>6166</v>
      </c>
      <c r="D10">
        <v>143</v>
      </c>
      <c r="E10">
        <v>171</v>
      </c>
      <c r="F10">
        <v>33.538760947129397</v>
      </c>
      <c r="G10">
        <v>9</v>
      </c>
      <c r="H10">
        <f t="shared" si="3"/>
        <v>81</v>
      </c>
      <c r="I10">
        <f t="shared" si="0"/>
        <v>9.01602720232985</v>
      </c>
      <c r="J10">
        <f t="shared" si="1"/>
        <v>-7.84773115807571E-5</v>
      </c>
      <c r="K10">
        <f t="shared" si="2"/>
        <v>2.7367258255380504E-3</v>
      </c>
    </row>
    <row r="11" spans="1:11" x14ac:dyDescent="0.3">
      <c r="A11" s="1">
        <v>43861</v>
      </c>
      <c r="B11">
        <v>9927</v>
      </c>
      <c r="C11">
        <v>8234</v>
      </c>
      <c r="D11">
        <v>222</v>
      </c>
      <c r="E11">
        <v>213</v>
      </c>
      <c r="F11">
        <v>20.5610881709983</v>
      </c>
      <c r="G11">
        <v>10</v>
      </c>
      <c r="H11">
        <f t="shared" si="3"/>
        <v>100</v>
      </c>
      <c r="I11">
        <f t="shared" si="0"/>
        <v>9.203013596589722</v>
      </c>
      <c r="J11">
        <f t="shared" si="1"/>
        <v>-8.7194211137968348E-5</v>
      </c>
      <c r="K11">
        <f t="shared" si="2"/>
        <v>2.7364619679695703E-3</v>
      </c>
    </row>
    <row r="12" spans="1:11" x14ac:dyDescent="0.3">
      <c r="A12" s="1">
        <v>43862</v>
      </c>
      <c r="B12">
        <v>12038</v>
      </c>
      <c r="C12">
        <v>9927</v>
      </c>
      <c r="D12">
        <v>284</v>
      </c>
      <c r="E12">
        <v>259</v>
      </c>
      <c r="F12">
        <v>21.2652362244384</v>
      </c>
      <c r="G12">
        <v>11</v>
      </c>
      <c r="H12">
        <f t="shared" si="3"/>
        <v>121</v>
      </c>
      <c r="I12">
        <f t="shared" si="0"/>
        <v>9.3958235921077158</v>
      </c>
      <c r="J12">
        <f t="shared" si="1"/>
        <v>-9.5910226007626454E-5</v>
      </c>
      <c r="K12">
        <f t="shared" si="2"/>
        <v>2.7361703457838716E-3</v>
      </c>
    </row>
    <row r="13" spans="1:11" x14ac:dyDescent="0.3">
      <c r="A13" s="1">
        <v>43863</v>
      </c>
      <c r="B13">
        <v>16787</v>
      </c>
      <c r="C13">
        <v>12038</v>
      </c>
      <c r="D13">
        <v>472</v>
      </c>
      <c r="E13">
        <v>362</v>
      </c>
      <c r="F13">
        <v>39.450074763249702</v>
      </c>
      <c r="G13">
        <v>12</v>
      </c>
      <c r="H13">
        <f t="shared" si="3"/>
        <v>144</v>
      </c>
      <c r="I13">
        <f t="shared" si="0"/>
        <v>9.7283600563224137</v>
      </c>
      <c r="J13">
        <f t="shared" si="1"/>
        <v>-1.0462526775549565E-4</v>
      </c>
      <c r="K13">
        <f t="shared" si="2"/>
        <v>2.7358509619398053E-3</v>
      </c>
    </row>
    <row r="14" spans="1:11" x14ac:dyDescent="0.3">
      <c r="A14" s="1">
        <v>43864</v>
      </c>
      <c r="B14">
        <v>19881</v>
      </c>
      <c r="C14">
        <v>16787</v>
      </c>
      <c r="D14">
        <v>623</v>
      </c>
      <c r="E14">
        <v>426</v>
      </c>
      <c r="F14">
        <v>18.430928694823301</v>
      </c>
      <c r="G14">
        <v>13</v>
      </c>
      <c r="H14">
        <f t="shared" si="3"/>
        <v>169</v>
      </c>
      <c r="I14">
        <f t="shared" si="0"/>
        <v>9.8975197807563369</v>
      </c>
      <c r="J14">
        <f t="shared" si="1"/>
        <v>-1.1333924795727191E-4</v>
      </c>
      <c r="K14">
        <f t="shared" si="2"/>
        <v>2.7355038196778935E-3</v>
      </c>
    </row>
    <row r="15" spans="1:11" x14ac:dyDescent="0.3">
      <c r="A15" s="1">
        <v>43865</v>
      </c>
      <c r="B15">
        <v>23892</v>
      </c>
      <c r="C15">
        <v>19881</v>
      </c>
      <c r="D15">
        <v>852</v>
      </c>
      <c r="E15">
        <v>492</v>
      </c>
      <c r="F15">
        <v>20.175041496906498</v>
      </c>
      <c r="G15">
        <v>14</v>
      </c>
      <c r="H15">
        <f t="shared" si="3"/>
        <v>196</v>
      </c>
      <c r="I15">
        <f t="shared" si="0"/>
        <v>10.081298953852196</v>
      </c>
      <c r="J15">
        <f t="shared" si="1"/>
        <v>-1.2205207819940241E-4</v>
      </c>
      <c r="K15">
        <f t="shared" si="2"/>
        <v>2.7351289225203031E-3</v>
      </c>
    </row>
    <row r="16" spans="1:11" x14ac:dyDescent="0.3">
      <c r="A16" s="1">
        <v>43866</v>
      </c>
      <c r="B16">
        <v>27635</v>
      </c>
      <c r="C16">
        <v>23892</v>
      </c>
      <c r="D16">
        <v>1124</v>
      </c>
      <c r="E16">
        <v>564</v>
      </c>
      <c r="F16">
        <v>15.666331826552801</v>
      </c>
      <c r="G16">
        <v>15</v>
      </c>
      <c r="H16">
        <f t="shared" si="3"/>
        <v>225</v>
      </c>
      <c r="I16">
        <f t="shared" si="0"/>
        <v>10.226838364267364</v>
      </c>
      <c r="J16">
        <f t="shared" si="1"/>
        <v>-1.3076367008000206E-4</v>
      </c>
      <c r="K16">
        <f t="shared" si="2"/>
        <v>2.7347262742708042E-3</v>
      </c>
    </row>
    <row r="17" spans="1:11" x14ac:dyDescent="0.3">
      <c r="A17" s="1">
        <v>43867</v>
      </c>
      <c r="B17">
        <v>30794</v>
      </c>
      <c r="C17">
        <v>27635</v>
      </c>
      <c r="D17">
        <v>1487</v>
      </c>
      <c r="E17">
        <v>634</v>
      </c>
      <c r="F17">
        <v>11.431156142572799</v>
      </c>
      <c r="G17">
        <v>16</v>
      </c>
      <c r="H17">
        <f t="shared" si="3"/>
        <v>256</v>
      </c>
      <c r="I17">
        <f t="shared" si="0"/>
        <v>10.335075144789863</v>
      </c>
      <c r="J17">
        <f t="shared" si="1"/>
        <v>-1.3947393520975031E-4</v>
      </c>
      <c r="K17">
        <f t="shared" si="2"/>
        <v>2.7342958790147372E-3</v>
      </c>
    </row>
    <row r="18" spans="1:11" x14ac:dyDescent="0.3">
      <c r="A18" s="1">
        <v>43868</v>
      </c>
      <c r="B18">
        <v>34391</v>
      </c>
      <c r="C18">
        <v>30794</v>
      </c>
      <c r="D18">
        <v>2011</v>
      </c>
      <c r="E18">
        <v>719</v>
      </c>
      <c r="F18">
        <v>11.680846918230801</v>
      </c>
      <c r="G18">
        <v>17</v>
      </c>
      <c r="H18">
        <f t="shared" si="3"/>
        <v>289</v>
      </c>
      <c r="I18">
        <f t="shared" si="0"/>
        <v>10.445550181223961</v>
      </c>
      <c r="J18">
        <f t="shared" si="1"/>
        <v>-1.4818278521278811E-4</v>
      </c>
      <c r="K18">
        <f t="shared" si="2"/>
        <v>2.7338377411189655E-3</v>
      </c>
    </row>
    <row r="19" spans="1:11" x14ac:dyDescent="0.3">
      <c r="A19" s="1">
        <v>43869</v>
      </c>
      <c r="B19">
        <v>37120</v>
      </c>
      <c r="C19">
        <v>34391</v>
      </c>
      <c r="D19">
        <v>2616</v>
      </c>
      <c r="E19">
        <v>806</v>
      </c>
      <c r="F19">
        <v>7.9352156087348398</v>
      </c>
      <c r="G19">
        <v>18</v>
      </c>
      <c r="H19">
        <f t="shared" si="3"/>
        <v>324</v>
      </c>
      <c r="I19">
        <f t="shared" si="0"/>
        <v>10.521911186900137</v>
      </c>
      <c r="J19">
        <f t="shared" si="1"/>
        <v>-1.5689013172761454E-4</v>
      </c>
      <c r="K19">
        <f t="shared" si="2"/>
        <v>2.733351865231836E-3</v>
      </c>
    </row>
    <row r="20" spans="1:11" x14ac:dyDescent="0.3">
      <c r="A20" s="1">
        <v>43870</v>
      </c>
      <c r="B20">
        <v>40150</v>
      </c>
      <c r="C20">
        <v>37120</v>
      </c>
      <c r="D20">
        <v>3244</v>
      </c>
      <c r="E20">
        <v>906</v>
      </c>
      <c r="F20">
        <v>8.1627155172413701</v>
      </c>
      <c r="G20">
        <v>19</v>
      </c>
      <c r="H20">
        <f t="shared" si="3"/>
        <v>361</v>
      </c>
      <c r="I20">
        <f t="shared" si="0"/>
        <v>10.600377719374908</v>
      </c>
      <c r="J20">
        <f t="shared" si="1"/>
        <v>-1.6559588640798335E-4</v>
      </c>
      <c r="K20">
        <f t="shared" si="2"/>
        <v>2.7328382562831306E-3</v>
      </c>
    </row>
    <row r="21" spans="1:11" x14ac:dyDescent="0.3">
      <c r="A21" s="1">
        <v>43871</v>
      </c>
      <c r="B21">
        <v>42762</v>
      </c>
      <c r="C21">
        <v>40150</v>
      </c>
      <c r="D21">
        <v>3946</v>
      </c>
      <c r="E21">
        <v>1013</v>
      </c>
      <c r="F21">
        <v>6.5056039850560303</v>
      </c>
      <c r="G21">
        <v>20</v>
      </c>
      <c r="H21">
        <f t="shared" si="3"/>
        <v>400</v>
      </c>
      <c r="I21">
        <f t="shared" si="0"/>
        <v>10.663405136729926</v>
      </c>
      <c r="J21">
        <f t="shared" si="1"/>
        <v>-1.7429996092379921E-4</v>
      </c>
      <c r="K21">
        <f t="shared" si="2"/>
        <v>2.7322969194840132E-3</v>
      </c>
    </row>
    <row r="22" spans="1:11" x14ac:dyDescent="0.3">
      <c r="A22" s="1">
        <v>43872</v>
      </c>
      <c r="B22">
        <v>44802</v>
      </c>
      <c r="C22">
        <v>42762</v>
      </c>
      <c r="D22">
        <v>4683</v>
      </c>
      <c r="E22">
        <v>1113</v>
      </c>
      <c r="F22">
        <v>4.7705907113792598</v>
      </c>
      <c r="G22">
        <v>21</v>
      </c>
      <c r="H22">
        <f t="shared" si="3"/>
        <v>441</v>
      </c>
      <c r="I22">
        <f t="shared" si="0"/>
        <v>10.710008060263757</v>
      </c>
      <c r="J22">
        <f t="shared" si="1"/>
        <v>-1.8300226696205298E-4</v>
      </c>
      <c r="K22">
        <f t="shared" si="2"/>
        <v>2.7317278603269791E-3</v>
      </c>
    </row>
    <row r="23" spans="1:11" x14ac:dyDescent="0.3">
      <c r="A23" s="1">
        <v>43873</v>
      </c>
      <c r="B23">
        <v>45221</v>
      </c>
      <c r="C23">
        <v>44802</v>
      </c>
      <c r="D23">
        <v>5150</v>
      </c>
      <c r="E23">
        <v>1118</v>
      </c>
      <c r="F23">
        <v>0.93522610597741096</v>
      </c>
      <c r="G23">
        <v>22</v>
      </c>
      <c r="H23">
        <f t="shared" si="3"/>
        <v>484</v>
      </c>
      <c r="I23">
        <f t="shared" si="0"/>
        <v>10.719316859696249</v>
      </c>
      <c r="J23">
        <f t="shared" si="1"/>
        <v>-1.9170271622756223E-4</v>
      </c>
      <c r="K23">
        <f t="shared" si="2"/>
        <v>2.7311310845858062E-3</v>
      </c>
    </row>
    <row r="24" spans="1:11" x14ac:dyDescent="0.3">
      <c r="A24" s="1">
        <v>43874</v>
      </c>
      <c r="B24">
        <v>60368</v>
      </c>
      <c r="C24">
        <v>45221</v>
      </c>
      <c r="D24">
        <v>6295</v>
      </c>
      <c r="E24">
        <v>1371</v>
      </c>
      <c r="F24">
        <v>33.495499878375</v>
      </c>
      <c r="G24">
        <v>23</v>
      </c>
      <c r="H24">
        <f t="shared" si="3"/>
        <v>529</v>
      </c>
      <c r="I24">
        <f t="shared" si="0"/>
        <v>11.008214442204091</v>
      </c>
      <c r="J24">
        <f t="shared" si="1"/>
        <v>-2.0040122044410026E-4</v>
      </c>
      <c r="K24">
        <f t="shared" si="2"/>
        <v>2.7305065983154815E-3</v>
      </c>
    </row>
    <row r="25" spans="1:11" x14ac:dyDescent="0.3">
      <c r="A25" s="1">
        <v>43875</v>
      </c>
      <c r="B25">
        <v>66885</v>
      </c>
      <c r="C25">
        <v>60368</v>
      </c>
      <c r="D25">
        <v>8058</v>
      </c>
      <c r="E25">
        <v>1523</v>
      </c>
      <c r="F25">
        <v>10.795454545454501</v>
      </c>
      <c r="G25">
        <v>24</v>
      </c>
      <c r="H25">
        <f t="shared" si="3"/>
        <v>576</v>
      </c>
      <c r="I25">
        <f t="shared" si="0"/>
        <v>11.110730005729687</v>
      </c>
      <c r="J25">
        <f t="shared" si="1"/>
        <v>-2.0909769135513625E-4</v>
      </c>
      <c r="K25">
        <f t="shared" si="2"/>
        <v>2.7298544078521512E-3</v>
      </c>
    </row>
    <row r="26" spans="1:11" x14ac:dyDescent="0.3">
      <c r="A26" s="1">
        <v>43876</v>
      </c>
      <c r="B26">
        <v>69030</v>
      </c>
      <c r="C26">
        <v>66885</v>
      </c>
      <c r="D26">
        <v>9395</v>
      </c>
      <c r="E26">
        <v>1666</v>
      </c>
      <c r="F26">
        <v>3.2069970845481</v>
      </c>
      <c r="G26">
        <v>25</v>
      </c>
      <c r="H26">
        <f t="shared" si="3"/>
        <v>625</v>
      </c>
      <c r="I26">
        <f t="shared" si="0"/>
        <v>11.142296471697522</v>
      </c>
      <c r="J26">
        <f t="shared" si="1"/>
        <v>-2.177920407247696E-4</v>
      </c>
      <c r="K26">
        <f t="shared" si="2"/>
        <v>2.7291745198130529E-3</v>
      </c>
    </row>
    <row r="27" spans="1:11" x14ac:dyDescent="0.3">
      <c r="A27" s="1">
        <v>43877</v>
      </c>
      <c r="B27">
        <v>71224</v>
      </c>
      <c r="C27">
        <v>69030</v>
      </c>
      <c r="D27">
        <v>10865</v>
      </c>
      <c r="E27">
        <v>1770</v>
      </c>
      <c r="F27">
        <v>3.1783282630740199</v>
      </c>
      <c r="G27">
        <v>26</v>
      </c>
      <c r="H27">
        <f t="shared" si="3"/>
        <v>676</v>
      </c>
      <c r="I27">
        <f t="shared" si="0"/>
        <v>11.173585119253508</v>
      </c>
      <c r="J27">
        <f t="shared" si="1"/>
        <v>-2.2648418033862546E-4</v>
      </c>
      <c r="K27">
        <f t="shared" si="2"/>
        <v>2.7284669410964479E-3</v>
      </c>
    </row>
    <row r="28" spans="1:11" x14ac:dyDescent="0.3">
      <c r="A28" s="1">
        <v>43878</v>
      </c>
      <c r="B28">
        <v>73258</v>
      </c>
      <c r="C28">
        <v>71224</v>
      </c>
      <c r="D28">
        <v>12583</v>
      </c>
      <c r="E28">
        <v>1868</v>
      </c>
      <c r="F28">
        <v>2.8557789509154201</v>
      </c>
      <c r="G28">
        <v>27</v>
      </c>
      <c r="H28">
        <f t="shared" si="3"/>
        <v>729</v>
      </c>
      <c r="I28">
        <f t="shared" si="0"/>
        <v>11.201742735932854</v>
      </c>
      <c r="J28">
        <f t="shared" si="1"/>
        <v>-2.3517402200474928E-4</v>
      </c>
      <c r="K28">
        <f t="shared" si="2"/>
        <v>2.7277316788815531E-3</v>
      </c>
    </row>
    <row r="29" spans="1:11" x14ac:dyDescent="0.3">
      <c r="A29" s="1">
        <v>43879</v>
      </c>
      <c r="B29">
        <v>75136</v>
      </c>
      <c r="C29">
        <v>73258</v>
      </c>
      <c r="D29">
        <v>14352</v>
      </c>
      <c r="E29">
        <v>2007</v>
      </c>
      <c r="F29">
        <v>2.5635425482541101</v>
      </c>
      <c r="G29">
        <v>28</v>
      </c>
      <c r="H29">
        <f t="shared" si="3"/>
        <v>784</v>
      </c>
      <c r="I29">
        <f t="shared" si="0"/>
        <v>11.227055083747713</v>
      </c>
      <c r="J29">
        <f t="shared" si="1"/>
        <v>-2.4386147755450205E-4</v>
      </c>
      <c r="K29">
        <f t="shared" si="2"/>
        <v>2.7269687406284659E-3</v>
      </c>
    </row>
    <row r="30" spans="1:11" x14ac:dyDescent="0.3">
      <c r="A30" s="1">
        <v>43880</v>
      </c>
      <c r="B30">
        <v>75639</v>
      </c>
      <c r="C30">
        <v>75136</v>
      </c>
      <c r="D30">
        <v>16121</v>
      </c>
      <c r="E30">
        <v>2122</v>
      </c>
      <c r="F30">
        <v>0.66945272572402004</v>
      </c>
      <c r="G30">
        <v>29</v>
      </c>
      <c r="H30">
        <f t="shared" si="3"/>
        <v>841</v>
      </c>
      <c r="I30">
        <f t="shared" si="0"/>
        <v>11.233727302166757</v>
      </c>
      <c r="J30">
        <f t="shared" si="1"/>
        <v>-2.5254645884345464E-4</v>
      </c>
      <c r="K30">
        <f t="shared" si="2"/>
        <v>2.7261781340780903E-3</v>
      </c>
    </row>
    <row r="31" spans="1:11" x14ac:dyDescent="0.3">
      <c r="A31" s="1">
        <v>43881</v>
      </c>
      <c r="B31">
        <v>76197</v>
      </c>
      <c r="C31">
        <v>75639</v>
      </c>
      <c r="D31">
        <v>18177</v>
      </c>
      <c r="E31">
        <v>2247</v>
      </c>
      <c r="F31">
        <v>0.73771467100305399</v>
      </c>
      <c r="G31">
        <v>30</v>
      </c>
      <c r="H31">
        <f t="shared" si="3"/>
        <v>900</v>
      </c>
      <c r="I31">
        <f t="shared" si="0"/>
        <v>11.241077370820976</v>
      </c>
      <c r="J31">
        <f t="shared" si="1"/>
        <v>-2.6122887775228222E-4</v>
      </c>
      <c r="K31">
        <f t="shared" si="2"/>
        <v>2.7253598672520567E-3</v>
      </c>
    </row>
    <row r="32" spans="1:11" x14ac:dyDescent="0.3">
      <c r="A32" s="1">
        <v>43882</v>
      </c>
      <c r="B32">
        <v>76819</v>
      </c>
      <c r="C32">
        <v>76197</v>
      </c>
      <c r="D32">
        <v>18890</v>
      </c>
      <c r="E32">
        <v>2251</v>
      </c>
      <c r="F32">
        <v>0.81630510387548005</v>
      </c>
      <c r="G32">
        <v>31</v>
      </c>
      <c r="H32">
        <f t="shared" si="3"/>
        <v>961</v>
      </c>
      <c r="I32">
        <f t="shared" si="0"/>
        <v>11.249207284371794</v>
      </c>
      <c r="J32">
        <f t="shared" si="1"/>
        <v>-2.6990864618765836E-4</v>
      </c>
      <c r="K32">
        <f t="shared" si="2"/>
        <v>2.7245139484526433E-3</v>
      </c>
    </row>
    <row r="33" spans="1:11" x14ac:dyDescent="0.3">
      <c r="A33" s="1">
        <v>43883</v>
      </c>
      <c r="B33">
        <v>78572</v>
      </c>
      <c r="C33">
        <v>76819</v>
      </c>
      <c r="D33">
        <v>22886</v>
      </c>
      <c r="E33">
        <v>2458</v>
      </c>
      <c r="F33">
        <v>2.2819875291269001</v>
      </c>
      <c r="G33">
        <v>32</v>
      </c>
      <c r="H33">
        <f t="shared" si="3"/>
        <v>1024</v>
      </c>
      <c r="I33">
        <f t="shared" si="0"/>
        <v>11.271770680854168</v>
      </c>
      <c r="J33">
        <f t="shared" si="1"/>
        <v>-2.7858567608314875E-4</v>
      </c>
      <c r="K33">
        <f t="shared" si="2"/>
        <v>2.7236403862626875E-3</v>
      </c>
    </row>
    <row r="34" spans="1:11" x14ac:dyDescent="0.3">
      <c r="A34" s="1">
        <v>43884</v>
      </c>
      <c r="B34">
        <v>78958</v>
      </c>
      <c r="C34">
        <v>78572</v>
      </c>
      <c r="D34">
        <v>23394</v>
      </c>
      <c r="E34">
        <v>2469</v>
      </c>
      <c r="F34">
        <v>0.49126915440614899</v>
      </c>
      <c r="G34">
        <v>33</v>
      </c>
      <c r="H34">
        <f t="shared" si="3"/>
        <v>1089</v>
      </c>
      <c r="I34">
        <f t="shared" si="0"/>
        <v>11.276671344505923</v>
      </c>
      <c r="J34">
        <f t="shared" si="1"/>
        <v>-2.8725987940010471E-4</v>
      </c>
      <c r="K34">
        <f t="shared" si="2"/>
        <v>2.7227391895455035E-3</v>
      </c>
    </row>
    <row r="35" spans="1:11" x14ac:dyDescent="0.3">
      <c r="A35" s="1">
        <v>43885</v>
      </c>
      <c r="B35">
        <v>79561</v>
      </c>
      <c r="C35">
        <v>78958</v>
      </c>
      <c r="D35">
        <v>25227</v>
      </c>
      <c r="E35">
        <v>2629</v>
      </c>
      <c r="F35">
        <v>0.76369715544973205</v>
      </c>
      <c r="G35">
        <v>34</v>
      </c>
      <c r="H35">
        <f t="shared" si="3"/>
        <v>1156</v>
      </c>
      <c r="I35">
        <f t="shared" si="0"/>
        <v>11.284279302019133</v>
      </c>
      <c r="J35">
        <f t="shared" si="1"/>
        <v>-2.9593116812855663E-4</v>
      </c>
      <c r="K35">
        <f t="shared" si="2"/>
        <v>2.7218103674447884E-3</v>
      </c>
    </row>
    <row r="36" spans="1:11" x14ac:dyDescent="0.3">
      <c r="A36" s="1">
        <v>43886</v>
      </c>
      <c r="B36">
        <v>80406</v>
      </c>
      <c r="C36">
        <v>79561</v>
      </c>
      <c r="D36">
        <v>27905</v>
      </c>
      <c r="E36">
        <v>2708</v>
      </c>
      <c r="F36">
        <v>1.06207815386935</v>
      </c>
      <c r="G36">
        <v>35</v>
      </c>
      <c r="H36">
        <f t="shared" si="3"/>
        <v>1225</v>
      </c>
      <c r="I36">
        <f t="shared" si="0"/>
        <v>11.294844079248284</v>
      </c>
      <c r="J36">
        <f t="shared" si="1"/>
        <v>-3.0459945428810682E-4</v>
      </c>
      <c r="K36">
        <f t="shared" si="2"/>
        <v>2.7208539293845329E-3</v>
      </c>
    </row>
    <row r="37" spans="1:11" x14ac:dyDescent="0.3">
      <c r="A37" s="1">
        <v>43887</v>
      </c>
      <c r="B37">
        <v>81388</v>
      </c>
      <c r="C37">
        <v>80406</v>
      </c>
      <c r="D37">
        <v>30384</v>
      </c>
      <c r="E37">
        <v>2770</v>
      </c>
      <c r="F37">
        <v>1.2213018928935599</v>
      </c>
      <c r="G37">
        <v>36</v>
      </c>
      <c r="H37">
        <f t="shared" si="3"/>
        <v>1296</v>
      </c>
      <c r="I37">
        <f t="shared" si="0"/>
        <v>11.306983120975794</v>
      </c>
      <c r="J37">
        <f t="shared" si="1"/>
        <v>-3.1326464992882197E-4</v>
      </c>
      <c r="K37">
        <f t="shared" si="2"/>
        <v>2.7198698850689237E-3</v>
      </c>
    </row>
    <row r="38" spans="1:11" x14ac:dyDescent="0.3">
      <c r="A38" s="1">
        <v>43888</v>
      </c>
      <c r="B38">
        <v>82746</v>
      </c>
      <c r="C38">
        <v>81388</v>
      </c>
      <c r="D38">
        <v>33277</v>
      </c>
      <c r="E38">
        <v>2814</v>
      </c>
      <c r="F38">
        <v>1.66855064628692</v>
      </c>
      <c r="G38">
        <v>37</v>
      </c>
      <c r="H38">
        <f t="shared" si="3"/>
        <v>1369</v>
      </c>
      <c r="I38">
        <f t="shared" si="0"/>
        <v>11.323530953702393</v>
      </c>
      <c r="J38">
        <f t="shared" si="1"/>
        <v>-3.2192666713212607E-4</v>
      </c>
      <c r="K38">
        <f t="shared" si="2"/>
        <v>2.7188582444822437E-3</v>
      </c>
    </row>
    <row r="39" spans="1:11" x14ac:dyDescent="0.3">
      <c r="A39" s="1">
        <v>43889</v>
      </c>
      <c r="B39">
        <v>84112</v>
      </c>
      <c r="C39">
        <v>82746</v>
      </c>
      <c r="D39">
        <v>36711</v>
      </c>
      <c r="E39">
        <v>2872</v>
      </c>
      <c r="F39">
        <v>1.6508350856839</v>
      </c>
      <c r="G39">
        <v>38</v>
      </c>
      <c r="H39">
        <f t="shared" si="3"/>
        <v>1444</v>
      </c>
      <c r="I39">
        <f t="shared" si="0"/>
        <v>11.339904523059229</v>
      </c>
      <c r="J39">
        <f t="shared" si="1"/>
        <v>-3.3058541801169177E-4</v>
      </c>
      <c r="K39">
        <f t="shared" si="2"/>
        <v>2.7178190178887745E-3</v>
      </c>
    </row>
    <row r="40" spans="1:11" x14ac:dyDescent="0.3">
      <c r="A40" s="1">
        <v>43890</v>
      </c>
      <c r="B40">
        <v>86011</v>
      </c>
      <c r="C40">
        <v>84112</v>
      </c>
      <c r="D40">
        <v>39782</v>
      </c>
      <c r="E40">
        <v>2941</v>
      </c>
      <c r="F40">
        <v>2.2577040136960198</v>
      </c>
      <c r="G40">
        <v>39</v>
      </c>
      <c r="H40">
        <f t="shared" si="3"/>
        <v>1521</v>
      </c>
      <c r="I40">
        <f t="shared" si="0"/>
        <v>11.362230474032989</v>
      </c>
      <c r="J40">
        <f t="shared" si="1"/>
        <v>-3.3924081471433255E-4</v>
      </c>
      <c r="K40">
        <f t="shared" si="2"/>
        <v>2.7167522158326883E-3</v>
      </c>
    </row>
    <row r="41" spans="1:11" x14ac:dyDescent="0.3">
      <c r="A41" s="1">
        <v>43891</v>
      </c>
      <c r="B41">
        <v>88369</v>
      </c>
      <c r="C41">
        <v>86011</v>
      </c>
      <c r="D41">
        <v>42716</v>
      </c>
      <c r="E41">
        <v>2996</v>
      </c>
      <c r="F41">
        <v>2.7415098068851602</v>
      </c>
      <c r="G41">
        <v>40</v>
      </c>
      <c r="H41">
        <f t="shared" si="3"/>
        <v>1600</v>
      </c>
      <c r="I41">
        <f t="shared" si="0"/>
        <v>11.389276508390537</v>
      </c>
      <c r="J41">
        <f t="shared" si="1"/>
        <v>-3.478927694208939E-4</v>
      </c>
      <c r="K41">
        <f t="shared" si="2"/>
        <v>2.7156578491379446E-3</v>
      </c>
    </row>
    <row r="42" spans="1:11" x14ac:dyDescent="0.3">
      <c r="A42" s="1">
        <v>43892</v>
      </c>
      <c r="B42">
        <v>90306</v>
      </c>
      <c r="C42">
        <v>88369</v>
      </c>
      <c r="D42">
        <v>45602</v>
      </c>
      <c r="E42">
        <v>3085</v>
      </c>
      <c r="F42">
        <v>2.1919451391325002</v>
      </c>
      <c r="G42">
        <v>41</v>
      </c>
      <c r="H42">
        <f t="shared" si="3"/>
        <v>1681</v>
      </c>
      <c r="I42">
        <f t="shared" si="0"/>
        <v>11.410959182380418</v>
      </c>
      <c r="J42">
        <f t="shared" si="1"/>
        <v>-3.5654119434714443E-4</v>
      </c>
      <c r="K42">
        <f t="shared" si="2"/>
        <v>2.7145359289081771E-3</v>
      </c>
    </row>
    <row r="43" spans="1:11" x14ac:dyDescent="0.3">
      <c r="A43" s="1">
        <v>43893</v>
      </c>
      <c r="B43">
        <v>92840</v>
      </c>
      <c r="C43">
        <v>90306</v>
      </c>
      <c r="D43">
        <v>48228</v>
      </c>
      <c r="E43">
        <v>3160</v>
      </c>
      <c r="F43">
        <v>2.8060151042012702</v>
      </c>
      <c r="G43">
        <v>42</v>
      </c>
      <c r="H43">
        <f t="shared" si="3"/>
        <v>1764</v>
      </c>
      <c r="I43">
        <f t="shared" si="0"/>
        <v>11.438632860388374</v>
      </c>
      <c r="J43">
        <f t="shared" si="1"/>
        <v>-3.651860017447436E-4</v>
      </c>
      <c r="K43">
        <f t="shared" si="2"/>
        <v>2.7133864665265716E-3</v>
      </c>
    </row>
    <row r="44" spans="1:11" x14ac:dyDescent="0.3">
      <c r="A44" s="1">
        <v>43894</v>
      </c>
      <c r="B44">
        <v>95120</v>
      </c>
      <c r="C44">
        <v>92840</v>
      </c>
      <c r="D44">
        <v>51170</v>
      </c>
      <c r="E44">
        <v>3254</v>
      </c>
      <c r="F44">
        <v>2.4558380008616898</v>
      </c>
      <c r="G44">
        <v>43</v>
      </c>
      <c r="H44">
        <f t="shared" si="3"/>
        <v>1849</v>
      </c>
      <c r="I44">
        <f t="shared" si="0"/>
        <v>11.462894531364663</v>
      </c>
      <c r="J44">
        <f t="shared" si="1"/>
        <v>-3.738271039017465E-4</v>
      </c>
      <c r="K44">
        <f t="shared" si="2"/>
        <v>2.7122094736558053E-3</v>
      </c>
    </row>
    <row r="45" spans="1:11" x14ac:dyDescent="0.3">
      <c r="A45" s="1">
        <v>43895</v>
      </c>
      <c r="B45">
        <v>97886</v>
      </c>
      <c r="C45">
        <v>95120</v>
      </c>
      <c r="D45">
        <v>53796</v>
      </c>
      <c r="E45">
        <v>3348</v>
      </c>
      <c r="F45">
        <v>2.9079058031959599</v>
      </c>
      <c r="G45">
        <v>44</v>
      </c>
      <c r="H45">
        <f t="shared" si="3"/>
        <v>1936</v>
      </c>
      <c r="I45">
        <f t="shared" si="0"/>
        <v>11.491558815228338</v>
      </c>
      <c r="J45">
        <f t="shared" si="1"/>
        <v>-3.8246441314434209E-4</v>
      </c>
      <c r="K45">
        <f t="shared" si="2"/>
        <v>2.7110049622378085E-3</v>
      </c>
    </row>
    <row r="46" spans="1:11" x14ac:dyDescent="0.3">
      <c r="A46" s="1">
        <v>43896</v>
      </c>
      <c r="B46">
        <v>101801</v>
      </c>
      <c r="C46">
        <v>97886</v>
      </c>
      <c r="D46">
        <v>55865</v>
      </c>
      <c r="E46">
        <v>3460</v>
      </c>
      <c r="F46">
        <v>3.9995504975175198</v>
      </c>
      <c r="G46">
        <v>45</v>
      </c>
      <c r="H46">
        <f t="shared" si="3"/>
        <v>2025</v>
      </c>
      <c r="I46">
        <f t="shared" si="0"/>
        <v>11.530775206233024</v>
      </c>
      <c r="J46">
        <f t="shared" si="1"/>
        <v>-3.9109784183658593E-4</v>
      </c>
      <c r="K46">
        <f t="shared" si="2"/>
        <v>2.7097729444938061E-3</v>
      </c>
    </row>
    <row r="47" spans="1:11" x14ac:dyDescent="0.3">
      <c r="A47" s="1">
        <v>43897</v>
      </c>
      <c r="B47">
        <v>105847</v>
      </c>
      <c r="C47">
        <v>101801</v>
      </c>
      <c r="D47">
        <v>58358</v>
      </c>
      <c r="E47">
        <v>3558</v>
      </c>
      <c r="F47">
        <v>3.97442068349033</v>
      </c>
      <c r="G47">
        <v>46</v>
      </c>
      <c r="H47">
        <f t="shared" si="3"/>
        <v>2116</v>
      </c>
      <c r="I47">
        <f t="shared" si="0"/>
        <v>11.569749934167982</v>
      </c>
      <c r="J47">
        <f t="shared" si="1"/>
        <v>-3.9972730238252305E-4</v>
      </c>
      <c r="K47">
        <f t="shared" si="2"/>
        <v>2.7085134329240196E-3</v>
      </c>
    </row>
    <row r="48" spans="1:11" x14ac:dyDescent="0.3">
      <c r="A48" s="1">
        <v>43898</v>
      </c>
      <c r="B48">
        <v>109821</v>
      </c>
      <c r="C48">
        <v>105847</v>
      </c>
      <c r="D48">
        <v>60694</v>
      </c>
      <c r="E48">
        <v>3802</v>
      </c>
      <c r="F48">
        <v>3.7544757999754301</v>
      </c>
      <c r="G48">
        <v>47</v>
      </c>
      <c r="H48">
        <f t="shared" si="3"/>
        <v>2209</v>
      </c>
      <c r="I48">
        <f t="shared" si="0"/>
        <v>11.606607046600912</v>
      </c>
      <c r="J48">
        <f t="shared" si="1"/>
        <v>-4.0835270722584365E-4</v>
      </c>
      <c r="K48">
        <f t="shared" si="2"/>
        <v>2.7072264403077166E-3</v>
      </c>
    </row>
    <row r="49" spans="1:11" x14ac:dyDescent="0.3">
      <c r="A49" s="1">
        <v>43899</v>
      </c>
      <c r="B49">
        <v>113590</v>
      </c>
      <c r="C49">
        <v>109821</v>
      </c>
      <c r="D49">
        <v>62494</v>
      </c>
      <c r="E49">
        <v>3988</v>
      </c>
      <c r="F49">
        <v>3.4319483523187699</v>
      </c>
      <c r="G49">
        <v>48</v>
      </c>
      <c r="H49">
        <f t="shared" si="3"/>
        <v>2304</v>
      </c>
      <c r="I49">
        <f t="shared" si="0"/>
        <v>11.640350753225468</v>
      </c>
      <c r="J49">
        <f t="shared" si="1"/>
        <v>-4.1697396885200373E-4</v>
      </c>
      <c r="K49">
        <f t="shared" si="2"/>
        <v>2.7059119797029014E-3</v>
      </c>
    </row>
    <row r="50" spans="1:11" x14ac:dyDescent="0.3">
      <c r="A50" s="1">
        <v>43900</v>
      </c>
      <c r="B50">
        <v>118620</v>
      </c>
      <c r="C50">
        <v>113590</v>
      </c>
      <c r="D50">
        <v>64404</v>
      </c>
      <c r="E50">
        <v>4262</v>
      </c>
      <c r="F50">
        <v>4.428206708337</v>
      </c>
      <c r="G50">
        <v>49</v>
      </c>
      <c r="H50">
        <f t="shared" si="3"/>
        <v>2401</v>
      </c>
      <c r="I50">
        <f t="shared" si="0"/>
        <v>11.683680385392718</v>
      </c>
      <c r="J50">
        <f t="shared" si="1"/>
        <v>-4.2559099978788139E-4</v>
      </c>
      <c r="K50">
        <f t="shared" si="2"/>
        <v>2.7045700644463657E-3</v>
      </c>
    </row>
    <row r="51" spans="1:11" x14ac:dyDescent="0.3">
      <c r="A51" s="1">
        <v>43901</v>
      </c>
      <c r="B51">
        <v>125875</v>
      </c>
      <c r="C51">
        <v>118620</v>
      </c>
      <c r="D51">
        <v>67003</v>
      </c>
      <c r="E51">
        <v>4615</v>
      </c>
      <c r="F51">
        <v>6.11616928005395</v>
      </c>
      <c r="G51">
        <v>50</v>
      </c>
      <c r="H51">
        <f t="shared" si="3"/>
        <v>2500</v>
      </c>
      <c r="I51">
        <f t="shared" si="0"/>
        <v>11.743044630020863</v>
      </c>
      <c r="J51">
        <f t="shared" si="1"/>
        <v>-4.3420371260389546E-4</v>
      </c>
      <c r="K51">
        <f t="shared" si="2"/>
        <v>2.703200708153366E-3</v>
      </c>
    </row>
    <row r="52" spans="1:11" x14ac:dyDescent="0.3">
      <c r="A52" s="1">
        <v>43902</v>
      </c>
      <c r="B52">
        <v>128352</v>
      </c>
      <c r="C52">
        <v>125875</v>
      </c>
      <c r="D52">
        <v>68324</v>
      </c>
      <c r="E52">
        <v>4720</v>
      </c>
      <c r="F52">
        <v>1.9678252234359399</v>
      </c>
      <c r="G52">
        <v>51</v>
      </c>
      <c r="H52">
        <f t="shared" si="3"/>
        <v>2601</v>
      </c>
      <c r="I52">
        <f t="shared" si="0"/>
        <v>11.762531768569779</v>
      </c>
      <c r="J52">
        <f t="shared" si="1"/>
        <v>-4.4281201991366225E-4</v>
      </c>
      <c r="K52">
        <f t="shared" si="2"/>
        <v>2.7018039247176783E-3</v>
      </c>
    </row>
    <row r="53" spans="1:11" x14ac:dyDescent="0.3">
      <c r="A53" s="1">
        <v>43903</v>
      </c>
      <c r="B53">
        <v>145205</v>
      </c>
      <c r="C53">
        <v>128352</v>
      </c>
      <c r="D53">
        <v>70251</v>
      </c>
      <c r="E53">
        <v>5404</v>
      </c>
      <c r="F53">
        <v>13.130297930690601</v>
      </c>
      <c r="G53">
        <v>52</v>
      </c>
      <c r="H53">
        <f t="shared" si="3"/>
        <v>2704</v>
      </c>
      <c r="I53">
        <f t="shared" si="0"/>
        <v>11.885901816041661</v>
      </c>
      <c r="J53">
        <f t="shared" si="1"/>
        <v>-4.5141583437611159E-4</v>
      </c>
      <c r="K53">
        <f t="shared" si="2"/>
        <v>2.7003797283112587E-3</v>
      </c>
    </row>
    <row r="54" spans="1:11" x14ac:dyDescent="0.3">
      <c r="A54" s="1">
        <v>43904</v>
      </c>
      <c r="B54">
        <v>156101</v>
      </c>
      <c r="C54">
        <v>145205</v>
      </c>
      <c r="D54">
        <v>72624</v>
      </c>
      <c r="E54">
        <v>5819</v>
      </c>
      <c r="F54">
        <v>7.5038738335456703</v>
      </c>
      <c r="G54">
        <v>53</v>
      </c>
      <c r="H54">
        <f t="shared" si="3"/>
        <v>2809</v>
      </c>
      <c r="I54">
        <f t="shared" si="0"/>
        <v>11.958258512632908</v>
      </c>
      <c r="J54">
        <f t="shared" si="1"/>
        <v>-4.6001506869514422E-4</v>
      </c>
      <c r="K54">
        <f t="shared" si="2"/>
        <v>2.6989281333843012E-3</v>
      </c>
    </row>
    <row r="55" spans="1:11" x14ac:dyDescent="0.3">
      <c r="A55" s="1">
        <v>43905</v>
      </c>
      <c r="B55">
        <v>167454</v>
      </c>
      <c r="C55">
        <v>156101</v>
      </c>
      <c r="D55">
        <v>76034</v>
      </c>
      <c r="E55">
        <v>6440</v>
      </c>
      <c r="F55">
        <v>7.27285539490458</v>
      </c>
      <c r="G55">
        <v>54</v>
      </c>
      <c r="H55">
        <f t="shared" si="3"/>
        <v>2916</v>
      </c>
      <c r="I55">
        <f t="shared" si="0"/>
        <v>12.028463965664724</v>
      </c>
      <c r="J55">
        <f t="shared" si="1"/>
        <v>-4.6860963562174587E-4</v>
      </c>
      <c r="K55">
        <f t="shared" si="2"/>
        <v>2.6974491546648883E-3</v>
      </c>
    </row>
    <row r="56" spans="1:11" x14ac:dyDescent="0.3">
      <c r="A56" s="1">
        <v>43906</v>
      </c>
      <c r="B56">
        <v>181574</v>
      </c>
      <c r="C56">
        <v>167454</v>
      </c>
      <c r="D56">
        <v>78088</v>
      </c>
      <c r="E56">
        <v>7126</v>
      </c>
      <c r="F56">
        <v>8.4321664457104593</v>
      </c>
      <c r="G56">
        <v>55</v>
      </c>
      <c r="H56">
        <f t="shared" si="3"/>
        <v>3025</v>
      </c>
      <c r="I56">
        <f t="shared" si="0"/>
        <v>12.109418563093101</v>
      </c>
      <c r="J56">
        <f t="shared" si="1"/>
        <v>-4.771994479536447E-4</v>
      </c>
      <c r="K56">
        <f t="shared" si="2"/>
        <v>2.6959428071590473E-3</v>
      </c>
    </row>
    <row r="57" spans="1:11" x14ac:dyDescent="0.3">
      <c r="A57" s="1">
        <v>43907</v>
      </c>
      <c r="B57">
        <v>197102</v>
      </c>
      <c r="C57">
        <v>181574</v>
      </c>
      <c r="D57">
        <v>80840</v>
      </c>
      <c r="E57">
        <v>7905</v>
      </c>
      <c r="F57">
        <v>8.5518851817991504</v>
      </c>
      <c r="G57">
        <v>56</v>
      </c>
      <c r="H57">
        <f t="shared" si="3"/>
        <v>3136</v>
      </c>
      <c r="I57">
        <f t="shared" si="0"/>
        <v>12.191476640222765</v>
      </c>
      <c r="J57">
        <f t="shared" si="1"/>
        <v>-4.8578441853742337E-4</v>
      </c>
      <c r="K57">
        <f t="shared" si="2"/>
        <v>2.6944091061503863E-3</v>
      </c>
    </row>
    <row r="58" spans="1:11" x14ac:dyDescent="0.3">
      <c r="A58" s="1">
        <v>43908</v>
      </c>
      <c r="B58">
        <v>214821</v>
      </c>
      <c r="C58">
        <v>197102</v>
      </c>
      <c r="D58">
        <v>83312</v>
      </c>
      <c r="E58">
        <v>8733</v>
      </c>
      <c r="F58">
        <v>8.9897616462542196</v>
      </c>
      <c r="G58">
        <v>57</v>
      </c>
      <c r="H58">
        <f t="shared" si="3"/>
        <v>3249</v>
      </c>
      <c r="I58">
        <f t="shared" si="0"/>
        <v>12.277560402201253</v>
      </c>
      <c r="J58">
        <f t="shared" si="1"/>
        <v>-4.9436446026817639E-4</v>
      </c>
      <c r="K58">
        <f t="shared" si="2"/>
        <v>2.6928480672001572E-3</v>
      </c>
    </row>
    <row r="59" spans="1:11" x14ac:dyDescent="0.3">
      <c r="A59" s="1">
        <v>43909</v>
      </c>
      <c r="B59">
        <v>242500</v>
      </c>
      <c r="C59">
        <v>214821</v>
      </c>
      <c r="D59">
        <v>84975</v>
      </c>
      <c r="E59">
        <v>9867</v>
      </c>
      <c r="F59">
        <v>12.8846807341926</v>
      </c>
      <c r="G59">
        <v>58</v>
      </c>
      <c r="H59">
        <f t="shared" si="3"/>
        <v>3364</v>
      </c>
      <c r="I59">
        <f t="shared" si="0"/>
        <v>12.398756989359676</v>
      </c>
      <c r="J59">
        <f t="shared" si="1"/>
        <v>-5.0293948609162018E-4</v>
      </c>
      <c r="K59">
        <f t="shared" si="2"/>
        <v>2.691259706146875E-3</v>
      </c>
    </row>
    <row r="60" spans="1:11" x14ac:dyDescent="0.3">
      <c r="A60" s="1">
        <v>43910</v>
      </c>
      <c r="B60">
        <v>272035</v>
      </c>
      <c r="C60">
        <v>242500</v>
      </c>
      <c r="D60">
        <v>87420</v>
      </c>
      <c r="E60">
        <v>11299</v>
      </c>
      <c r="F60">
        <v>12.179381443298899</v>
      </c>
      <c r="G60">
        <v>59</v>
      </c>
      <c r="H60">
        <f t="shared" si="3"/>
        <v>3481</v>
      </c>
      <c r="I60">
        <f t="shared" si="0"/>
        <v>12.513686013470616</v>
      </c>
      <c r="J60">
        <f t="shared" si="1"/>
        <v>-5.1150940900375106E-4</v>
      </c>
      <c r="K60">
        <f t="shared" si="2"/>
        <v>2.6896440391063832E-3</v>
      </c>
    </row>
    <row r="61" spans="1:11" x14ac:dyDescent="0.3">
      <c r="A61" s="1">
        <v>43911</v>
      </c>
      <c r="B61">
        <v>304396</v>
      </c>
      <c r="C61">
        <v>272035</v>
      </c>
      <c r="D61">
        <v>91692</v>
      </c>
      <c r="E61">
        <v>12973</v>
      </c>
      <c r="F61">
        <v>11.895895748708799</v>
      </c>
      <c r="G61">
        <v>60</v>
      </c>
      <c r="H61">
        <f t="shared" si="3"/>
        <v>3600</v>
      </c>
      <c r="I61">
        <f t="shared" si="0"/>
        <v>12.626084764278861</v>
      </c>
      <c r="J61">
        <f t="shared" si="1"/>
        <v>-5.2007414205295223E-4</v>
      </c>
      <c r="K61">
        <f t="shared" si="2"/>
        <v>2.6880010824714621E-3</v>
      </c>
    </row>
    <row r="62" spans="1:11" x14ac:dyDescent="0.3">
      <c r="A62" s="1">
        <v>43912</v>
      </c>
      <c r="B62">
        <v>336953</v>
      </c>
      <c r="C62">
        <v>304396</v>
      </c>
      <c r="D62">
        <v>97899</v>
      </c>
      <c r="E62">
        <v>14651</v>
      </c>
      <c r="F62">
        <v>10.695607038200199</v>
      </c>
      <c r="G62">
        <v>61</v>
      </c>
      <c r="H62">
        <f t="shared" si="3"/>
        <v>3721</v>
      </c>
      <c r="I62">
        <f t="shared" si="0"/>
        <v>12.727698733732858</v>
      </c>
      <c r="J62">
        <f t="shared" si="1"/>
        <v>-5.286335983396527E-4</v>
      </c>
      <c r="K62">
        <f t="shared" si="2"/>
        <v>2.6863308529118928E-3</v>
      </c>
    </row>
    <row r="63" spans="1:11" x14ac:dyDescent="0.3">
      <c r="A63" s="1">
        <v>43913</v>
      </c>
      <c r="B63">
        <v>378235</v>
      </c>
      <c r="C63">
        <v>336953</v>
      </c>
      <c r="D63">
        <v>98351</v>
      </c>
      <c r="E63">
        <v>16505</v>
      </c>
      <c r="F63">
        <v>12.251560306630299</v>
      </c>
      <c r="G63">
        <v>62</v>
      </c>
      <c r="H63">
        <f t="shared" si="3"/>
        <v>3844</v>
      </c>
      <c r="I63">
        <f t="shared" si="0"/>
        <v>12.843270974552308</v>
      </c>
      <c r="J63">
        <f t="shared" si="1"/>
        <v>-5.3718769101843166E-4</v>
      </c>
      <c r="K63">
        <f t="shared" si="2"/>
        <v>2.684633367374054E-3</v>
      </c>
    </row>
    <row r="64" spans="1:11" x14ac:dyDescent="0.3">
      <c r="A64" s="1">
        <v>43914</v>
      </c>
      <c r="B64">
        <v>418045</v>
      </c>
      <c r="C64">
        <v>378235</v>
      </c>
      <c r="D64">
        <v>108000</v>
      </c>
      <c r="E64">
        <v>18625</v>
      </c>
      <c r="F64">
        <v>10.525202585694</v>
      </c>
      <c r="G64">
        <v>63</v>
      </c>
      <c r="H64">
        <f t="shared" si="3"/>
        <v>3969</v>
      </c>
      <c r="I64">
        <f t="shared" si="0"/>
        <v>12.943344361214848</v>
      </c>
      <c r="J64">
        <f t="shared" si="1"/>
        <v>-5.4573633329767733E-4</v>
      </c>
      <c r="K64">
        <f t="shared" si="2"/>
        <v>2.682908643080989E-3</v>
      </c>
    </row>
    <row r="65" spans="1:11" x14ac:dyDescent="0.3">
      <c r="A65" s="1">
        <v>43915</v>
      </c>
      <c r="B65">
        <v>467653</v>
      </c>
      <c r="C65">
        <v>418045</v>
      </c>
      <c r="D65">
        <v>113787</v>
      </c>
      <c r="E65">
        <v>21181</v>
      </c>
      <c r="F65">
        <v>11.866665071942</v>
      </c>
      <c r="G65">
        <v>64</v>
      </c>
      <c r="H65">
        <f t="shared" si="3"/>
        <v>4096</v>
      </c>
      <c r="I65">
        <f t="shared" si="0"/>
        <v>13.055481846896114</v>
      </c>
      <c r="J65">
        <f t="shared" si="1"/>
        <v>-5.5427943844168939E-4</v>
      </c>
      <c r="K65">
        <f t="shared" si="2"/>
        <v>2.6811566975319875E-3</v>
      </c>
    </row>
    <row r="66" spans="1:11" x14ac:dyDescent="0.3">
      <c r="A66" s="1">
        <v>43916</v>
      </c>
      <c r="B66">
        <v>529591</v>
      </c>
      <c r="C66">
        <v>467653</v>
      </c>
      <c r="D66">
        <v>122150</v>
      </c>
      <c r="E66">
        <v>23970</v>
      </c>
      <c r="F66">
        <v>13.244435510944999</v>
      </c>
      <c r="G66">
        <v>65</v>
      </c>
      <c r="H66">
        <f t="shared" si="3"/>
        <v>4225</v>
      </c>
      <c r="I66">
        <f t="shared" si="0"/>
        <v>13.179860289502832</v>
      </c>
      <c r="J66">
        <f t="shared" si="1"/>
        <v>-5.6281691977049019E-4</v>
      </c>
      <c r="K66">
        <f t="shared" si="2"/>
        <v>2.6793775485026224E-3</v>
      </c>
    </row>
    <row r="67" spans="1:11" x14ac:dyDescent="0.3">
      <c r="A67" s="1">
        <v>43917</v>
      </c>
      <c r="B67">
        <v>593291</v>
      </c>
      <c r="C67">
        <v>529591</v>
      </c>
      <c r="D67">
        <v>130915</v>
      </c>
      <c r="E67">
        <v>27198</v>
      </c>
      <c r="F67">
        <v>12.028150025208101</v>
      </c>
      <c r="G67">
        <v>66</v>
      </c>
      <c r="H67">
        <f t="shared" si="3"/>
        <v>4356</v>
      </c>
      <c r="I67">
        <f t="shared" ref="I67:I73" si="4">LN(B67)</f>
        <v>13.293440282740139</v>
      </c>
      <c r="J67">
        <f t="shared" ref="J67:J73" si="5">SIN(2*3.14*G67)/365.25</f>
        <v>-5.7134869066116287E-4</v>
      </c>
      <c r="K67">
        <f t="shared" ref="K67:K73" si="6">COS(2*3.14*G67)/365.25</f>
        <v>2.6775712140444819E-3</v>
      </c>
    </row>
    <row r="68" spans="1:11" x14ac:dyDescent="0.3">
      <c r="A68" s="1">
        <v>43918</v>
      </c>
      <c r="B68">
        <v>660706</v>
      </c>
      <c r="C68">
        <v>593291</v>
      </c>
      <c r="D68">
        <v>139415</v>
      </c>
      <c r="E68">
        <v>30652</v>
      </c>
      <c r="F68">
        <v>11.362889374691299</v>
      </c>
      <c r="G68">
        <v>67</v>
      </c>
      <c r="H68">
        <f t="shared" ref="H68:H73" si="7">POWER(G68,2)</f>
        <v>4489</v>
      </c>
      <c r="I68">
        <f t="shared" si="4"/>
        <v>13.401064239254175</v>
      </c>
      <c r="J68">
        <f t="shared" si="5"/>
        <v>-5.7987466454918638E-4</v>
      </c>
      <c r="K68">
        <f t="shared" si="6"/>
        <v>2.6757377124848832E-3</v>
      </c>
    </row>
    <row r="69" spans="1:11" x14ac:dyDescent="0.3">
      <c r="A69" s="1">
        <v>43919</v>
      </c>
      <c r="B69">
        <v>720117</v>
      </c>
      <c r="C69">
        <v>660706</v>
      </c>
      <c r="D69">
        <v>149082</v>
      </c>
      <c r="E69">
        <v>33925</v>
      </c>
      <c r="F69">
        <v>8.9920479002763702</v>
      </c>
      <c r="G69">
        <v>68</v>
      </c>
      <c r="H69">
        <f t="shared" si="7"/>
        <v>4624</v>
      </c>
      <c r="I69">
        <f t="shared" si="4"/>
        <v>13.487168977790542</v>
      </c>
      <c r="J69">
        <f t="shared" si="5"/>
        <v>-5.8839475492824828E-4</v>
      </c>
      <c r="K69">
        <f t="shared" si="6"/>
        <v>2.6738770624269159E-3</v>
      </c>
    </row>
    <row r="70" spans="1:11" x14ac:dyDescent="0.3">
      <c r="A70" s="1">
        <v>43920</v>
      </c>
      <c r="B70">
        <v>782365</v>
      </c>
      <c r="C70">
        <v>720117</v>
      </c>
      <c r="D70">
        <v>164566</v>
      </c>
      <c r="E70">
        <v>37582</v>
      </c>
      <c r="F70">
        <v>8.6441508810373797</v>
      </c>
      <c r="G70">
        <v>69</v>
      </c>
      <c r="H70">
        <f t="shared" si="7"/>
        <v>4761</v>
      </c>
      <c r="I70">
        <f t="shared" si="4"/>
        <v>13.570076662550813</v>
      </c>
      <c r="J70">
        <f t="shared" si="5"/>
        <v>-5.9690887535233949E-4</v>
      </c>
      <c r="K70">
        <f t="shared" si="6"/>
        <v>2.6719892827489918E-3</v>
      </c>
    </row>
    <row r="71" spans="1:11" x14ac:dyDescent="0.3">
      <c r="A71" s="1">
        <v>43921</v>
      </c>
      <c r="B71">
        <v>857487</v>
      </c>
      <c r="C71">
        <v>782365</v>
      </c>
      <c r="D71">
        <v>178034</v>
      </c>
      <c r="E71">
        <v>42107</v>
      </c>
      <c r="F71">
        <v>9.6019121509781193</v>
      </c>
      <c r="G71">
        <v>70</v>
      </c>
      <c r="H71">
        <f t="shared" si="7"/>
        <v>4900</v>
      </c>
      <c r="I71">
        <f t="shared" si="4"/>
        <v>13.661761297557458</v>
      </c>
      <c r="J71">
        <f t="shared" si="5"/>
        <v>-6.0541693943541542E-4</v>
      </c>
      <c r="K71">
        <f t="shared" si="6"/>
        <v>2.6700743926049179E-3</v>
      </c>
    </row>
    <row r="72" spans="1:11" x14ac:dyDescent="0.3">
      <c r="A72" s="1">
        <v>43922</v>
      </c>
      <c r="B72">
        <v>932605</v>
      </c>
      <c r="C72">
        <v>857487</v>
      </c>
      <c r="D72">
        <v>193177</v>
      </c>
      <c r="E72">
        <v>46809</v>
      </c>
      <c r="F72">
        <v>8.7602494265219093</v>
      </c>
      <c r="G72">
        <v>71</v>
      </c>
      <c r="H72">
        <f t="shared" si="7"/>
        <v>5041</v>
      </c>
      <c r="I72">
        <f t="shared" si="4"/>
        <v>13.745737024697336</v>
      </c>
      <c r="J72">
        <f t="shared" si="5"/>
        <v>-6.1391886085348721E-4</v>
      </c>
      <c r="K72">
        <f t="shared" si="6"/>
        <v>2.6681324114234328E-3</v>
      </c>
    </row>
    <row r="73" spans="1:11" x14ac:dyDescent="0.3">
      <c r="A73" s="1">
        <v>43923</v>
      </c>
      <c r="B73">
        <v>1013157</v>
      </c>
      <c r="C73">
        <v>932605</v>
      </c>
      <c r="D73">
        <v>210263</v>
      </c>
      <c r="E73">
        <v>52983</v>
      </c>
      <c r="F73">
        <v>8.6373116163863592</v>
      </c>
      <c r="G73">
        <v>72</v>
      </c>
      <c r="H73">
        <f t="shared" si="7"/>
        <v>5184</v>
      </c>
      <c r="I73">
        <f t="shared" si="4"/>
        <v>13.828581756414353</v>
      </c>
      <c r="J73">
        <f t="shared" si="5"/>
        <v>-6.2241455334428398E-4</v>
      </c>
      <c r="K73">
        <f t="shared" si="6"/>
        <v>2.6661633589082838E-3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worldwide-aggregated_csv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2020-04-03T19:54:46Z</dcterms:created>
  <dcterms:modified xsi:type="dcterms:W3CDTF">2020-04-03T20:23:55Z</dcterms:modified>
</cp:coreProperties>
</file>