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fficientNetB0 (CIFAR 10)" sheetId="1" r:id="rId4"/>
    <sheet state="visible" name="VGG16 (CIFAR 10)" sheetId="2" r:id="rId5"/>
    <sheet state="visible" name="ResNet50 (CIFAR 10)" sheetId="3" r:id="rId6"/>
    <sheet state="visible" name="MobileNet (CIFAR 10)" sheetId="4" r:id="rId7"/>
    <sheet state="visible" name="DenseNet169 (CIFAR 10)" sheetId="5" r:id="rId8"/>
  </sheets>
  <definedNames/>
  <calcPr/>
</workbook>
</file>

<file path=xl/sharedStrings.xml><?xml version="1.0" encoding="utf-8"?>
<sst xmlns="http://schemas.openxmlformats.org/spreadsheetml/2006/main" count="338" uniqueCount="50">
  <si>
    <t>Experiment 1: Use main model and measure performance (base case)</t>
  </si>
  <si>
    <t>Experiment 2: Add early exits, train everything and measure performance</t>
  </si>
  <si>
    <t>Experiment 3: Use weights from experiment 2 in main model and measure performance</t>
  </si>
  <si>
    <t>Experiment 4: Use weights of main model, train only exit part and measure performancce</t>
  </si>
  <si>
    <t>Epoch: 20</t>
  </si>
  <si>
    <t>Epoch - 30</t>
  </si>
  <si>
    <t>Epoch - 40</t>
  </si>
  <si>
    <t>Epoch - 50</t>
  </si>
  <si>
    <t>Epoch - 60</t>
  </si>
  <si>
    <t>Epoch - 70</t>
  </si>
  <si>
    <t>Epoch - 80</t>
  </si>
  <si>
    <t>Epoch - 90</t>
  </si>
  <si>
    <t>Epoch - 100</t>
  </si>
  <si>
    <t>Accuracy</t>
  </si>
  <si>
    <t>Time(Colab)</t>
  </si>
  <si>
    <t>Time(Local)</t>
  </si>
  <si>
    <t>EfficientNetB0 (CIFAR 10)</t>
  </si>
  <si>
    <t>Experiment 1</t>
  </si>
  <si>
    <t>Model 1 (45/240)</t>
  </si>
  <si>
    <t>Experiment 2</t>
  </si>
  <si>
    <t>Experiment 3</t>
  </si>
  <si>
    <t>Experiment 4</t>
  </si>
  <si>
    <t>Model 2 (74/240)</t>
  </si>
  <si>
    <t>Model 3 (103/240)</t>
  </si>
  <si>
    <t>Model 4 (118/240)</t>
  </si>
  <si>
    <t>Model 5 (146/240)</t>
  </si>
  <si>
    <t>Model 6 (161/240)</t>
  </si>
  <si>
    <t>Model 7 (190/240)</t>
  </si>
  <si>
    <t>Model 8 (205/240)</t>
  </si>
  <si>
    <t>VGG16 (CIFAR 10)</t>
  </si>
  <si>
    <t>Model 1 (3/23)</t>
  </si>
  <si>
    <t>Model 2 (6/23)</t>
  </si>
  <si>
    <t>Model 3 (10/23)</t>
  </si>
  <si>
    <t>Model 4 (14/23)</t>
  </si>
  <si>
    <t>ResNet50 (CIFAR 10)</t>
  </si>
  <si>
    <t>Model 1 (6/179)</t>
  </si>
  <si>
    <t>Model 2 (38/179)</t>
  </si>
  <si>
    <t>Model 3 (60/179)</t>
  </si>
  <si>
    <t>Model 4 (80/179)</t>
  </si>
  <si>
    <t>Model 5 (112/179)</t>
  </si>
  <si>
    <t>Model 6 (142/179)</t>
  </si>
  <si>
    <t>MobileNet (CIFAR 10)</t>
  </si>
  <si>
    <t>Model 1 (10/91)</t>
  </si>
  <si>
    <t>Model 2 (23/91)</t>
  </si>
  <si>
    <t>Model 3 (36/91)</t>
  </si>
  <si>
    <t>Model 4 (73/91)</t>
  </si>
  <si>
    <t>Epoch - 20</t>
  </si>
  <si>
    <t>DenseNet169 (CIFAR 10)</t>
  </si>
  <si>
    <t>Model 9 (205/240)</t>
  </si>
  <si>
    <t>Model 10 (205/240)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</si>
</sst>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theme="1"/>
      <name val="Arial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4" xfId="0" applyAlignment="1" applyFont="1" applyNumberFormat="1">
      <alignment horizontal="center" shrinkToFit="0" vertical="center" wrapText="1"/>
    </xf>
    <xf borderId="0" fillId="0" fontId="2" numFmtId="4" xfId="0" applyAlignment="1" applyFont="1" applyNumberFormat="1">
      <alignment horizontal="center" readingOrder="0" shrinkToFit="0" vertical="center" wrapText="1"/>
    </xf>
    <xf borderId="0" fillId="0" fontId="3" numFmtId="4" xfId="0" applyAlignment="1" applyFont="1" applyNumberFormat="1">
      <alignment horizontal="center" readingOrder="0" shrinkToFit="0" vertical="center" wrapText="1"/>
    </xf>
    <xf borderId="0" fillId="0" fontId="1" numFmtId="4" xfId="0" applyAlignment="1" applyFont="1" applyNumberFormat="1">
      <alignment horizontal="center" readingOrder="0" shrinkToFit="0" vertical="center" wrapText="1"/>
    </xf>
    <xf borderId="0" fillId="0" fontId="1" numFmtId="4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7.0" topLeftCell="D8" activePane="bottomRight" state="frozen"/>
      <selection activeCell="D1" sqref="D1" pane="topRight"/>
      <selection activeCell="A8" sqref="A8" pane="bottomLeft"/>
      <selection activeCell="D8" sqref="D8" pane="bottomRight"/>
    </sheetView>
  </sheetViews>
  <sheetFormatPr customHeight="1" defaultColWidth="14.43" defaultRowHeight="15.75"/>
  <cols>
    <col customWidth="1" min="1" max="1" width="15.86"/>
    <col customWidth="1" min="3" max="3" width="20.14"/>
  </cols>
  <sheetData>
    <row r="1">
      <c r="A1" s="1"/>
      <c r="B1" s="1"/>
      <c r="C1" s="1"/>
      <c r="D1" s="2"/>
      <c r="E1" s="2"/>
      <c r="F1" s="2"/>
      <c r="H1" s="1"/>
      <c r="I1" s="1"/>
      <c r="J1" s="1"/>
      <c r="K1" s="1"/>
      <c r="L1" s="1"/>
      <c r="M1" s="1"/>
      <c r="N1" s="2" t="s">
        <v>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1"/>
      <c r="C2" s="1"/>
      <c r="D2" s="2"/>
      <c r="E2" s="2"/>
      <c r="F2" s="2"/>
      <c r="H2" s="1"/>
      <c r="I2" s="1"/>
      <c r="J2" s="1"/>
      <c r="K2" s="1"/>
      <c r="L2" s="1"/>
      <c r="M2" s="1"/>
      <c r="N2" s="2" t="s"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1"/>
      <c r="C3" s="1"/>
      <c r="D3" s="2"/>
      <c r="E3" s="2"/>
      <c r="F3" s="2"/>
      <c r="H3" s="1"/>
      <c r="I3" s="1"/>
      <c r="J3" s="1"/>
      <c r="K3" s="1"/>
      <c r="L3" s="1"/>
      <c r="M3" s="1"/>
      <c r="N3" s="2" t="s">
        <v>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/>
      <c r="B4" s="1"/>
      <c r="C4" s="1"/>
      <c r="D4" s="2"/>
      <c r="E4" s="2"/>
      <c r="F4" s="2"/>
      <c r="H4" s="1"/>
      <c r="I4" s="1"/>
      <c r="J4" s="1"/>
      <c r="K4" s="1"/>
      <c r="L4" s="1"/>
      <c r="M4" s="1"/>
      <c r="N4" s="2" t="s">
        <v>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3"/>
      <c r="B5" s="3"/>
      <c r="C5" s="3"/>
      <c r="D5" s="4"/>
      <c r="E5" s="4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5"/>
      <c r="B6" s="5"/>
      <c r="C6" s="5"/>
      <c r="D6" s="6" t="s">
        <v>4</v>
      </c>
      <c r="G6" s="6" t="s">
        <v>5</v>
      </c>
      <c r="J6" s="6" t="s">
        <v>6</v>
      </c>
      <c r="M6" s="6" t="s">
        <v>7</v>
      </c>
      <c r="P6" s="6" t="s">
        <v>8</v>
      </c>
      <c r="S6" s="6" t="s">
        <v>9</v>
      </c>
      <c r="V6" s="6" t="s">
        <v>10</v>
      </c>
      <c r="Y6" s="6" t="s">
        <v>11</v>
      </c>
      <c r="AB6" s="6" t="s">
        <v>12</v>
      </c>
    </row>
    <row r="7">
      <c r="A7" s="5"/>
      <c r="B7" s="5"/>
      <c r="C7" s="5"/>
      <c r="D7" s="6" t="s">
        <v>13</v>
      </c>
      <c r="E7" s="6" t="s">
        <v>14</v>
      </c>
      <c r="F7" s="6" t="s">
        <v>15</v>
      </c>
      <c r="G7" s="6" t="s">
        <v>13</v>
      </c>
      <c r="H7" s="6" t="s">
        <v>14</v>
      </c>
      <c r="I7" s="6" t="s">
        <v>15</v>
      </c>
      <c r="J7" s="6" t="s">
        <v>13</v>
      </c>
      <c r="K7" s="6" t="s">
        <v>14</v>
      </c>
      <c r="L7" s="6" t="s">
        <v>15</v>
      </c>
      <c r="M7" s="6" t="s">
        <v>13</v>
      </c>
      <c r="N7" s="6" t="s">
        <v>14</v>
      </c>
      <c r="O7" s="6" t="s">
        <v>15</v>
      </c>
      <c r="P7" s="6" t="s">
        <v>13</v>
      </c>
      <c r="Q7" s="6" t="s">
        <v>14</v>
      </c>
      <c r="R7" s="6" t="s">
        <v>15</v>
      </c>
      <c r="S7" s="6" t="s">
        <v>13</v>
      </c>
      <c r="T7" s="6" t="s">
        <v>14</v>
      </c>
      <c r="U7" s="6" t="s">
        <v>15</v>
      </c>
      <c r="V7" s="6" t="s">
        <v>13</v>
      </c>
      <c r="W7" s="6" t="s">
        <v>14</v>
      </c>
      <c r="X7" s="6" t="s">
        <v>15</v>
      </c>
      <c r="Y7" s="6" t="s">
        <v>13</v>
      </c>
      <c r="Z7" s="6" t="s">
        <v>14</v>
      </c>
      <c r="AA7" s="6" t="s">
        <v>15</v>
      </c>
      <c r="AB7" s="6" t="s">
        <v>13</v>
      </c>
      <c r="AC7" s="6" t="s">
        <v>14</v>
      </c>
      <c r="AD7" s="6" t="s">
        <v>15</v>
      </c>
    </row>
    <row r="8">
      <c r="A8" s="7" t="s">
        <v>16</v>
      </c>
      <c r="B8" s="5"/>
      <c r="C8" s="6" t="s">
        <v>17</v>
      </c>
      <c r="D8" s="8">
        <v>0.622399985790252</v>
      </c>
      <c r="E8" s="5">
        <f t="shared" ref="E8:F8" si="1">AC8*0.2</f>
        <v>521.4682835</v>
      </c>
      <c r="F8" s="5">
        <f t="shared" si="1"/>
        <v>908.7928209</v>
      </c>
      <c r="G8" s="8">
        <v>0.644900023937225</v>
      </c>
      <c r="H8" s="5">
        <f t="shared" ref="H8:I8" si="2">AC8*0.3</f>
        <v>782.2024252</v>
      </c>
      <c r="I8" s="5">
        <f t="shared" si="2"/>
        <v>1363.189231</v>
      </c>
      <c r="J8" s="8">
        <v>0.657000005245208</v>
      </c>
      <c r="K8" s="5">
        <f t="shared" ref="K8:L8" si="3">AC8*0.4</f>
        <v>1042.936567</v>
      </c>
      <c r="L8" s="5">
        <f t="shared" si="3"/>
        <v>1817.585642</v>
      </c>
      <c r="M8" s="8">
        <v>0.662500023841857</v>
      </c>
      <c r="N8" s="5">
        <f t="shared" ref="N8:O8" si="4">AC8*0.5</f>
        <v>1303.670709</v>
      </c>
      <c r="O8" s="5">
        <f t="shared" si="4"/>
        <v>2271.982052</v>
      </c>
      <c r="P8" s="8">
        <v>0.664799988269805</v>
      </c>
      <c r="Q8" s="5">
        <f t="shared" ref="Q8:R8" si="5">AC8*0.6</f>
        <v>1564.40485</v>
      </c>
      <c r="R8" s="5">
        <f t="shared" si="5"/>
        <v>2726.378463</v>
      </c>
      <c r="S8" s="8">
        <v>0.676999986171722</v>
      </c>
      <c r="T8" s="5">
        <f t="shared" ref="T8:U8" si="6">AC8*0.7</f>
        <v>1825.138992</v>
      </c>
      <c r="U8" s="5">
        <f t="shared" si="6"/>
        <v>3180.774873</v>
      </c>
      <c r="V8" s="8">
        <v>0.678600013256073</v>
      </c>
      <c r="W8" s="5">
        <f t="shared" ref="W8:X8" si="7">AC8*0.8</f>
        <v>2085.873134</v>
      </c>
      <c r="X8" s="5">
        <f t="shared" si="7"/>
        <v>3635.171284</v>
      </c>
      <c r="Y8" s="8">
        <v>0.6632000207901</v>
      </c>
      <c r="Z8" s="5">
        <f t="shared" ref="Z8:AA8" si="8">AC8*0.9</f>
        <v>2346.607276</v>
      </c>
      <c r="AA8" s="5">
        <f t="shared" si="8"/>
        <v>4089.567694</v>
      </c>
      <c r="AB8" s="8">
        <v>0.686200022697448</v>
      </c>
      <c r="AC8" s="8">
        <v>2607.34141731262</v>
      </c>
      <c r="AD8" s="8">
        <v>4543.9641046524</v>
      </c>
    </row>
    <row r="9">
      <c r="B9" s="6" t="s">
        <v>18</v>
      </c>
      <c r="C9" s="6" t="s">
        <v>19</v>
      </c>
      <c r="D9" s="8">
        <v>0.6544</v>
      </c>
      <c r="E9" s="5">
        <f t="shared" ref="E9:F9" si="9">AC9*0.2</f>
        <v>112.4556494</v>
      </c>
      <c r="F9" s="5">
        <f t="shared" si="9"/>
        <v>167.827276</v>
      </c>
      <c r="G9" s="8">
        <v>0.6546</v>
      </c>
      <c r="H9" s="5">
        <f t="shared" ref="H9:I9" si="10">AC9*0.3</f>
        <v>168.6834741</v>
      </c>
      <c r="I9" s="5">
        <f t="shared" si="10"/>
        <v>251.740914</v>
      </c>
      <c r="J9" s="8">
        <v>0.6513</v>
      </c>
      <c r="K9" s="5">
        <f t="shared" ref="K9:L9" si="11">AC9*0.4</f>
        <v>224.9112988</v>
      </c>
      <c r="L9" s="5">
        <f t="shared" si="11"/>
        <v>335.654552</v>
      </c>
      <c r="M9" s="8">
        <v>0.6501</v>
      </c>
      <c r="N9" s="5">
        <f t="shared" ref="N9:O9" si="12">AC9*0.5</f>
        <v>281.1391236</v>
      </c>
      <c r="O9" s="5">
        <f t="shared" si="12"/>
        <v>419.56819</v>
      </c>
      <c r="P9" s="8">
        <v>0.6486</v>
      </c>
      <c r="Q9" s="5">
        <f t="shared" ref="Q9:R9" si="13">AC9*0.6</f>
        <v>337.3669483</v>
      </c>
      <c r="R9" s="5">
        <f t="shared" si="13"/>
        <v>503.481828</v>
      </c>
      <c r="S9" s="8">
        <v>0.6433</v>
      </c>
      <c r="T9" s="5">
        <f t="shared" ref="T9:U9" si="14">AC9*0.7</f>
        <v>393.594773</v>
      </c>
      <c r="U9" s="5">
        <f t="shared" si="14"/>
        <v>587.395466</v>
      </c>
      <c r="V9" s="8">
        <v>0.6546</v>
      </c>
      <c r="W9" s="5">
        <f t="shared" ref="W9:X9" si="15">AC9*0.8</f>
        <v>449.8225977</v>
      </c>
      <c r="X9" s="5">
        <f t="shared" si="15"/>
        <v>671.309104</v>
      </c>
      <c r="Y9" s="8">
        <v>0.6496</v>
      </c>
      <c r="Z9" s="5">
        <f t="shared" ref="Z9:AA9" si="16">AC9*0.9</f>
        <v>506.0504224</v>
      </c>
      <c r="AA9" s="5">
        <f t="shared" si="16"/>
        <v>755.222742</v>
      </c>
      <c r="AB9" s="8">
        <v>0.6474</v>
      </c>
      <c r="AC9" s="8">
        <v>562.278247117996</v>
      </c>
      <c r="AD9" s="8">
        <v>839.136379957199</v>
      </c>
    </row>
    <row r="10">
      <c r="C10" s="6" t="s">
        <v>20</v>
      </c>
      <c r="D10" s="8">
        <v>0.6679</v>
      </c>
      <c r="E10" s="5">
        <f t="shared" ref="E10:F10" si="17">AC10*0.2</f>
        <v>305.7295145</v>
      </c>
      <c r="F10" s="5">
        <f t="shared" si="17"/>
        <v>572.7365228</v>
      </c>
      <c r="G10" s="8">
        <v>0.6722</v>
      </c>
      <c r="H10" s="5">
        <f t="shared" ref="H10:I10" si="18">AC10*0.3</f>
        <v>458.5942718</v>
      </c>
      <c r="I10" s="5">
        <f t="shared" si="18"/>
        <v>859.1047842</v>
      </c>
      <c r="J10" s="8">
        <v>0.6685</v>
      </c>
      <c r="K10" s="5">
        <f t="shared" ref="K10:L10" si="19">AC10*0.4</f>
        <v>611.459029</v>
      </c>
      <c r="L10" s="5">
        <f t="shared" si="19"/>
        <v>1145.473046</v>
      </c>
      <c r="M10" s="8">
        <v>0.6712</v>
      </c>
      <c r="N10" s="5">
        <f t="shared" ref="N10:O10" si="20">AC10*0.5</f>
        <v>764.3237863</v>
      </c>
      <c r="O10" s="5">
        <f t="shared" si="20"/>
        <v>1431.841307</v>
      </c>
      <c r="P10" s="8">
        <v>0.6758</v>
      </c>
      <c r="Q10" s="5">
        <f t="shared" ref="Q10:R10" si="21">AC10*0.6</f>
        <v>917.1885435</v>
      </c>
      <c r="R10" s="5">
        <f t="shared" si="21"/>
        <v>1718.209568</v>
      </c>
      <c r="S10" s="8">
        <v>0.6741</v>
      </c>
      <c r="T10" s="5">
        <f t="shared" ref="T10:U10" si="22">AC10*0.7</f>
        <v>1070.053301</v>
      </c>
      <c r="U10" s="5">
        <f t="shared" si="22"/>
        <v>2004.57783</v>
      </c>
      <c r="V10" s="8">
        <v>0.6783</v>
      </c>
      <c r="W10" s="5">
        <f t="shared" ref="W10:X10" si="23">AC10*0.8</f>
        <v>1222.918058</v>
      </c>
      <c r="X10" s="5">
        <f t="shared" si="23"/>
        <v>2290.946091</v>
      </c>
      <c r="Y10" s="8">
        <v>0.6748</v>
      </c>
      <c r="Z10" s="5">
        <f t="shared" ref="Z10:AA10" si="24">AC10*0.9</f>
        <v>1375.782815</v>
      </c>
      <c r="AA10" s="5">
        <f t="shared" si="24"/>
        <v>2577.314352</v>
      </c>
      <c r="AB10" s="8">
        <v>0.679</v>
      </c>
      <c r="AC10" s="8">
        <v>1528.64757251739</v>
      </c>
      <c r="AD10" s="8">
        <v>2863.68261384964</v>
      </c>
    </row>
    <row r="11">
      <c r="C11" s="6" t="s">
        <v>21</v>
      </c>
      <c r="D11" s="8">
        <v>0.7086</v>
      </c>
      <c r="E11" s="5">
        <f t="shared" ref="E11:F11" si="25">AC11*0.2</f>
        <v>101.2935596</v>
      </c>
      <c r="F11" s="5">
        <f t="shared" si="25"/>
        <v>173.4147822</v>
      </c>
      <c r="G11" s="8">
        <v>0.698</v>
      </c>
      <c r="H11" s="5">
        <f t="shared" ref="H11:I11" si="26">AC11*0.3</f>
        <v>151.9403394</v>
      </c>
      <c r="I11" s="5">
        <f t="shared" si="26"/>
        <v>260.1221734</v>
      </c>
      <c r="J11" s="8">
        <v>0.6945</v>
      </c>
      <c r="K11" s="5">
        <f t="shared" ref="K11:L11" si="27">AC11*0.4</f>
        <v>202.5871192</v>
      </c>
      <c r="L11" s="5">
        <f t="shared" si="27"/>
        <v>346.8295645</v>
      </c>
      <c r="M11" s="8">
        <v>0.6952</v>
      </c>
      <c r="N11" s="5">
        <f t="shared" ref="N11:O11" si="28">AC11*0.5</f>
        <v>253.233899</v>
      </c>
      <c r="O11" s="5">
        <f t="shared" si="28"/>
        <v>433.5369556</v>
      </c>
      <c r="P11" s="8">
        <v>0.6979</v>
      </c>
      <c r="Q11" s="5">
        <f t="shared" ref="Q11:R11" si="29">AC11*0.6</f>
        <v>303.8806788</v>
      </c>
      <c r="R11" s="5">
        <f t="shared" si="29"/>
        <v>520.2443467</v>
      </c>
      <c r="S11" s="8">
        <v>0.6947</v>
      </c>
      <c r="T11" s="5">
        <f t="shared" ref="T11:U11" si="30">AC11*0.7</f>
        <v>354.5274586</v>
      </c>
      <c r="U11" s="5">
        <f t="shared" si="30"/>
        <v>606.9517378</v>
      </c>
      <c r="V11" s="8">
        <v>0.6985</v>
      </c>
      <c r="W11" s="5">
        <f t="shared" ref="W11:X11" si="31">AC11*0.8</f>
        <v>405.1742384</v>
      </c>
      <c r="X11" s="5">
        <f t="shared" si="31"/>
        <v>693.659129</v>
      </c>
      <c r="Y11" s="8">
        <v>0.6985</v>
      </c>
      <c r="Z11" s="5">
        <f t="shared" ref="Z11:AA11" si="32">AC11*0.9</f>
        <v>455.8210182</v>
      </c>
      <c r="AA11" s="5">
        <f t="shared" si="32"/>
        <v>780.3665201</v>
      </c>
      <c r="AB11" s="8">
        <v>0.6989</v>
      </c>
      <c r="AC11" s="8">
        <v>506.467797994613</v>
      </c>
      <c r="AD11" s="8">
        <v>867.073911190033</v>
      </c>
    </row>
    <row r="12">
      <c r="B12" s="6" t="s">
        <v>22</v>
      </c>
      <c r="C12" s="6" t="s">
        <v>19</v>
      </c>
      <c r="D12" s="8">
        <v>0.6986</v>
      </c>
      <c r="E12" s="5">
        <f t="shared" ref="E12:F12" si="33">AC12*0.2</f>
        <v>160.8914845</v>
      </c>
      <c r="F12" s="5">
        <f t="shared" si="33"/>
        <v>240.5882091</v>
      </c>
      <c r="G12" s="8">
        <v>0.7026</v>
      </c>
      <c r="H12" s="5">
        <f t="shared" ref="H12:I12" si="34">AC12*0.3</f>
        <v>241.3372267</v>
      </c>
      <c r="I12" s="5">
        <f t="shared" si="34"/>
        <v>360.8823137</v>
      </c>
      <c r="J12" s="8">
        <v>0.6995</v>
      </c>
      <c r="K12" s="5">
        <f t="shared" ref="K12:L12" si="35">AC12*0.4</f>
        <v>321.782969</v>
      </c>
      <c r="L12" s="5">
        <f t="shared" si="35"/>
        <v>481.1764182</v>
      </c>
      <c r="M12" s="8">
        <v>0.6997</v>
      </c>
      <c r="N12" s="5">
        <f t="shared" ref="N12:O12" si="36">AC12*0.5</f>
        <v>402.2287112</v>
      </c>
      <c r="O12" s="5">
        <f t="shared" si="36"/>
        <v>601.4705228</v>
      </c>
      <c r="P12" s="8">
        <v>0.6996</v>
      </c>
      <c r="Q12" s="5">
        <f t="shared" ref="Q12:R12" si="37">AC12*0.6</f>
        <v>482.6744535</v>
      </c>
      <c r="R12" s="5">
        <f t="shared" si="37"/>
        <v>721.7646273</v>
      </c>
      <c r="S12" s="8">
        <v>0.7038</v>
      </c>
      <c r="T12" s="5">
        <f t="shared" ref="T12:U12" si="38">AC12*0.7</f>
        <v>563.1201957</v>
      </c>
      <c r="U12" s="5">
        <f t="shared" si="38"/>
        <v>842.0587319</v>
      </c>
      <c r="V12" s="8">
        <v>0.7124</v>
      </c>
      <c r="W12" s="5">
        <f t="shared" ref="W12:X12" si="39">AC12*0.8</f>
        <v>643.565938</v>
      </c>
      <c r="X12" s="5">
        <f t="shared" si="39"/>
        <v>962.3528364</v>
      </c>
      <c r="Y12" s="8">
        <v>0.7086</v>
      </c>
      <c r="Z12" s="5">
        <f t="shared" ref="Z12:AA12" si="40">AC12*0.9</f>
        <v>724.0116802</v>
      </c>
      <c r="AA12" s="5">
        <f t="shared" si="40"/>
        <v>1082.646941</v>
      </c>
      <c r="AB12" s="8">
        <v>0.7092</v>
      </c>
      <c r="AC12" s="8">
        <v>804.457422494888</v>
      </c>
      <c r="AD12" s="8">
        <v>1202.94104552268</v>
      </c>
    </row>
    <row r="13">
      <c r="C13" s="6" t="s">
        <v>20</v>
      </c>
      <c r="D13" s="8">
        <v>0.7066</v>
      </c>
      <c r="E13" s="5">
        <f t="shared" ref="E13:F13" si="41">AC13*0.2</f>
        <v>271.7051686</v>
      </c>
      <c r="F13" s="5">
        <f t="shared" si="41"/>
        <v>514.0154827</v>
      </c>
      <c r="G13" s="8">
        <v>0.7002</v>
      </c>
      <c r="H13" s="5">
        <f t="shared" ref="H13:I13" si="42">AC13*0.3</f>
        <v>407.5577529</v>
      </c>
      <c r="I13" s="5">
        <f t="shared" si="42"/>
        <v>771.0232241</v>
      </c>
      <c r="J13" s="8">
        <v>0.7118</v>
      </c>
      <c r="K13" s="5">
        <f t="shared" ref="K13:L13" si="43">AC13*0.4</f>
        <v>543.4103372</v>
      </c>
      <c r="L13" s="5">
        <f t="shared" si="43"/>
        <v>1028.030965</v>
      </c>
      <c r="M13" s="8">
        <v>0.7082</v>
      </c>
      <c r="N13" s="5">
        <f t="shared" ref="N13:O13" si="44">AC13*0.5</f>
        <v>679.2629215</v>
      </c>
      <c r="O13" s="5">
        <f t="shared" si="44"/>
        <v>1285.038707</v>
      </c>
      <c r="P13" s="8">
        <v>0.7085</v>
      </c>
      <c r="Q13" s="5">
        <f t="shared" ref="Q13:R13" si="45">AC13*0.6</f>
        <v>815.1155057</v>
      </c>
      <c r="R13" s="5">
        <f t="shared" si="45"/>
        <v>1542.046448</v>
      </c>
      <c r="S13" s="8">
        <v>0.7148</v>
      </c>
      <c r="T13" s="5">
        <f t="shared" ref="T13:U13" si="46">AC13*0.7</f>
        <v>950.96809</v>
      </c>
      <c r="U13" s="5">
        <f t="shared" si="46"/>
        <v>1799.054189</v>
      </c>
      <c r="V13" s="8">
        <v>0.7157</v>
      </c>
      <c r="W13" s="5">
        <f t="shared" ref="W13:X13" si="47">AC13*0.8</f>
        <v>1086.820674</v>
      </c>
      <c r="X13" s="5">
        <f t="shared" si="47"/>
        <v>2056.061931</v>
      </c>
      <c r="Y13" s="8">
        <v>0.7192</v>
      </c>
      <c r="Z13" s="5">
        <f t="shared" ref="Z13:AA13" si="48">AC13*0.9</f>
        <v>1222.673259</v>
      </c>
      <c r="AA13" s="5">
        <f t="shared" si="48"/>
        <v>2313.069672</v>
      </c>
      <c r="AB13" s="8">
        <v>0.7141</v>
      </c>
      <c r="AC13" s="8">
        <v>1358.52584290504</v>
      </c>
      <c r="AD13" s="8">
        <v>2570.07741355896</v>
      </c>
    </row>
    <row r="14">
      <c r="C14" s="6" t="s">
        <v>21</v>
      </c>
      <c r="D14" s="8">
        <v>0.6854</v>
      </c>
      <c r="E14" s="5">
        <f t="shared" ref="E14:F14" si="49">AC14*0.2</f>
        <v>151.9801952</v>
      </c>
      <c r="F14" s="5">
        <f t="shared" si="49"/>
        <v>252.6104821</v>
      </c>
      <c r="G14" s="8">
        <v>0.6877</v>
      </c>
      <c r="H14" s="5">
        <f t="shared" ref="H14:I14" si="50">AC14*0.3</f>
        <v>227.9702928</v>
      </c>
      <c r="I14" s="5">
        <f t="shared" si="50"/>
        <v>378.9157231</v>
      </c>
      <c r="J14" s="8">
        <v>0.7006</v>
      </c>
      <c r="K14" s="5">
        <f t="shared" ref="K14:L14" si="51">AC14*0.4</f>
        <v>303.9603904</v>
      </c>
      <c r="L14" s="5">
        <f t="shared" si="51"/>
        <v>505.2209641</v>
      </c>
      <c r="M14" s="8">
        <v>0.7014</v>
      </c>
      <c r="N14" s="5">
        <f t="shared" ref="N14:O14" si="52">AC14*0.5</f>
        <v>379.950488</v>
      </c>
      <c r="O14" s="5">
        <f t="shared" si="52"/>
        <v>631.5262052</v>
      </c>
      <c r="P14" s="8">
        <v>0.6984</v>
      </c>
      <c r="Q14" s="5">
        <f t="shared" ref="Q14:R14" si="53">AC14*0.6</f>
        <v>455.9405856</v>
      </c>
      <c r="R14" s="5">
        <f t="shared" si="53"/>
        <v>757.8314462</v>
      </c>
      <c r="S14" s="8">
        <v>0.6978</v>
      </c>
      <c r="T14" s="5">
        <f t="shared" ref="T14:U14" si="54">AC14*0.7</f>
        <v>531.9306832</v>
      </c>
      <c r="U14" s="5">
        <f t="shared" si="54"/>
        <v>884.1366873</v>
      </c>
      <c r="V14" s="8">
        <v>0.7037</v>
      </c>
      <c r="W14" s="5">
        <f t="shared" ref="W14:X14" si="55">AC14*0.8</f>
        <v>607.9207808</v>
      </c>
      <c r="X14" s="5">
        <f t="shared" si="55"/>
        <v>1010.441928</v>
      </c>
      <c r="Y14" s="8">
        <v>0.7035</v>
      </c>
      <c r="Z14" s="5">
        <f t="shared" ref="Z14:AA14" si="56">AC14*0.9</f>
        <v>683.9108783</v>
      </c>
      <c r="AA14" s="5">
        <f t="shared" si="56"/>
        <v>1136.747169</v>
      </c>
      <c r="AB14" s="8">
        <v>0.704</v>
      </c>
      <c r="AC14" s="8">
        <v>759.900975942611</v>
      </c>
      <c r="AD14" s="8">
        <v>1263.05241036415</v>
      </c>
    </row>
    <row r="15">
      <c r="B15" s="6" t="s">
        <v>23</v>
      </c>
      <c r="C15" s="6" t="s">
        <v>19</v>
      </c>
      <c r="D15" s="8">
        <v>0.7276</v>
      </c>
      <c r="E15" s="5">
        <f t="shared" ref="E15:F15" si="57">AC15*0.2</f>
        <v>208.4323486</v>
      </c>
      <c r="F15" s="5">
        <f t="shared" si="57"/>
        <v>298.5910389</v>
      </c>
      <c r="G15" s="8">
        <v>0.7296</v>
      </c>
      <c r="H15" s="5">
        <f t="shared" ref="H15:I15" si="58">AC15*0.3</f>
        <v>312.6485229</v>
      </c>
      <c r="I15" s="5">
        <f t="shared" si="58"/>
        <v>447.8865584</v>
      </c>
      <c r="J15" s="8">
        <v>0.7352</v>
      </c>
      <c r="K15" s="5">
        <f t="shared" ref="K15:L15" si="59">AC15*0.4</f>
        <v>416.8646972</v>
      </c>
      <c r="L15" s="5">
        <f t="shared" si="59"/>
        <v>597.1820779</v>
      </c>
      <c r="M15" s="8">
        <v>0.7364</v>
      </c>
      <c r="N15" s="5">
        <f t="shared" ref="N15:O15" si="60">AC15*0.5</f>
        <v>521.0808715</v>
      </c>
      <c r="O15" s="5">
        <f t="shared" si="60"/>
        <v>746.4775974</v>
      </c>
      <c r="P15" s="8">
        <v>0.7343</v>
      </c>
      <c r="Q15" s="5">
        <f t="shared" ref="Q15:R15" si="61">AC15*0.6</f>
        <v>625.2970458</v>
      </c>
      <c r="R15" s="5">
        <f t="shared" si="61"/>
        <v>895.7731168</v>
      </c>
      <c r="S15" s="8">
        <v>0.7315</v>
      </c>
      <c r="T15" s="5">
        <f t="shared" ref="T15:U15" si="62">AC15*0.7</f>
        <v>729.51322</v>
      </c>
      <c r="U15" s="5">
        <f t="shared" si="62"/>
        <v>1045.068636</v>
      </c>
      <c r="V15" s="8">
        <v>0.7265</v>
      </c>
      <c r="W15" s="5">
        <f t="shared" ref="W15:X15" si="63">AC15*0.8</f>
        <v>833.7293943</v>
      </c>
      <c r="X15" s="5">
        <f t="shared" si="63"/>
        <v>1194.364156</v>
      </c>
      <c r="Y15" s="8">
        <v>0.7406</v>
      </c>
      <c r="Z15" s="5">
        <f t="shared" ref="Z15:AA15" si="64">AC15*0.9</f>
        <v>937.9455686</v>
      </c>
      <c r="AA15" s="5">
        <f t="shared" si="64"/>
        <v>1343.659675</v>
      </c>
      <c r="AB15" s="8">
        <v>0.7385</v>
      </c>
      <c r="AC15" s="8">
        <v>1042.16174292564</v>
      </c>
      <c r="AD15" s="8">
        <v>1492.95519471168</v>
      </c>
    </row>
    <row r="16">
      <c r="C16" s="6" t="s">
        <v>20</v>
      </c>
      <c r="D16" s="8">
        <v>0.7398</v>
      </c>
      <c r="E16" s="5">
        <f t="shared" ref="E16:F16" si="65">AC16*0.2</f>
        <v>252.1477912</v>
      </c>
      <c r="F16" s="5">
        <f t="shared" si="65"/>
        <v>439.3020424</v>
      </c>
      <c r="G16" s="8">
        <v>0.7418</v>
      </c>
      <c r="H16" s="5">
        <f t="shared" ref="H16:I16" si="66">AC16*0.3</f>
        <v>378.2216869</v>
      </c>
      <c r="I16" s="5">
        <f t="shared" si="66"/>
        <v>658.9530637</v>
      </c>
      <c r="J16" s="8">
        <v>0.7409</v>
      </c>
      <c r="K16" s="5">
        <f t="shared" ref="K16:L16" si="67">AC16*0.4</f>
        <v>504.2955825</v>
      </c>
      <c r="L16" s="5">
        <f t="shared" si="67"/>
        <v>878.6040849</v>
      </c>
      <c r="M16" s="8">
        <v>0.7404</v>
      </c>
      <c r="N16" s="5">
        <f t="shared" ref="N16:O16" si="68">AC16*0.5</f>
        <v>630.3694781</v>
      </c>
      <c r="O16" s="5">
        <f t="shared" si="68"/>
        <v>1098.255106</v>
      </c>
      <c r="P16" s="8">
        <v>0.7408</v>
      </c>
      <c r="Q16" s="5">
        <f t="shared" ref="Q16:R16" si="69">AC16*0.6</f>
        <v>756.4433737</v>
      </c>
      <c r="R16" s="5">
        <f t="shared" si="69"/>
        <v>1317.906127</v>
      </c>
      <c r="S16" s="8">
        <v>0.743</v>
      </c>
      <c r="T16" s="5">
        <f t="shared" ref="T16:U16" si="70">AC16*0.7</f>
        <v>882.5172693</v>
      </c>
      <c r="U16" s="5">
        <f t="shared" si="70"/>
        <v>1537.557149</v>
      </c>
      <c r="V16" s="8">
        <v>0.7418</v>
      </c>
      <c r="W16" s="5">
        <f t="shared" ref="W16:X16" si="71">AC16*0.8</f>
        <v>1008.591165</v>
      </c>
      <c r="X16" s="5">
        <f t="shared" si="71"/>
        <v>1757.20817</v>
      </c>
      <c r="Y16" s="8">
        <v>0.7419</v>
      </c>
      <c r="Z16" s="5">
        <f t="shared" ref="Z16:AA16" si="72">AC16*0.9</f>
        <v>1134.665061</v>
      </c>
      <c r="AA16" s="5">
        <f t="shared" si="72"/>
        <v>1976.859191</v>
      </c>
      <c r="AB16" s="8">
        <v>0.7409</v>
      </c>
      <c r="AC16" s="8">
        <v>1260.73895621299</v>
      </c>
      <c r="AD16" s="8">
        <v>2196.51021218299</v>
      </c>
    </row>
    <row r="17">
      <c r="C17" s="6" t="s">
        <v>21</v>
      </c>
      <c r="D17" s="8">
        <v>0.6973</v>
      </c>
      <c r="E17" s="5">
        <f t="shared" ref="E17:F17" si="73">AC17*0.2</f>
        <v>191.3947004</v>
      </c>
      <c r="F17" s="5">
        <f t="shared" si="73"/>
        <v>302.3247222</v>
      </c>
      <c r="G17" s="8">
        <v>0.6975</v>
      </c>
      <c r="H17" s="5">
        <f t="shared" ref="H17:I17" si="74">AC17*0.3</f>
        <v>287.0920506</v>
      </c>
      <c r="I17" s="5">
        <f t="shared" si="74"/>
        <v>453.4870834</v>
      </c>
      <c r="J17" s="8">
        <v>0.6953</v>
      </c>
      <c r="K17" s="5">
        <f t="shared" ref="K17:L17" si="75">AC17*0.4</f>
        <v>382.7894008</v>
      </c>
      <c r="L17" s="5">
        <f t="shared" si="75"/>
        <v>604.6494445</v>
      </c>
      <c r="M17" s="8">
        <v>0.6963</v>
      </c>
      <c r="N17" s="5">
        <f t="shared" ref="N17:O17" si="76">AC17*0.5</f>
        <v>478.486751</v>
      </c>
      <c r="O17" s="5">
        <f t="shared" si="76"/>
        <v>755.8118056</v>
      </c>
      <c r="P17" s="8">
        <v>0.6906</v>
      </c>
      <c r="Q17" s="5">
        <f t="shared" ref="Q17:R17" si="77">AC17*0.6</f>
        <v>574.1841012</v>
      </c>
      <c r="R17" s="5">
        <f t="shared" si="77"/>
        <v>906.9741667</v>
      </c>
      <c r="S17" s="8">
        <v>0.6992</v>
      </c>
      <c r="T17" s="5">
        <f t="shared" ref="T17:U17" si="78">AC17*0.7</f>
        <v>669.8814513</v>
      </c>
      <c r="U17" s="5">
        <f t="shared" si="78"/>
        <v>1058.136528</v>
      </c>
      <c r="V17" s="8">
        <v>0.6961</v>
      </c>
      <c r="W17" s="5">
        <f t="shared" ref="W17:X17" si="79">AC17*0.8</f>
        <v>765.5788015</v>
      </c>
      <c r="X17" s="5">
        <f t="shared" si="79"/>
        <v>1209.298889</v>
      </c>
      <c r="Y17" s="8">
        <v>0.7011</v>
      </c>
      <c r="Z17" s="5">
        <f t="shared" ref="Z17:AA17" si="80">AC17*0.9</f>
        <v>861.2761517</v>
      </c>
      <c r="AA17" s="5">
        <f t="shared" si="80"/>
        <v>1360.46125</v>
      </c>
      <c r="AB17" s="8">
        <v>0.6978</v>
      </c>
      <c r="AC17" s="8">
        <v>956.9735019207</v>
      </c>
      <c r="AD17" s="8">
        <v>1511.62361121177</v>
      </c>
    </row>
    <row r="18">
      <c r="B18" s="6" t="s">
        <v>24</v>
      </c>
      <c r="C18" s="6" t="s">
        <v>19</v>
      </c>
      <c r="D18" s="8">
        <v>0.7337</v>
      </c>
      <c r="E18" s="5">
        <f t="shared" ref="E18:F18" si="81">AC18*0.2</f>
        <v>243.7917372</v>
      </c>
      <c r="F18" s="5">
        <f t="shared" si="81"/>
        <v>325.7449215</v>
      </c>
      <c r="G18" s="8">
        <v>0.7422</v>
      </c>
      <c r="H18" s="5">
        <f t="shared" ref="H18:I18" si="82">AC18*0.3</f>
        <v>365.6876058</v>
      </c>
      <c r="I18" s="5">
        <f t="shared" si="82"/>
        <v>488.6173822</v>
      </c>
      <c r="J18" s="8">
        <v>0.7436</v>
      </c>
      <c r="K18" s="5">
        <f t="shared" ref="K18:L18" si="83">AC18*0.4</f>
        <v>487.5834744</v>
      </c>
      <c r="L18" s="5">
        <f t="shared" si="83"/>
        <v>651.489843</v>
      </c>
      <c r="M18" s="8">
        <v>0.7463</v>
      </c>
      <c r="N18" s="5">
        <f t="shared" ref="N18:O18" si="84">AC18*0.5</f>
        <v>609.4793431</v>
      </c>
      <c r="O18" s="5">
        <f t="shared" si="84"/>
        <v>814.3623037</v>
      </c>
      <c r="P18" s="8">
        <v>0.7416</v>
      </c>
      <c r="Q18" s="5">
        <f t="shared" ref="Q18:R18" si="85">AC18*0.6</f>
        <v>731.3752117</v>
      </c>
      <c r="R18" s="5">
        <f t="shared" si="85"/>
        <v>977.2347645</v>
      </c>
      <c r="S18" s="8">
        <v>0.7462</v>
      </c>
      <c r="T18" s="5">
        <f t="shared" ref="T18:U18" si="86">AC18*0.7</f>
        <v>853.2710803</v>
      </c>
      <c r="U18" s="5">
        <f t="shared" si="86"/>
        <v>1140.107225</v>
      </c>
      <c r="V18" s="8">
        <v>0.7445</v>
      </c>
      <c r="W18" s="5">
        <f t="shared" ref="W18:X18" si="87">AC18*0.8</f>
        <v>975.1669489</v>
      </c>
      <c r="X18" s="5">
        <f t="shared" si="87"/>
        <v>1302.979686</v>
      </c>
      <c r="Y18" s="8">
        <v>0.7426</v>
      </c>
      <c r="Z18" s="5">
        <f t="shared" ref="Z18:AA18" si="88">AC18*0.9</f>
        <v>1097.062818</v>
      </c>
      <c r="AA18" s="5">
        <f t="shared" si="88"/>
        <v>1465.852147</v>
      </c>
      <c r="AB18" s="8">
        <v>0.7487</v>
      </c>
      <c r="AC18" s="8">
        <v>1218.95868611335</v>
      </c>
      <c r="AD18" s="8">
        <v>1628.72460746765</v>
      </c>
    </row>
    <row r="19">
      <c r="C19" s="6" t="s">
        <v>20</v>
      </c>
      <c r="D19" s="8">
        <v>0.7476</v>
      </c>
      <c r="E19" s="5">
        <f t="shared" ref="E19:F19" si="89">AC19*0.2</f>
        <v>246.0062406</v>
      </c>
      <c r="F19" s="5">
        <f t="shared" si="89"/>
        <v>405.6806397</v>
      </c>
      <c r="G19" s="8">
        <v>0.7505</v>
      </c>
      <c r="H19" s="5">
        <f t="shared" ref="H19:I19" si="90">AC19*0.3</f>
        <v>369.0093609</v>
      </c>
      <c r="I19" s="5">
        <f t="shared" si="90"/>
        <v>608.5209596</v>
      </c>
      <c r="J19" s="8">
        <v>0.7515</v>
      </c>
      <c r="K19" s="5">
        <f t="shared" ref="K19:L19" si="91">AC19*0.4</f>
        <v>492.0124812</v>
      </c>
      <c r="L19" s="5">
        <f t="shared" si="91"/>
        <v>811.3612795</v>
      </c>
      <c r="M19" s="8">
        <v>0.7504</v>
      </c>
      <c r="N19" s="5">
        <f t="shared" ref="N19:O19" si="92">AC19*0.5</f>
        <v>615.0156015</v>
      </c>
      <c r="O19" s="5">
        <f t="shared" si="92"/>
        <v>1014.201599</v>
      </c>
      <c r="P19" s="8">
        <v>0.7487</v>
      </c>
      <c r="Q19" s="5">
        <f t="shared" ref="Q19:R19" si="93">AC19*0.6</f>
        <v>738.0187218</v>
      </c>
      <c r="R19" s="5">
        <f t="shared" si="93"/>
        <v>1217.041919</v>
      </c>
      <c r="S19" s="8">
        <v>0.7506</v>
      </c>
      <c r="T19" s="5">
        <f t="shared" ref="T19:U19" si="94">AC19*0.7</f>
        <v>861.0218421</v>
      </c>
      <c r="U19" s="5">
        <f t="shared" si="94"/>
        <v>1419.882239</v>
      </c>
      <c r="V19" s="8">
        <v>0.7513</v>
      </c>
      <c r="W19" s="5">
        <f t="shared" ref="W19:X19" si="95">AC19*0.8</f>
        <v>984.0249624</v>
      </c>
      <c r="X19" s="5">
        <f t="shared" si="95"/>
        <v>1622.722559</v>
      </c>
      <c r="Y19" s="8">
        <v>0.7515</v>
      </c>
      <c r="Z19" s="5">
        <f t="shared" ref="Z19:AA19" si="96">AC19*0.9</f>
        <v>1107.028083</v>
      </c>
      <c r="AA19" s="5">
        <f t="shared" si="96"/>
        <v>1825.562879</v>
      </c>
      <c r="AB19" s="8">
        <v>0.7511</v>
      </c>
      <c r="AC19" s="8">
        <v>1230.03120303154</v>
      </c>
      <c r="AD19" s="8">
        <v>2028.40319871902</v>
      </c>
    </row>
    <row r="20">
      <c r="C20" s="6" t="s">
        <v>21</v>
      </c>
      <c r="D20" s="8">
        <v>0.6927</v>
      </c>
      <c r="E20" s="5">
        <f t="shared" ref="E20:F20" si="97">AC20*0.2</f>
        <v>233.1206131</v>
      </c>
      <c r="F20" s="5">
        <f t="shared" si="97"/>
        <v>336.5530165</v>
      </c>
      <c r="G20" s="8">
        <v>0.6931</v>
      </c>
      <c r="H20" s="5">
        <f t="shared" ref="H20:I20" si="98">AC20*0.3</f>
        <v>349.6809197</v>
      </c>
      <c r="I20" s="5">
        <f t="shared" si="98"/>
        <v>504.8295247</v>
      </c>
      <c r="J20" s="8">
        <v>0.6933</v>
      </c>
      <c r="K20" s="5">
        <f t="shared" ref="K20:L20" si="99">AC20*0.4</f>
        <v>466.2412263</v>
      </c>
      <c r="L20" s="5">
        <f t="shared" si="99"/>
        <v>673.1060329</v>
      </c>
      <c r="M20" s="8">
        <v>0.6997</v>
      </c>
      <c r="N20" s="5">
        <f t="shared" ref="N20:O20" si="100">AC20*0.5</f>
        <v>582.8015329</v>
      </c>
      <c r="O20" s="5">
        <f t="shared" si="100"/>
        <v>841.3825412</v>
      </c>
      <c r="P20" s="8">
        <v>0.7008</v>
      </c>
      <c r="Q20" s="5">
        <f t="shared" ref="Q20:R20" si="101">AC20*0.6</f>
        <v>699.3618394</v>
      </c>
      <c r="R20" s="5">
        <f t="shared" si="101"/>
        <v>1009.659049</v>
      </c>
      <c r="S20" s="8">
        <v>0.6989</v>
      </c>
      <c r="T20" s="5">
        <f t="shared" ref="T20:U20" si="102">AC20*0.7</f>
        <v>815.922146</v>
      </c>
      <c r="U20" s="5">
        <f t="shared" si="102"/>
        <v>1177.935558</v>
      </c>
      <c r="V20" s="8">
        <v>0.7078</v>
      </c>
      <c r="W20" s="5">
        <f t="shared" ref="W20:X20" si="103">AC20*0.8</f>
        <v>932.4824526</v>
      </c>
      <c r="X20" s="5">
        <f t="shared" si="103"/>
        <v>1346.212066</v>
      </c>
      <c r="Y20" s="8">
        <v>0.7029</v>
      </c>
      <c r="Z20" s="5">
        <f t="shared" ref="Z20:AA20" si="104">AC20*0.9</f>
        <v>1049.042759</v>
      </c>
      <c r="AA20" s="5">
        <f t="shared" si="104"/>
        <v>1514.488574</v>
      </c>
      <c r="AB20" s="8">
        <v>0.7051</v>
      </c>
      <c r="AC20" s="8">
        <v>1165.60306572914</v>
      </c>
      <c r="AD20" s="8">
        <v>1682.76508235931</v>
      </c>
    </row>
    <row r="21">
      <c r="B21" s="6" t="s">
        <v>25</v>
      </c>
      <c r="C21" s="6" t="s">
        <v>19</v>
      </c>
      <c r="D21" s="8">
        <v>0.7405</v>
      </c>
      <c r="E21" s="5">
        <f t="shared" ref="E21:F21" si="105">AC21*0.2</f>
        <v>314.8261978</v>
      </c>
      <c r="F21" s="5">
        <f t="shared" si="105"/>
        <v>402.4229066</v>
      </c>
      <c r="G21" s="8">
        <v>0.7396</v>
      </c>
      <c r="H21" s="5">
        <f t="shared" ref="H21:I21" si="106">AC21*0.3</f>
        <v>472.2392967</v>
      </c>
      <c r="I21" s="5">
        <f t="shared" si="106"/>
        <v>603.6343599</v>
      </c>
      <c r="J21" s="8">
        <v>0.7388</v>
      </c>
      <c r="K21" s="5">
        <f t="shared" ref="K21:L21" si="107">AC21*0.4</f>
        <v>629.6523955</v>
      </c>
      <c r="L21" s="5">
        <f t="shared" si="107"/>
        <v>804.8458132</v>
      </c>
      <c r="M21" s="8">
        <v>0.7437</v>
      </c>
      <c r="N21" s="5">
        <f t="shared" ref="N21:O21" si="108">AC21*0.5</f>
        <v>787.0654944</v>
      </c>
      <c r="O21" s="5">
        <f t="shared" si="108"/>
        <v>1006.057266</v>
      </c>
      <c r="P21" s="8">
        <v>0.7416</v>
      </c>
      <c r="Q21" s="5">
        <f t="shared" ref="Q21:R21" si="109">AC21*0.6</f>
        <v>944.4785933</v>
      </c>
      <c r="R21" s="5">
        <f t="shared" si="109"/>
        <v>1207.26872</v>
      </c>
      <c r="S21" s="8">
        <v>0.7403</v>
      </c>
      <c r="T21" s="5">
        <f t="shared" ref="T21:U21" si="110">AC21*0.7</f>
        <v>1101.891692</v>
      </c>
      <c r="U21" s="5">
        <f t="shared" si="110"/>
        <v>1408.480173</v>
      </c>
      <c r="V21" s="8">
        <v>0.7453</v>
      </c>
      <c r="W21" s="5">
        <f t="shared" ref="W21:X21" si="111">AC21*0.8</f>
        <v>1259.304791</v>
      </c>
      <c r="X21" s="5">
        <f t="shared" si="111"/>
        <v>1609.691626</v>
      </c>
      <c r="Y21" s="8">
        <v>0.7474</v>
      </c>
      <c r="Z21" s="5">
        <f t="shared" ref="Z21:AA21" si="112">AC21*0.9</f>
        <v>1416.71789</v>
      </c>
      <c r="AA21" s="5">
        <f t="shared" si="112"/>
        <v>1810.90308</v>
      </c>
      <c r="AB21" s="8">
        <v>0.7509</v>
      </c>
      <c r="AC21" s="8">
        <v>1574.13098883628</v>
      </c>
      <c r="AD21" s="8">
        <v>2012.11453294754</v>
      </c>
    </row>
    <row r="22">
      <c r="C22" s="6" t="s">
        <v>20</v>
      </c>
      <c r="D22" s="8">
        <v>0.75</v>
      </c>
      <c r="E22" s="5">
        <f t="shared" ref="E22:F22" si="113">AC22*0.2</f>
        <v>325.7790034</v>
      </c>
      <c r="F22" s="5">
        <f t="shared" si="113"/>
        <v>368.0764371</v>
      </c>
      <c r="G22" s="8">
        <v>0.7548</v>
      </c>
      <c r="H22" s="5">
        <f t="shared" ref="H22:I22" si="114">AC22*0.3</f>
        <v>488.6685051</v>
      </c>
      <c r="I22" s="5">
        <f t="shared" si="114"/>
        <v>552.1146557</v>
      </c>
      <c r="J22" s="8">
        <v>0.7529</v>
      </c>
      <c r="K22" s="5">
        <f t="shared" ref="K22:L22" si="115">AC22*0.4</f>
        <v>651.5580068</v>
      </c>
      <c r="L22" s="5">
        <f t="shared" si="115"/>
        <v>736.1528743</v>
      </c>
      <c r="M22" s="8">
        <v>0.7522</v>
      </c>
      <c r="N22" s="5">
        <f t="shared" ref="N22:O22" si="116">AC22*0.5</f>
        <v>814.4475085</v>
      </c>
      <c r="O22" s="5">
        <f t="shared" si="116"/>
        <v>920.1910928</v>
      </c>
      <c r="P22" s="8">
        <v>0.7509</v>
      </c>
      <c r="Q22" s="5">
        <f t="shared" ref="Q22:R22" si="117">AC22*0.6</f>
        <v>977.3370101</v>
      </c>
      <c r="R22" s="5">
        <f t="shared" si="117"/>
        <v>1104.229311</v>
      </c>
      <c r="S22" s="8">
        <v>0.753</v>
      </c>
      <c r="T22" s="5">
        <f t="shared" ref="T22:U22" si="118">AC22*0.7</f>
        <v>1140.226512</v>
      </c>
      <c r="U22" s="5">
        <f t="shared" si="118"/>
        <v>1288.26753</v>
      </c>
      <c r="V22" s="8">
        <v>0.7516</v>
      </c>
      <c r="W22" s="5">
        <f t="shared" ref="W22:X22" si="119">AC22*0.8</f>
        <v>1303.116014</v>
      </c>
      <c r="X22" s="5">
        <f t="shared" si="119"/>
        <v>1472.305749</v>
      </c>
      <c r="Y22" s="8">
        <v>0.754</v>
      </c>
      <c r="Z22" s="5">
        <f t="shared" ref="Z22:AA22" si="120">AC22*0.9</f>
        <v>1466.005515</v>
      </c>
      <c r="AA22" s="5">
        <f t="shared" si="120"/>
        <v>1656.343967</v>
      </c>
      <c r="AB22" s="8">
        <v>0.754</v>
      </c>
      <c r="AC22" s="8">
        <v>1628.89501690864</v>
      </c>
      <c r="AD22" s="8">
        <v>1840.38218569755</v>
      </c>
    </row>
    <row r="23">
      <c r="C23" s="6" t="s">
        <v>21</v>
      </c>
      <c r="D23" s="8">
        <v>0.6983</v>
      </c>
      <c r="E23" s="5">
        <f t="shared" ref="E23:F23" si="121">AC23*0.2</f>
        <v>266.8815805</v>
      </c>
      <c r="F23" s="5">
        <f t="shared" si="121"/>
        <v>417.98607</v>
      </c>
      <c r="G23" s="8">
        <v>0.6869</v>
      </c>
      <c r="H23" s="5">
        <f t="shared" ref="H23:I23" si="122">AC23*0.3</f>
        <v>400.3223707</v>
      </c>
      <c r="I23" s="5">
        <f t="shared" si="122"/>
        <v>626.9791049</v>
      </c>
      <c r="J23" s="8">
        <v>0.6921</v>
      </c>
      <c r="K23" s="5">
        <f t="shared" ref="K23:L23" si="123">AC23*0.4</f>
        <v>533.763161</v>
      </c>
      <c r="L23" s="5">
        <f t="shared" si="123"/>
        <v>835.9721399</v>
      </c>
      <c r="M23" s="8">
        <v>0.6921</v>
      </c>
      <c r="N23" s="5">
        <f t="shared" ref="N23:O23" si="124">AC23*0.5</f>
        <v>667.2039512</v>
      </c>
      <c r="O23" s="5">
        <f t="shared" si="124"/>
        <v>1044.965175</v>
      </c>
      <c r="P23" s="8">
        <v>0.6995</v>
      </c>
      <c r="Q23" s="5">
        <f t="shared" ref="Q23:R23" si="125">AC23*0.6</f>
        <v>800.6447415</v>
      </c>
      <c r="R23" s="5">
        <f t="shared" si="125"/>
        <v>1253.95821</v>
      </c>
      <c r="S23" s="8">
        <v>0.6895</v>
      </c>
      <c r="T23" s="5">
        <f t="shared" ref="T23:U23" si="126">AC23*0.7</f>
        <v>934.0855317</v>
      </c>
      <c r="U23" s="5">
        <f t="shared" si="126"/>
        <v>1462.951245</v>
      </c>
      <c r="V23" s="8">
        <v>0.6994</v>
      </c>
      <c r="W23" s="5">
        <f t="shared" ref="W23:X23" si="127">AC23*0.8</f>
        <v>1067.526322</v>
      </c>
      <c r="X23" s="5">
        <f t="shared" si="127"/>
        <v>1671.94428</v>
      </c>
      <c r="Y23" s="8">
        <v>0.7002</v>
      </c>
      <c r="Z23" s="5">
        <f t="shared" ref="Z23:AA23" si="128">AC23*0.9</f>
        <v>1200.967112</v>
      </c>
      <c r="AA23" s="5">
        <f t="shared" si="128"/>
        <v>1880.937315</v>
      </c>
      <c r="AB23" s="8">
        <v>0.6924</v>
      </c>
      <c r="AC23" s="8">
        <v>1334.40790247917</v>
      </c>
      <c r="AD23" s="8">
        <v>2089.93034982681</v>
      </c>
    </row>
    <row r="24">
      <c r="B24" s="6" t="s">
        <v>26</v>
      </c>
      <c r="C24" s="6" t="s">
        <v>19</v>
      </c>
      <c r="D24" s="8">
        <v>0.7454</v>
      </c>
      <c r="E24" s="5">
        <f t="shared" ref="E24:F24" si="129">AC24*0.2</f>
        <v>360.4864682</v>
      </c>
      <c r="F24" s="5">
        <f t="shared" si="129"/>
        <v>435.1249299</v>
      </c>
      <c r="G24" s="8">
        <v>0.7516</v>
      </c>
      <c r="H24" s="5">
        <f t="shared" ref="H24:I24" si="130">AC24*0.3</f>
        <v>540.7297023</v>
      </c>
      <c r="I24" s="5">
        <f t="shared" si="130"/>
        <v>652.6873948</v>
      </c>
      <c r="J24" s="8">
        <v>0.7445</v>
      </c>
      <c r="K24" s="5">
        <f t="shared" ref="K24:L24" si="131">AC24*0.4</f>
        <v>720.9729364</v>
      </c>
      <c r="L24" s="5">
        <f t="shared" si="131"/>
        <v>870.2498597</v>
      </c>
      <c r="M24" s="8">
        <v>0.7449</v>
      </c>
      <c r="N24" s="5">
        <f t="shared" ref="N24:O24" si="132">AC24*0.5</f>
        <v>901.2161705</v>
      </c>
      <c r="O24" s="5">
        <f t="shared" si="132"/>
        <v>1087.812325</v>
      </c>
      <c r="P24" s="8">
        <v>0.7492</v>
      </c>
      <c r="Q24" s="5">
        <f t="shared" ref="Q24:R24" si="133">AC24*0.6</f>
        <v>1081.459405</v>
      </c>
      <c r="R24" s="5">
        <f t="shared" si="133"/>
        <v>1305.37479</v>
      </c>
      <c r="S24" s="8">
        <v>0.7445</v>
      </c>
      <c r="T24" s="5">
        <f t="shared" ref="T24:U24" si="134">AC24*0.7</f>
        <v>1261.702639</v>
      </c>
      <c r="U24" s="5">
        <f t="shared" si="134"/>
        <v>1522.937255</v>
      </c>
      <c r="V24" s="8">
        <v>0.7541</v>
      </c>
      <c r="W24" s="5">
        <f t="shared" ref="W24:X24" si="135">AC24*0.8</f>
        <v>1441.945873</v>
      </c>
      <c r="X24" s="5">
        <f t="shared" si="135"/>
        <v>1740.499719</v>
      </c>
      <c r="Y24" s="8">
        <v>0.7583</v>
      </c>
      <c r="Z24" s="5">
        <f t="shared" ref="Z24:AA24" si="136">AC24*0.9</f>
        <v>1622.189107</v>
      </c>
      <c r="AA24" s="5">
        <f t="shared" si="136"/>
        <v>1958.062184</v>
      </c>
      <c r="AB24" s="8">
        <v>0.7546</v>
      </c>
      <c r="AC24" s="8">
        <v>1802.43234109878</v>
      </c>
      <c r="AD24" s="8">
        <v>2175.62464928627</v>
      </c>
    </row>
    <row r="25">
      <c r="C25" s="6" t="s">
        <v>20</v>
      </c>
      <c r="D25" s="8">
        <v>0.7577</v>
      </c>
      <c r="E25" s="5">
        <f t="shared" ref="E25:F25" si="137">AC25*0.2</f>
        <v>209.5255667</v>
      </c>
      <c r="F25" s="5">
        <f t="shared" si="137"/>
        <v>334.8905474</v>
      </c>
      <c r="G25" s="8">
        <v>0.7578</v>
      </c>
      <c r="H25" s="5">
        <f t="shared" ref="H25:I25" si="138">AC25*0.3</f>
        <v>314.2883501</v>
      </c>
      <c r="I25" s="5">
        <f t="shared" si="138"/>
        <v>502.3358211</v>
      </c>
      <c r="J25" s="8">
        <v>0.7566</v>
      </c>
      <c r="K25" s="5">
        <f t="shared" ref="K25:L25" si="139">AC25*0.4</f>
        <v>419.0511334</v>
      </c>
      <c r="L25" s="5">
        <f t="shared" si="139"/>
        <v>669.7810947</v>
      </c>
      <c r="M25" s="8">
        <v>0.7574</v>
      </c>
      <c r="N25" s="5">
        <f t="shared" ref="N25:O25" si="140">AC25*0.5</f>
        <v>523.8139168</v>
      </c>
      <c r="O25" s="5">
        <f t="shared" si="140"/>
        <v>837.2263684</v>
      </c>
      <c r="P25" s="8">
        <v>0.7585</v>
      </c>
      <c r="Q25" s="5">
        <f t="shared" ref="Q25:R25" si="141">AC25*0.6</f>
        <v>628.5767002</v>
      </c>
      <c r="R25" s="5">
        <f t="shared" si="141"/>
        <v>1004.671642</v>
      </c>
      <c r="S25" s="8">
        <v>0.7551</v>
      </c>
      <c r="T25" s="5">
        <f t="shared" ref="T25:U25" si="142">AC25*0.7</f>
        <v>733.3394835</v>
      </c>
      <c r="U25" s="5">
        <f t="shared" si="142"/>
        <v>1172.116916</v>
      </c>
      <c r="V25" s="8">
        <v>0.7573</v>
      </c>
      <c r="W25" s="5">
        <f t="shared" ref="W25:X25" si="143">AC25*0.8</f>
        <v>838.1022669</v>
      </c>
      <c r="X25" s="5">
        <f t="shared" si="143"/>
        <v>1339.562189</v>
      </c>
      <c r="Y25" s="8">
        <v>0.7581</v>
      </c>
      <c r="Z25" s="5">
        <f t="shared" ref="Z25:AA25" si="144">AC25*0.9</f>
        <v>942.8650502</v>
      </c>
      <c r="AA25" s="5">
        <f t="shared" si="144"/>
        <v>1507.007463</v>
      </c>
      <c r="AB25" s="8">
        <v>0.7555</v>
      </c>
      <c r="AC25" s="8">
        <v>1047.62783360481</v>
      </c>
      <c r="AD25" s="8">
        <v>1674.45273685455</v>
      </c>
    </row>
    <row r="26">
      <c r="C26" s="6" t="s">
        <v>21</v>
      </c>
      <c r="D26" s="8">
        <v>0.6845</v>
      </c>
      <c r="E26" s="5">
        <f t="shared" ref="E26:F26" si="145">AC26*0.2</f>
        <v>292.9593506</v>
      </c>
      <c r="F26" s="5">
        <f t="shared" si="145"/>
        <v>480.7022498</v>
      </c>
      <c r="G26" s="8">
        <v>0.684</v>
      </c>
      <c r="H26" s="5">
        <f t="shared" ref="H26:I26" si="146">AC26*0.3</f>
        <v>439.439026</v>
      </c>
      <c r="I26" s="5">
        <f t="shared" si="146"/>
        <v>721.0533747</v>
      </c>
      <c r="J26" s="8">
        <v>0.688</v>
      </c>
      <c r="K26" s="5">
        <f t="shared" ref="K26:L26" si="147">AC26*0.4</f>
        <v>585.9187013</v>
      </c>
      <c r="L26" s="5">
        <f t="shared" si="147"/>
        <v>961.4044996</v>
      </c>
      <c r="M26" s="8">
        <v>0.6969</v>
      </c>
      <c r="N26" s="5">
        <f t="shared" ref="N26:O26" si="148">AC26*0.5</f>
        <v>732.3983766</v>
      </c>
      <c r="O26" s="5">
        <f t="shared" si="148"/>
        <v>1201.755625</v>
      </c>
      <c r="P26" s="8">
        <v>0.6912</v>
      </c>
      <c r="Q26" s="5">
        <f t="shared" ref="Q26:R26" si="149">AC26*0.6</f>
        <v>878.8780519</v>
      </c>
      <c r="R26" s="5">
        <f t="shared" si="149"/>
        <v>1442.106749</v>
      </c>
      <c r="S26" s="8">
        <v>0.6955</v>
      </c>
      <c r="T26" s="5">
        <f t="shared" ref="T26:U26" si="150">AC26*0.7</f>
        <v>1025.357727</v>
      </c>
      <c r="U26" s="5">
        <f t="shared" si="150"/>
        <v>1682.457874</v>
      </c>
      <c r="V26" s="8">
        <v>0.6948</v>
      </c>
      <c r="W26" s="5">
        <f t="shared" ref="W26:X26" si="151">AC26*0.8</f>
        <v>1171.837403</v>
      </c>
      <c r="X26" s="5">
        <f t="shared" si="151"/>
        <v>1922.808999</v>
      </c>
      <c r="Y26" s="8">
        <v>0.6968</v>
      </c>
      <c r="Z26" s="5">
        <f t="shared" ref="Z26:AA26" si="152">AC26*0.9</f>
        <v>1318.317078</v>
      </c>
      <c r="AA26" s="5">
        <f t="shared" si="152"/>
        <v>2163.160124</v>
      </c>
      <c r="AB26" s="8">
        <v>0.7031</v>
      </c>
      <c r="AC26" s="8">
        <v>1464.7967531681</v>
      </c>
      <c r="AD26" s="8">
        <v>2403.51124906539</v>
      </c>
    </row>
    <row r="27">
      <c r="B27" s="6" t="s">
        <v>27</v>
      </c>
      <c r="C27" s="6" t="s">
        <v>19</v>
      </c>
      <c r="D27" s="8">
        <v>0.7474</v>
      </c>
      <c r="E27" s="5">
        <f t="shared" ref="E27:F27" si="153">AC27*0.2</f>
        <v>471.1129747</v>
      </c>
      <c r="F27" s="5">
        <f t="shared" si="153"/>
        <v>525.7966675</v>
      </c>
      <c r="G27" s="8">
        <v>0.7506</v>
      </c>
      <c r="H27" s="5">
        <f t="shared" ref="H27:I27" si="154">AC27*0.3</f>
        <v>706.669462</v>
      </c>
      <c r="I27" s="5">
        <f t="shared" si="154"/>
        <v>788.6950013</v>
      </c>
      <c r="J27" s="8">
        <v>0.7566</v>
      </c>
      <c r="K27" s="5">
        <f t="shared" ref="K27:L27" si="155">AC27*0.4</f>
        <v>942.2259494</v>
      </c>
      <c r="L27" s="5">
        <f t="shared" si="155"/>
        <v>1051.593335</v>
      </c>
      <c r="M27" s="8">
        <v>0.7565</v>
      </c>
      <c r="N27" s="5">
        <f t="shared" ref="N27:O27" si="156">AC27*0.5</f>
        <v>1177.782437</v>
      </c>
      <c r="O27" s="5">
        <f t="shared" si="156"/>
        <v>1314.491669</v>
      </c>
      <c r="P27" s="8">
        <v>0.7584</v>
      </c>
      <c r="Q27" s="5">
        <f t="shared" ref="Q27:R27" si="157">AC27*0.6</f>
        <v>1413.338924</v>
      </c>
      <c r="R27" s="5">
        <f t="shared" si="157"/>
        <v>1577.390003</v>
      </c>
      <c r="S27" s="8">
        <v>0.7594</v>
      </c>
      <c r="T27" s="5">
        <f t="shared" ref="T27:U27" si="158">AC27*0.7</f>
        <v>1648.895411</v>
      </c>
      <c r="U27" s="5">
        <f t="shared" si="158"/>
        <v>1840.288336</v>
      </c>
      <c r="V27" s="8">
        <v>0.7578</v>
      </c>
      <c r="W27" s="5">
        <f t="shared" ref="W27:X27" si="159">AC27*0.8</f>
        <v>1884.451899</v>
      </c>
      <c r="X27" s="5">
        <f t="shared" si="159"/>
        <v>2103.18667</v>
      </c>
      <c r="Y27" s="8">
        <v>0.7507</v>
      </c>
      <c r="Z27" s="5">
        <f t="shared" ref="Z27:AA27" si="160">AC27*0.9</f>
        <v>2120.008386</v>
      </c>
      <c r="AA27" s="5">
        <f t="shared" si="160"/>
        <v>2366.085004</v>
      </c>
      <c r="AB27" s="8">
        <v>0.7584</v>
      </c>
      <c r="AC27" s="8">
        <v>2355.56487345695</v>
      </c>
      <c r="AD27" s="8">
        <v>2628.98333764076</v>
      </c>
    </row>
    <row r="28">
      <c r="C28" s="6" t="s">
        <v>20</v>
      </c>
      <c r="D28" s="8">
        <v>0.6825</v>
      </c>
      <c r="E28" s="5">
        <f t="shared" ref="E28:F28" si="161">AC28*0.2</f>
        <v>197.4004559</v>
      </c>
      <c r="F28" s="5">
        <f t="shared" si="161"/>
        <v>286.9125881</v>
      </c>
      <c r="G28" s="8">
        <v>0.687</v>
      </c>
      <c r="H28" s="5">
        <f t="shared" ref="H28:I28" si="162">AC28*0.3</f>
        <v>296.1006838</v>
      </c>
      <c r="I28" s="5">
        <f t="shared" si="162"/>
        <v>430.3688821</v>
      </c>
      <c r="J28" s="8">
        <v>0.7443</v>
      </c>
      <c r="K28" s="5">
        <f t="shared" ref="K28:L28" si="163">AC28*0.4</f>
        <v>394.8009117</v>
      </c>
      <c r="L28" s="5">
        <f t="shared" si="163"/>
        <v>573.8251761</v>
      </c>
      <c r="M28" s="8">
        <v>0.7454</v>
      </c>
      <c r="N28" s="5">
        <f t="shared" ref="N28:O28" si="164">AC28*0.5</f>
        <v>493.5011396</v>
      </c>
      <c r="O28" s="5">
        <f t="shared" si="164"/>
        <v>717.2814702</v>
      </c>
      <c r="P28" s="8">
        <v>0.7419</v>
      </c>
      <c r="Q28" s="5">
        <f t="shared" ref="Q28:R28" si="165">AC28*0.6</f>
        <v>592.2013676</v>
      </c>
      <c r="R28" s="5">
        <f t="shared" si="165"/>
        <v>860.7377642</v>
      </c>
      <c r="S28" s="8">
        <v>0.7326</v>
      </c>
      <c r="T28" s="5">
        <f t="shared" ref="T28:U28" si="166">AC28*0.7</f>
        <v>690.9015955</v>
      </c>
      <c r="U28" s="5">
        <f t="shared" si="166"/>
        <v>1004.194058</v>
      </c>
      <c r="V28" s="8">
        <v>0.7419</v>
      </c>
      <c r="W28" s="5">
        <f t="shared" ref="W28:X28" si="167">AC28*0.8</f>
        <v>789.6018234</v>
      </c>
      <c r="X28" s="5">
        <f t="shared" si="167"/>
        <v>1147.650352</v>
      </c>
      <c r="Y28" s="8">
        <v>0.7289</v>
      </c>
      <c r="Z28" s="5">
        <f t="shared" ref="Z28:AA28" si="168">AC28*0.9</f>
        <v>888.3020514</v>
      </c>
      <c r="AA28" s="5">
        <f t="shared" si="168"/>
        <v>1291.106646</v>
      </c>
      <c r="AB28" s="8">
        <v>0.7382</v>
      </c>
      <c r="AC28" s="8">
        <v>987.002279281616</v>
      </c>
      <c r="AD28" s="8">
        <v>1434.56294035911</v>
      </c>
    </row>
    <row r="29">
      <c r="C29" s="6" t="s">
        <v>21</v>
      </c>
      <c r="D29" s="8">
        <v>0.6852</v>
      </c>
      <c r="E29" s="5">
        <f t="shared" ref="E29:F29" si="169">AC29*0.2</f>
        <v>338.5611623</v>
      </c>
      <c r="F29" s="5">
        <f t="shared" si="169"/>
        <v>520.9250415</v>
      </c>
      <c r="G29" s="8">
        <v>0.6882</v>
      </c>
      <c r="H29" s="5">
        <f t="shared" ref="H29:I29" si="170">AC29*0.3</f>
        <v>507.8417435</v>
      </c>
      <c r="I29" s="5">
        <f t="shared" si="170"/>
        <v>781.3875623</v>
      </c>
      <c r="J29" s="8">
        <v>0.6866</v>
      </c>
      <c r="K29" s="5">
        <f t="shared" ref="K29:L29" si="171">AC29*0.4</f>
        <v>677.1223247</v>
      </c>
      <c r="L29" s="5">
        <f t="shared" si="171"/>
        <v>1041.850083</v>
      </c>
      <c r="M29" s="8">
        <v>0.6941</v>
      </c>
      <c r="N29" s="5">
        <f t="shared" ref="N29:O29" si="172">AC29*0.5</f>
        <v>846.4029058</v>
      </c>
      <c r="O29" s="5">
        <f t="shared" si="172"/>
        <v>1302.312604</v>
      </c>
      <c r="P29" s="8">
        <v>0.6959</v>
      </c>
      <c r="Q29" s="5">
        <f t="shared" ref="Q29:R29" si="173">AC29*0.6</f>
        <v>1015.683487</v>
      </c>
      <c r="R29" s="5">
        <f t="shared" si="173"/>
        <v>1562.775125</v>
      </c>
      <c r="S29" s="8">
        <v>0.6919</v>
      </c>
      <c r="T29" s="5">
        <f t="shared" ref="T29:U29" si="174">AC29*0.7</f>
        <v>1184.964068</v>
      </c>
      <c r="U29" s="5">
        <f t="shared" si="174"/>
        <v>1823.237645</v>
      </c>
      <c r="V29" s="8">
        <v>0.6951</v>
      </c>
      <c r="W29" s="5">
        <f t="shared" ref="W29:X29" si="175">AC29*0.8</f>
        <v>1354.244649</v>
      </c>
      <c r="X29" s="5">
        <f t="shared" si="175"/>
        <v>2083.700166</v>
      </c>
      <c r="Y29" s="8">
        <v>0.7013</v>
      </c>
      <c r="Z29" s="5">
        <f t="shared" ref="Z29:AA29" si="176">AC29*0.9</f>
        <v>1523.52523</v>
      </c>
      <c r="AA29" s="5">
        <f t="shared" si="176"/>
        <v>2344.162687</v>
      </c>
      <c r="AB29" s="8">
        <v>0.6936</v>
      </c>
      <c r="AC29" s="8">
        <v>1692.8058116436</v>
      </c>
      <c r="AD29" s="8">
        <v>2604.62520766258</v>
      </c>
    </row>
    <row r="30">
      <c r="B30" s="6" t="s">
        <v>28</v>
      </c>
      <c r="C30" s="6" t="s">
        <v>19</v>
      </c>
      <c r="D30" s="8">
        <v>0.7575</v>
      </c>
      <c r="E30" s="5">
        <f t="shared" ref="E30:F30" si="177">AC30*0.2</f>
        <v>521.63746</v>
      </c>
      <c r="F30" s="5">
        <f t="shared" si="177"/>
        <v>560.3844482</v>
      </c>
      <c r="G30" s="8">
        <v>0.7555</v>
      </c>
      <c r="H30" s="5">
        <f t="shared" ref="H30:I30" si="178">AC30*0.3</f>
        <v>782.4561901</v>
      </c>
      <c r="I30" s="5">
        <f t="shared" si="178"/>
        <v>840.5766723</v>
      </c>
      <c r="J30" s="8">
        <v>0.75</v>
      </c>
      <c r="K30" s="5">
        <f t="shared" ref="K30:L30" si="179">AC30*0.4</f>
        <v>1043.27492</v>
      </c>
      <c r="L30" s="5">
        <f t="shared" si="179"/>
        <v>1120.768896</v>
      </c>
      <c r="M30" s="8">
        <v>0.7539</v>
      </c>
      <c r="N30" s="5">
        <f t="shared" ref="N30:O30" si="180">AC30*0.5</f>
        <v>1304.09365</v>
      </c>
      <c r="O30" s="5">
        <f t="shared" si="180"/>
        <v>1400.96112</v>
      </c>
      <c r="P30" s="8">
        <v>0.7565</v>
      </c>
      <c r="Q30" s="5">
        <f t="shared" ref="Q30:R30" si="181">AC30*0.6</f>
        <v>1564.91238</v>
      </c>
      <c r="R30" s="5">
        <f t="shared" si="181"/>
        <v>1681.153345</v>
      </c>
      <c r="S30" s="8">
        <v>0.7566</v>
      </c>
      <c r="T30" s="5">
        <f t="shared" ref="T30:U30" si="182">AC30*0.7</f>
        <v>1825.73111</v>
      </c>
      <c r="U30" s="5">
        <f t="shared" si="182"/>
        <v>1961.345569</v>
      </c>
      <c r="V30" s="8">
        <v>0.756</v>
      </c>
      <c r="W30" s="5">
        <f t="shared" ref="W30:X30" si="183">AC30*0.8</f>
        <v>2086.54984</v>
      </c>
      <c r="X30" s="5">
        <f t="shared" si="183"/>
        <v>2241.537793</v>
      </c>
      <c r="Y30" s="8">
        <v>0.7602</v>
      </c>
      <c r="Z30" s="5">
        <f t="shared" ref="Z30:AA30" si="184">AC30*0.9</f>
        <v>2347.36857</v>
      </c>
      <c r="AA30" s="5">
        <f t="shared" si="184"/>
        <v>2521.730017</v>
      </c>
      <c r="AB30" s="8">
        <v>0.7607</v>
      </c>
      <c r="AC30" s="8">
        <v>2608.18730020523</v>
      </c>
      <c r="AD30" s="8">
        <v>2801.92224097251</v>
      </c>
    </row>
    <row r="31">
      <c r="C31" s="6" t="s">
        <v>20</v>
      </c>
      <c r="D31" s="8">
        <v>0.7595</v>
      </c>
      <c r="E31" s="5">
        <f t="shared" ref="E31:F31" si="185">AC31*0.2</f>
        <v>197.4813264</v>
      </c>
      <c r="F31" s="5">
        <f t="shared" si="185"/>
        <v>266.8297815</v>
      </c>
      <c r="G31" s="8">
        <v>0.7608</v>
      </c>
      <c r="H31" s="5">
        <f t="shared" ref="H31:I31" si="186">AC31*0.3</f>
        <v>296.2219896</v>
      </c>
      <c r="I31" s="5">
        <f t="shared" si="186"/>
        <v>400.2446722</v>
      </c>
      <c r="J31" s="8">
        <v>0.7597</v>
      </c>
      <c r="K31" s="5">
        <f t="shared" ref="K31:L31" si="187">AC31*0.4</f>
        <v>394.9626528</v>
      </c>
      <c r="L31" s="5">
        <f t="shared" si="187"/>
        <v>533.659563</v>
      </c>
      <c r="M31" s="8">
        <v>0.7562</v>
      </c>
      <c r="N31" s="5">
        <f t="shared" ref="N31:O31" si="188">AC31*0.5</f>
        <v>493.703316</v>
      </c>
      <c r="O31" s="5">
        <f t="shared" si="188"/>
        <v>667.0744537</v>
      </c>
      <c r="P31" s="8">
        <v>0.7562</v>
      </c>
      <c r="Q31" s="5">
        <f t="shared" ref="Q31:R31" si="189">AC31*0.6</f>
        <v>592.4439792</v>
      </c>
      <c r="R31" s="5">
        <f t="shared" si="189"/>
        <v>800.4893445</v>
      </c>
      <c r="S31" s="8">
        <v>0.7601</v>
      </c>
      <c r="T31" s="5">
        <f t="shared" ref="T31:U31" si="190">AC31*0.7</f>
        <v>691.1846424</v>
      </c>
      <c r="U31" s="5">
        <f t="shared" si="190"/>
        <v>933.9042352</v>
      </c>
      <c r="V31" s="8">
        <v>0.7595</v>
      </c>
      <c r="W31" s="5">
        <f t="shared" ref="W31:X31" si="191">AC31*0.8</f>
        <v>789.9253056</v>
      </c>
      <c r="X31" s="5">
        <f t="shared" si="191"/>
        <v>1067.319126</v>
      </c>
      <c r="Y31" s="8">
        <v>0.7612</v>
      </c>
      <c r="Z31" s="5">
        <f t="shared" ref="Z31:AA31" si="192">AC31*0.9</f>
        <v>888.6659688</v>
      </c>
      <c r="AA31" s="5">
        <f t="shared" si="192"/>
        <v>1200.734017</v>
      </c>
      <c r="AB31" s="8">
        <v>0.7594</v>
      </c>
      <c r="AC31" s="8">
        <v>987.406631946563</v>
      </c>
      <c r="AD31" s="8">
        <v>1334.14890742301</v>
      </c>
    </row>
    <row r="32">
      <c r="C32" s="6" t="s">
        <v>21</v>
      </c>
      <c r="D32" s="8">
        <v>0.6903</v>
      </c>
      <c r="E32" s="5">
        <f t="shared" ref="E32:F32" si="193">AC32*0.2</f>
        <v>365.6762749</v>
      </c>
      <c r="F32" s="5">
        <f t="shared" si="193"/>
        <v>577.3506534</v>
      </c>
      <c r="G32" s="8">
        <v>0.6829</v>
      </c>
      <c r="H32" s="5">
        <f t="shared" ref="H32:I32" si="194">AC32*0.3</f>
        <v>548.5144123</v>
      </c>
      <c r="I32" s="5">
        <f t="shared" si="194"/>
        <v>866.0259801</v>
      </c>
      <c r="J32" s="8">
        <v>0.6875</v>
      </c>
      <c r="K32" s="5">
        <f t="shared" ref="K32:L32" si="195">AC32*0.4</f>
        <v>731.3525497</v>
      </c>
      <c r="L32" s="5">
        <f t="shared" si="195"/>
        <v>1154.701307</v>
      </c>
      <c r="M32" s="8">
        <v>0.693</v>
      </c>
      <c r="N32" s="5">
        <f t="shared" ref="N32:O32" si="196">AC32*0.5</f>
        <v>914.1906872</v>
      </c>
      <c r="O32" s="5">
        <f t="shared" si="196"/>
        <v>1443.376634</v>
      </c>
      <c r="P32" s="8">
        <v>0.6918</v>
      </c>
      <c r="Q32" s="5">
        <f t="shared" ref="Q32:R32" si="197">AC32*0.6</f>
        <v>1097.028825</v>
      </c>
      <c r="R32" s="5">
        <f t="shared" si="197"/>
        <v>1732.05196</v>
      </c>
      <c r="S32" s="8">
        <v>0.6949</v>
      </c>
      <c r="T32" s="5">
        <f t="shared" ref="T32:U32" si="198">AC32*0.7</f>
        <v>1279.866962</v>
      </c>
      <c r="U32" s="5">
        <f t="shared" si="198"/>
        <v>2020.727287</v>
      </c>
      <c r="V32" s="8">
        <v>0.6832</v>
      </c>
      <c r="W32" s="5">
        <f t="shared" ref="W32:X32" si="199">AC32*0.8</f>
        <v>1462.705099</v>
      </c>
      <c r="X32" s="5">
        <f t="shared" si="199"/>
        <v>2309.402614</v>
      </c>
      <c r="Y32" s="8">
        <v>0.7007</v>
      </c>
      <c r="Z32" s="5">
        <f t="shared" ref="Z32:AA32" si="200">AC32*0.9</f>
        <v>1645.543237</v>
      </c>
      <c r="AA32" s="5">
        <f t="shared" si="200"/>
        <v>2598.07794</v>
      </c>
      <c r="AB32" s="8">
        <v>0.6988</v>
      </c>
      <c r="AC32" s="8">
        <v>1828.38137435913</v>
      </c>
      <c r="AD32" s="8">
        <v>2886.75326704978</v>
      </c>
    </row>
    <row r="33">
      <c r="A33" s="3"/>
      <c r="B33" s="3"/>
      <c r="C33" s="4"/>
      <c r="D33" s="4"/>
      <c r="E33" s="4"/>
      <c r="F33" s="4"/>
      <c r="G33" s="4"/>
      <c r="H33" s="4"/>
      <c r="I33" s="4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</sheetData>
  <mergeCells count="18">
    <mergeCell ref="Y6:AA6"/>
    <mergeCell ref="AB6:AD6"/>
    <mergeCell ref="D6:F6"/>
    <mergeCell ref="G6:I6"/>
    <mergeCell ref="J6:L6"/>
    <mergeCell ref="M6:O6"/>
    <mergeCell ref="P6:R6"/>
    <mergeCell ref="S6:U6"/>
    <mergeCell ref="V6:X6"/>
    <mergeCell ref="B27:B29"/>
    <mergeCell ref="B30:B32"/>
    <mergeCell ref="A8:A32"/>
    <mergeCell ref="B9:B11"/>
    <mergeCell ref="B12:B14"/>
    <mergeCell ref="B15:B17"/>
    <mergeCell ref="B18:B20"/>
    <mergeCell ref="B21:B23"/>
    <mergeCell ref="B24:B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7.0" topLeftCell="D8" activePane="bottomRight" state="frozen"/>
      <selection activeCell="D1" sqref="D1" pane="topRight"/>
      <selection activeCell="A8" sqref="A8" pane="bottomLeft"/>
      <selection activeCell="D8" sqref="D8" pane="bottomRight"/>
    </sheetView>
  </sheetViews>
  <sheetFormatPr customHeight="1" defaultColWidth="14.43" defaultRowHeight="15.75"/>
  <cols>
    <col customWidth="1" min="1" max="1" width="15.86"/>
    <col customWidth="1" min="3" max="3" width="20.14"/>
  </cols>
  <sheetData>
    <row r="1">
      <c r="A1" s="1"/>
      <c r="B1" s="1"/>
      <c r="C1" s="1"/>
      <c r="D1" s="2"/>
      <c r="E1" s="2"/>
      <c r="F1" s="2"/>
      <c r="H1" s="1"/>
      <c r="I1" s="1"/>
      <c r="J1" s="1"/>
      <c r="K1" s="1"/>
      <c r="L1" s="1"/>
      <c r="M1" s="1"/>
      <c r="N1" s="2" t="s">
        <v>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1"/>
      <c r="C2" s="1"/>
      <c r="D2" s="2"/>
      <c r="E2" s="2"/>
      <c r="F2" s="2"/>
      <c r="H2" s="1"/>
      <c r="I2" s="1"/>
      <c r="J2" s="1"/>
      <c r="K2" s="1"/>
      <c r="L2" s="1"/>
      <c r="M2" s="1"/>
      <c r="N2" s="2" t="s"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1"/>
      <c r="C3" s="1"/>
      <c r="D3" s="2"/>
      <c r="E3" s="2"/>
      <c r="F3" s="2"/>
      <c r="H3" s="1"/>
      <c r="I3" s="1"/>
      <c r="J3" s="1"/>
      <c r="K3" s="1"/>
      <c r="L3" s="1"/>
      <c r="M3" s="1"/>
      <c r="N3" s="2" t="s">
        <v>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/>
      <c r="B4" s="1"/>
      <c r="C4" s="1"/>
      <c r="D4" s="2"/>
      <c r="E4" s="2"/>
      <c r="F4" s="2"/>
      <c r="H4" s="1"/>
      <c r="I4" s="1"/>
      <c r="J4" s="1"/>
      <c r="K4" s="1"/>
      <c r="L4" s="1"/>
      <c r="M4" s="1"/>
      <c r="N4" s="2" t="s">
        <v>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3"/>
      <c r="B5" s="3"/>
      <c r="C5" s="3"/>
      <c r="D5" s="4"/>
      <c r="E5" s="4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5"/>
      <c r="B6" s="5"/>
      <c r="C6" s="5"/>
      <c r="D6" s="6" t="s">
        <v>4</v>
      </c>
      <c r="G6" s="6" t="s">
        <v>5</v>
      </c>
      <c r="J6" s="6" t="s">
        <v>6</v>
      </c>
      <c r="M6" s="6" t="s">
        <v>7</v>
      </c>
      <c r="P6" s="6" t="s">
        <v>8</v>
      </c>
      <c r="S6" s="6" t="s">
        <v>9</v>
      </c>
      <c r="V6" s="6" t="s">
        <v>10</v>
      </c>
      <c r="Y6" s="6" t="s">
        <v>11</v>
      </c>
      <c r="AB6" s="6" t="s">
        <v>12</v>
      </c>
    </row>
    <row r="7">
      <c r="A7" s="5"/>
      <c r="B7" s="5"/>
      <c r="C7" s="5"/>
      <c r="D7" s="6" t="s">
        <v>13</v>
      </c>
      <c r="E7" s="6" t="s">
        <v>14</v>
      </c>
      <c r="F7" s="6" t="s">
        <v>15</v>
      </c>
      <c r="G7" s="6" t="s">
        <v>13</v>
      </c>
      <c r="H7" s="6" t="s">
        <v>14</v>
      </c>
      <c r="I7" s="6" t="s">
        <v>15</v>
      </c>
      <c r="J7" s="6" t="s">
        <v>13</v>
      </c>
      <c r="K7" s="6" t="s">
        <v>14</v>
      </c>
      <c r="L7" s="6" t="s">
        <v>15</v>
      </c>
      <c r="M7" s="6" t="s">
        <v>13</v>
      </c>
      <c r="N7" s="6" t="s">
        <v>14</v>
      </c>
      <c r="O7" s="6" t="s">
        <v>15</v>
      </c>
      <c r="P7" s="6" t="s">
        <v>13</v>
      </c>
      <c r="Q7" s="6" t="s">
        <v>14</v>
      </c>
      <c r="R7" s="6" t="s">
        <v>15</v>
      </c>
      <c r="S7" s="6" t="s">
        <v>13</v>
      </c>
      <c r="T7" s="6" t="s">
        <v>14</v>
      </c>
      <c r="U7" s="6" t="s">
        <v>15</v>
      </c>
      <c r="V7" s="6" t="s">
        <v>13</v>
      </c>
      <c r="W7" s="6" t="s">
        <v>14</v>
      </c>
      <c r="X7" s="6" t="s">
        <v>15</v>
      </c>
      <c r="Y7" s="6" t="s">
        <v>13</v>
      </c>
      <c r="Z7" s="6" t="s">
        <v>14</v>
      </c>
      <c r="AA7" s="6" t="s">
        <v>15</v>
      </c>
      <c r="AB7" s="6" t="s">
        <v>13</v>
      </c>
      <c r="AC7" s="6" t="s">
        <v>14</v>
      </c>
      <c r="AD7" s="6" t="s">
        <v>15</v>
      </c>
    </row>
    <row r="8">
      <c r="A8" s="7" t="s">
        <v>29</v>
      </c>
      <c r="B8" s="5"/>
      <c r="C8" s="6" t="s">
        <v>17</v>
      </c>
      <c r="D8" s="8">
        <v>0.762499988079071</v>
      </c>
      <c r="E8" s="5">
        <f t="shared" ref="E8:F8" si="1">AC8*0.2</f>
        <v>267.539211</v>
      </c>
      <c r="F8" s="5">
        <f t="shared" si="1"/>
        <v>490.7795106</v>
      </c>
      <c r="G8" s="8">
        <v>0.776799976825714</v>
      </c>
      <c r="H8" s="5">
        <f t="shared" ref="H8:I8" si="2">AC8*0.3</f>
        <v>401.3088166</v>
      </c>
      <c r="I8" s="5">
        <f t="shared" si="2"/>
        <v>736.1692659</v>
      </c>
      <c r="J8" s="8">
        <v>0.774399995803833</v>
      </c>
      <c r="K8" s="5">
        <f t="shared" ref="K8:L8" si="3">AC8*0.4</f>
        <v>535.0784221</v>
      </c>
      <c r="L8" s="5">
        <f t="shared" si="3"/>
        <v>981.5590212</v>
      </c>
      <c r="M8" s="8">
        <v>0.783900022506713</v>
      </c>
      <c r="N8" s="5">
        <f t="shared" ref="N8:O8" si="4">AC8*0.5</f>
        <v>668.8480276</v>
      </c>
      <c r="O8" s="5">
        <f t="shared" si="4"/>
        <v>1226.948776</v>
      </c>
      <c r="P8" s="8">
        <v>0.781599998474121</v>
      </c>
      <c r="Q8" s="5">
        <f t="shared" ref="Q8:R8" si="5">AC8*0.6</f>
        <v>802.6176331</v>
      </c>
      <c r="R8" s="5">
        <f t="shared" si="5"/>
        <v>1472.338532</v>
      </c>
      <c r="S8" s="8">
        <v>0.778299987316131</v>
      </c>
      <c r="T8" s="5">
        <f t="shared" ref="T8:U8" si="6">AC8*0.7</f>
        <v>936.3872386</v>
      </c>
      <c r="U8" s="5">
        <f t="shared" si="6"/>
        <v>1717.728287</v>
      </c>
      <c r="V8" s="8">
        <v>0.786199986934661</v>
      </c>
      <c r="W8" s="5">
        <f t="shared" ref="W8:X8" si="7">AC8*0.8</f>
        <v>1070.156844</v>
      </c>
      <c r="X8" s="5">
        <f t="shared" si="7"/>
        <v>1963.118042</v>
      </c>
      <c r="Y8" s="8">
        <v>0.771799981594085</v>
      </c>
      <c r="Z8" s="5">
        <f t="shared" ref="Z8:AA8" si="8">AC8*0.9</f>
        <v>1203.92645</v>
      </c>
      <c r="AA8" s="5">
        <f t="shared" si="8"/>
        <v>2208.507798</v>
      </c>
      <c r="AB8" s="8">
        <v>0.786499977111816</v>
      </c>
      <c r="AC8" s="8">
        <v>1337.69605517387</v>
      </c>
      <c r="AD8" s="8">
        <v>2453.89755296707</v>
      </c>
    </row>
    <row r="9">
      <c r="B9" s="6" t="s">
        <v>30</v>
      </c>
      <c r="C9" s="6" t="s">
        <v>19</v>
      </c>
      <c r="D9" s="8">
        <v>0.69319999217987</v>
      </c>
      <c r="E9" s="5">
        <f t="shared" ref="E9:F9" si="9">AC9*0.2</f>
        <v>83.62694526</v>
      </c>
      <c r="F9" s="5">
        <f t="shared" si="9"/>
        <v>136.7059072</v>
      </c>
      <c r="G9" s="8">
        <v>0.699699997901916</v>
      </c>
      <c r="H9" s="5">
        <f t="shared" ref="H9:I9" si="10">AC9*0.3</f>
        <v>125.4404179</v>
      </c>
      <c r="I9" s="5">
        <f t="shared" si="10"/>
        <v>205.0588609</v>
      </c>
      <c r="J9" s="8">
        <v>0.699299991130828</v>
      </c>
      <c r="K9" s="5">
        <f t="shared" ref="K9:L9" si="11">AC9*0.4</f>
        <v>167.2538905</v>
      </c>
      <c r="L9" s="5">
        <f t="shared" si="11"/>
        <v>273.4118145</v>
      </c>
      <c r="M9" s="8">
        <v>0.703400015830993</v>
      </c>
      <c r="N9" s="5">
        <f t="shared" ref="N9:O9" si="12">AC9*0.5</f>
        <v>209.0673631</v>
      </c>
      <c r="O9" s="5">
        <f t="shared" si="12"/>
        <v>341.7647681</v>
      </c>
      <c r="P9" s="8">
        <v>0.713699996471405</v>
      </c>
      <c r="Q9" s="5">
        <f t="shared" ref="Q9:R9" si="13">AC9*0.6</f>
        <v>250.8808358</v>
      </c>
      <c r="R9" s="5">
        <f t="shared" si="13"/>
        <v>410.1177217</v>
      </c>
      <c r="S9" s="8">
        <v>0.700699985027313</v>
      </c>
      <c r="T9" s="5">
        <f t="shared" ref="T9:U9" si="14">AC9*0.7</f>
        <v>292.6943084</v>
      </c>
      <c r="U9" s="5">
        <f t="shared" si="14"/>
        <v>478.4706754</v>
      </c>
      <c r="V9" s="8">
        <v>0.709399998188018</v>
      </c>
      <c r="W9" s="5">
        <f t="shared" ref="W9:X9" si="15">AC9*0.8</f>
        <v>334.507781</v>
      </c>
      <c r="X9" s="5">
        <f t="shared" si="15"/>
        <v>546.823629</v>
      </c>
      <c r="Y9" s="8">
        <v>0.707899987697601</v>
      </c>
      <c r="Z9" s="5">
        <f t="shared" ref="Z9:AA9" si="16">AC9*0.9</f>
        <v>376.3212537</v>
      </c>
      <c r="AA9" s="5">
        <f t="shared" si="16"/>
        <v>615.1765826</v>
      </c>
      <c r="AB9" s="8">
        <v>0.714699983596801</v>
      </c>
      <c r="AC9" s="8">
        <v>418.134726285934</v>
      </c>
      <c r="AD9" s="8">
        <v>683.529536247253</v>
      </c>
    </row>
    <row r="10">
      <c r="C10" s="6" t="s">
        <v>20</v>
      </c>
      <c r="D10" s="8">
        <v>0.753000020980835</v>
      </c>
      <c r="E10" s="5">
        <f t="shared" ref="E10:F10" si="17">AC10*0.2</f>
        <v>239.2801527</v>
      </c>
      <c r="F10" s="5">
        <f t="shared" si="17"/>
        <v>428.8094639</v>
      </c>
      <c r="G10" s="8">
        <v>0.757799983024597</v>
      </c>
      <c r="H10" s="5">
        <f t="shared" ref="H10:I10" si="18">AC10*0.3</f>
        <v>358.920229</v>
      </c>
      <c r="I10" s="5">
        <f t="shared" si="18"/>
        <v>643.2141959</v>
      </c>
      <c r="J10" s="8">
        <v>0.758899986743927</v>
      </c>
      <c r="K10" s="5">
        <f t="shared" ref="K10:L10" si="19">AC10*0.4</f>
        <v>478.5603053</v>
      </c>
      <c r="L10" s="5">
        <f t="shared" si="19"/>
        <v>857.6189279</v>
      </c>
      <c r="M10" s="8">
        <v>0.764299988746643</v>
      </c>
      <c r="N10" s="5">
        <f t="shared" ref="N10:O10" si="20">AC10*0.5</f>
        <v>598.2003816</v>
      </c>
      <c r="O10" s="5">
        <f t="shared" si="20"/>
        <v>1072.02366</v>
      </c>
      <c r="P10" s="8">
        <v>0.765299975872039</v>
      </c>
      <c r="Q10" s="5">
        <f t="shared" ref="Q10:R10" si="21">AC10*0.6</f>
        <v>717.840458</v>
      </c>
      <c r="R10" s="5">
        <f t="shared" si="21"/>
        <v>1286.428392</v>
      </c>
      <c r="S10" s="8">
        <v>0.76469999551773</v>
      </c>
      <c r="T10" s="5">
        <f t="shared" ref="T10:U10" si="22">AC10*0.7</f>
        <v>837.4805343</v>
      </c>
      <c r="U10" s="5">
        <f t="shared" si="22"/>
        <v>1500.833124</v>
      </c>
      <c r="V10" s="8">
        <v>0.761600017547607</v>
      </c>
      <c r="W10" s="5">
        <f t="shared" ref="W10:X10" si="23">AC10*0.8</f>
        <v>957.1206106</v>
      </c>
      <c r="X10" s="5">
        <f t="shared" si="23"/>
        <v>1715.237856</v>
      </c>
      <c r="Y10" s="8">
        <v>0.764599978923797</v>
      </c>
      <c r="Z10" s="5">
        <f t="shared" ref="Z10:AA10" si="24">AC10*0.9</f>
        <v>1076.760687</v>
      </c>
      <c r="AA10" s="5">
        <f t="shared" si="24"/>
        <v>1929.642588</v>
      </c>
      <c r="AB10" s="8">
        <v>0.674899995326995</v>
      </c>
      <c r="AC10" s="8">
        <v>1196.40076327323</v>
      </c>
      <c r="AD10" s="8">
        <v>2144.04731965065</v>
      </c>
    </row>
    <row r="11">
      <c r="C11" s="6" t="s">
        <v>21</v>
      </c>
      <c r="D11" s="8">
        <v>0.697099983692169</v>
      </c>
      <c r="E11" s="5">
        <f t="shared" ref="E11:F11" si="25">AC11*0.2</f>
        <v>88.56196389</v>
      </c>
      <c r="F11" s="5">
        <f t="shared" si="25"/>
        <v>139.0929117</v>
      </c>
      <c r="G11" s="8">
        <v>0.707000017166137</v>
      </c>
      <c r="H11" s="5">
        <f t="shared" ref="H11:I11" si="26">AC11*0.3</f>
        <v>132.8429458</v>
      </c>
      <c r="I11" s="5">
        <f t="shared" si="26"/>
        <v>208.6393676</v>
      </c>
      <c r="J11" s="8">
        <v>0.708299994468689</v>
      </c>
      <c r="K11" s="5">
        <f t="shared" ref="K11:L11" si="27">AC11*0.4</f>
        <v>177.1239278</v>
      </c>
      <c r="L11" s="5">
        <f t="shared" si="27"/>
        <v>278.1858234</v>
      </c>
      <c r="M11" s="8">
        <v>0.713999986648559</v>
      </c>
      <c r="N11" s="5">
        <f t="shared" ref="N11:O11" si="28">AC11*0.5</f>
        <v>221.4049097</v>
      </c>
      <c r="O11" s="5">
        <f t="shared" si="28"/>
        <v>347.7322793</v>
      </c>
      <c r="P11" s="8">
        <v>0.712499976158142</v>
      </c>
      <c r="Q11" s="5">
        <f t="shared" ref="Q11:R11" si="29">AC11*0.6</f>
        <v>265.6858917</v>
      </c>
      <c r="R11" s="5">
        <f t="shared" si="29"/>
        <v>417.2787352</v>
      </c>
      <c r="S11" s="8">
        <v>0.720899999141693</v>
      </c>
      <c r="T11" s="5">
        <f t="shared" ref="T11:U11" si="30">AC11*0.7</f>
        <v>309.9668736</v>
      </c>
      <c r="U11" s="5">
        <f t="shared" si="30"/>
        <v>486.825191</v>
      </c>
      <c r="V11" s="8">
        <v>0.711300015449523</v>
      </c>
      <c r="W11" s="5">
        <f t="shared" ref="W11:X11" si="31">AC11*0.8</f>
        <v>354.2478556</v>
      </c>
      <c r="X11" s="5">
        <f t="shared" si="31"/>
        <v>556.3716469</v>
      </c>
      <c r="Y11" s="8">
        <v>0.717899978160858</v>
      </c>
      <c r="Z11" s="5">
        <f t="shared" ref="Z11:AA11" si="32">AC11*0.9</f>
        <v>398.5288375</v>
      </c>
      <c r="AA11" s="5">
        <f t="shared" si="32"/>
        <v>625.9181027</v>
      </c>
      <c r="AB11" s="8">
        <v>0.710900008678436</v>
      </c>
      <c r="AC11" s="8">
        <v>442.809819459915</v>
      </c>
      <c r="AD11" s="8">
        <v>695.464558601379</v>
      </c>
    </row>
    <row r="12">
      <c r="B12" s="6" t="s">
        <v>31</v>
      </c>
      <c r="C12" s="6" t="s">
        <v>19</v>
      </c>
      <c r="D12" s="8">
        <v>0.721700012683868</v>
      </c>
      <c r="E12" s="5">
        <f t="shared" ref="E12:F12" si="33">AC12*0.2</f>
        <v>135.376918</v>
      </c>
      <c r="F12" s="5">
        <f t="shared" si="33"/>
        <v>210.9064838</v>
      </c>
      <c r="G12" s="8">
        <v>0.725499987602233</v>
      </c>
      <c r="H12" s="5">
        <f t="shared" ref="H12:I12" si="34">AC12*0.3</f>
        <v>203.065377</v>
      </c>
      <c r="I12" s="5">
        <f t="shared" si="34"/>
        <v>316.3597258</v>
      </c>
      <c r="J12" s="8">
        <v>0.721499979496002</v>
      </c>
      <c r="K12" s="5">
        <f t="shared" ref="K12:L12" si="35">AC12*0.4</f>
        <v>270.7538361</v>
      </c>
      <c r="L12" s="5">
        <f t="shared" si="35"/>
        <v>421.8129677</v>
      </c>
      <c r="M12" s="8">
        <v>0.732200026512146</v>
      </c>
      <c r="N12" s="5">
        <f t="shared" ref="N12:O12" si="36">AC12*0.5</f>
        <v>338.4422951</v>
      </c>
      <c r="O12" s="5">
        <f t="shared" si="36"/>
        <v>527.2662096</v>
      </c>
      <c r="P12" s="8">
        <v>0.732699990272522</v>
      </c>
      <c r="Q12" s="5">
        <f t="shared" ref="Q12:R12" si="37">AC12*0.6</f>
        <v>406.1307541</v>
      </c>
      <c r="R12" s="5">
        <f t="shared" si="37"/>
        <v>632.7194515</v>
      </c>
      <c r="S12" s="8">
        <v>0.730599999427795</v>
      </c>
      <c r="T12" s="5">
        <f t="shared" ref="T12:U12" si="38">AC12*0.7</f>
        <v>473.8192131</v>
      </c>
      <c r="U12" s="5">
        <f t="shared" si="38"/>
        <v>738.1726934</v>
      </c>
      <c r="V12" s="8">
        <v>0.734099984169006</v>
      </c>
      <c r="W12" s="5">
        <f t="shared" ref="W12:X12" si="39">AC12*0.8</f>
        <v>541.5076721</v>
      </c>
      <c r="X12" s="5">
        <f t="shared" si="39"/>
        <v>843.6259354</v>
      </c>
      <c r="Y12" s="8">
        <v>0.730400025844574</v>
      </c>
      <c r="Z12" s="5">
        <f t="shared" ref="Z12:AA12" si="40">AC12*0.9</f>
        <v>609.1961311</v>
      </c>
      <c r="AA12" s="5">
        <f t="shared" si="40"/>
        <v>949.0791773</v>
      </c>
      <c r="AB12" s="8">
        <v>0.727100014686584</v>
      </c>
      <c r="AC12" s="8">
        <v>676.884590148925</v>
      </c>
      <c r="AD12" s="8">
        <v>1054.53241920471</v>
      </c>
    </row>
    <row r="13">
      <c r="C13" s="6" t="s">
        <v>20</v>
      </c>
      <c r="D13" s="8">
        <v>0.724900007247924</v>
      </c>
      <c r="E13" s="5">
        <f t="shared" ref="E13:F13" si="41">AC13*0.2</f>
        <v>215.5024876</v>
      </c>
      <c r="F13" s="5">
        <f t="shared" si="41"/>
        <v>391.4803427</v>
      </c>
      <c r="G13" s="8">
        <v>0.719799995422363</v>
      </c>
      <c r="H13" s="5">
        <f t="shared" ref="H13:I13" si="42">AC13*0.3</f>
        <v>323.2537313</v>
      </c>
      <c r="I13" s="5">
        <f t="shared" si="42"/>
        <v>587.2205141</v>
      </c>
      <c r="J13" s="8">
        <v>0.732299983501434</v>
      </c>
      <c r="K13" s="5">
        <f t="shared" ref="K13:L13" si="43">AC13*0.4</f>
        <v>431.0049751</v>
      </c>
      <c r="L13" s="5">
        <f t="shared" si="43"/>
        <v>782.9606854</v>
      </c>
      <c r="M13" s="8">
        <v>0.734000027179718</v>
      </c>
      <c r="N13" s="5">
        <f t="shared" ref="N13:O13" si="44">AC13*0.5</f>
        <v>538.7562189</v>
      </c>
      <c r="O13" s="5">
        <f t="shared" si="44"/>
        <v>978.7008568</v>
      </c>
      <c r="P13" s="8">
        <v>0.733699977397918</v>
      </c>
      <c r="Q13" s="5">
        <f t="shared" ref="Q13:R13" si="45">AC13*0.6</f>
        <v>646.5074627</v>
      </c>
      <c r="R13" s="5">
        <f t="shared" si="45"/>
        <v>1174.441028</v>
      </c>
      <c r="S13" s="8">
        <v>0.737999975681304</v>
      </c>
      <c r="T13" s="5">
        <f t="shared" ref="T13:U13" si="46">AC13*0.7</f>
        <v>754.2587065</v>
      </c>
      <c r="U13" s="5">
        <f t="shared" si="46"/>
        <v>1370.1812</v>
      </c>
      <c r="V13" s="8">
        <v>0.710799992084503</v>
      </c>
      <c r="W13" s="5">
        <f t="shared" ref="W13:X13" si="47">AC13*0.8</f>
        <v>862.0099503</v>
      </c>
      <c r="X13" s="5">
        <f t="shared" si="47"/>
        <v>1565.921371</v>
      </c>
      <c r="Y13" s="8">
        <v>0.748199999332428</v>
      </c>
      <c r="Z13" s="5">
        <f t="shared" ref="Z13:AA13" si="48">AC13*0.9</f>
        <v>969.761194</v>
      </c>
      <c r="AA13" s="5">
        <f t="shared" si="48"/>
        <v>1761.661542</v>
      </c>
      <c r="AB13" s="8">
        <v>0.732699990272522</v>
      </c>
      <c r="AC13" s="8">
        <v>1077.51243782043</v>
      </c>
      <c r="AD13" s="8">
        <v>1957.40171360969</v>
      </c>
    </row>
    <row r="14">
      <c r="C14" s="6" t="s">
        <v>21</v>
      </c>
      <c r="D14" s="8">
        <v>0.714200019836425</v>
      </c>
      <c r="E14" s="5">
        <f t="shared" ref="E14:F14" si="49">AC14*0.2</f>
        <v>148.5612296</v>
      </c>
      <c r="F14" s="5">
        <f t="shared" si="49"/>
        <v>214.0137975</v>
      </c>
      <c r="G14" s="8">
        <v>0.722999989986419</v>
      </c>
      <c r="H14" s="5">
        <f t="shared" ref="H14:I14" si="50">AC14*0.3</f>
        <v>222.8418444</v>
      </c>
      <c r="I14" s="5">
        <f t="shared" si="50"/>
        <v>321.0206963</v>
      </c>
      <c r="J14" s="8">
        <v>0.725600004196167</v>
      </c>
      <c r="K14" s="5">
        <f t="shared" ref="K14:L14" si="51">AC14*0.4</f>
        <v>297.1224592</v>
      </c>
      <c r="L14" s="5">
        <f t="shared" si="51"/>
        <v>428.027595</v>
      </c>
      <c r="M14" s="8">
        <v>0.72240000963211</v>
      </c>
      <c r="N14" s="5">
        <f t="shared" ref="N14:O14" si="52">AC14*0.5</f>
        <v>371.403074</v>
      </c>
      <c r="O14" s="5">
        <f t="shared" si="52"/>
        <v>535.0344938</v>
      </c>
      <c r="P14" s="8">
        <v>0.721099972724914</v>
      </c>
      <c r="Q14" s="5">
        <f t="shared" ref="Q14:R14" si="53">AC14*0.6</f>
        <v>445.6836888</v>
      </c>
      <c r="R14" s="5">
        <f t="shared" si="53"/>
        <v>642.0413926</v>
      </c>
      <c r="S14" s="8">
        <v>0.72979998588562</v>
      </c>
      <c r="T14" s="5">
        <f t="shared" ref="T14:U14" si="54">AC14*0.7</f>
        <v>519.9643036</v>
      </c>
      <c r="U14" s="5">
        <f t="shared" si="54"/>
        <v>749.0482913</v>
      </c>
      <c r="V14" s="8">
        <v>0.723299980163574</v>
      </c>
      <c r="W14" s="5">
        <f t="shared" ref="W14:X14" si="55">AC14*0.8</f>
        <v>594.2449184</v>
      </c>
      <c r="X14" s="5">
        <f t="shared" si="55"/>
        <v>856.0551901</v>
      </c>
      <c r="Y14" s="8">
        <v>0.727500021457672</v>
      </c>
      <c r="Z14" s="5">
        <f t="shared" ref="Z14:AA14" si="56">AC14*0.9</f>
        <v>668.5255332</v>
      </c>
      <c r="AA14" s="5">
        <f t="shared" si="56"/>
        <v>963.0620888</v>
      </c>
      <c r="AB14" s="8">
        <v>0.733500003814697</v>
      </c>
      <c r="AC14" s="8">
        <v>742.806148052215</v>
      </c>
      <c r="AD14" s="8">
        <v>1070.06898760795</v>
      </c>
    </row>
    <row r="15">
      <c r="B15" s="6" t="s">
        <v>32</v>
      </c>
      <c r="C15" s="6" t="s">
        <v>19</v>
      </c>
      <c r="D15" s="8">
        <v>0.746599972248077</v>
      </c>
      <c r="E15" s="5">
        <f t="shared" ref="E15:F15" si="57">AC15*0.2</f>
        <v>182.398653</v>
      </c>
      <c r="F15" s="5">
        <f t="shared" si="57"/>
        <v>307.1208292</v>
      </c>
      <c r="G15" s="8">
        <v>0.744199991226196</v>
      </c>
      <c r="H15" s="5">
        <f t="shared" ref="H15:I15" si="58">AC15*0.3</f>
        <v>273.5979795</v>
      </c>
      <c r="I15" s="5">
        <f t="shared" si="58"/>
        <v>460.6812437</v>
      </c>
      <c r="J15" s="8">
        <v>0.747099995613098</v>
      </c>
      <c r="K15" s="5">
        <f t="shared" ref="K15:L15" si="59">AC15*0.4</f>
        <v>364.797306</v>
      </c>
      <c r="L15" s="5">
        <f t="shared" si="59"/>
        <v>614.2416583</v>
      </c>
      <c r="M15" s="8">
        <v>0.753799974918365</v>
      </c>
      <c r="N15" s="5">
        <f t="shared" ref="N15:O15" si="60">AC15*0.5</f>
        <v>455.9966325</v>
      </c>
      <c r="O15" s="5">
        <f t="shared" si="60"/>
        <v>767.8020729</v>
      </c>
      <c r="P15" s="8">
        <v>0.751299977302551</v>
      </c>
      <c r="Q15" s="5">
        <f t="shared" ref="Q15:R15" si="61">AC15*0.6</f>
        <v>547.1959589</v>
      </c>
      <c r="R15" s="5">
        <f t="shared" si="61"/>
        <v>921.3624875</v>
      </c>
      <c r="S15" s="8">
        <v>0.757099986076355</v>
      </c>
      <c r="T15" s="5">
        <f t="shared" ref="T15:U15" si="62">AC15*0.7</f>
        <v>638.3952854</v>
      </c>
      <c r="U15" s="5">
        <f t="shared" si="62"/>
        <v>1074.922902</v>
      </c>
      <c r="V15" s="8">
        <v>0.757600009441375</v>
      </c>
      <c r="W15" s="5">
        <f t="shared" ref="W15:X15" si="63">AC15*0.8</f>
        <v>729.5946119</v>
      </c>
      <c r="X15" s="5">
        <f t="shared" si="63"/>
        <v>1228.483317</v>
      </c>
      <c r="Y15" s="8">
        <v>0.760699987411499</v>
      </c>
      <c r="Z15" s="5">
        <f t="shared" ref="Z15:AA15" si="64">AC15*0.9</f>
        <v>820.7939384</v>
      </c>
      <c r="AA15" s="5">
        <f t="shared" si="64"/>
        <v>1382.043731</v>
      </c>
      <c r="AB15" s="8">
        <v>0.752600014209747</v>
      </c>
      <c r="AC15" s="8">
        <v>911.993264913559</v>
      </c>
      <c r="AD15" s="8">
        <v>1535.6041457653</v>
      </c>
    </row>
    <row r="16">
      <c r="C16" s="6" t="s">
        <v>20</v>
      </c>
      <c r="D16" s="8">
        <v>0.755500018596649</v>
      </c>
      <c r="E16" s="5">
        <f t="shared" ref="E16:F16" si="65">AC16*0.2</f>
        <v>187.2464552</v>
      </c>
      <c r="F16" s="5">
        <f t="shared" si="65"/>
        <v>336.8319468</v>
      </c>
      <c r="G16" s="8">
        <v>0.754700005054473</v>
      </c>
      <c r="H16" s="5">
        <f t="shared" ref="H16:I16" si="66">AC16*0.3</f>
        <v>280.8696828</v>
      </c>
      <c r="I16" s="5">
        <f t="shared" si="66"/>
        <v>505.2479201</v>
      </c>
      <c r="J16" s="8">
        <v>0.756699979305267</v>
      </c>
      <c r="K16" s="5">
        <f t="shared" ref="K16:L16" si="67">AC16*0.4</f>
        <v>374.4929104</v>
      </c>
      <c r="L16" s="5">
        <f t="shared" si="67"/>
        <v>673.6638935</v>
      </c>
      <c r="M16" s="8">
        <v>0.757099986076355</v>
      </c>
      <c r="N16" s="5">
        <f t="shared" ref="N16:O16" si="68">AC16*0.5</f>
        <v>468.116138</v>
      </c>
      <c r="O16" s="5">
        <f t="shared" si="68"/>
        <v>842.0798669</v>
      </c>
      <c r="P16" s="8">
        <v>0.747399985790252</v>
      </c>
      <c r="Q16" s="5">
        <f t="shared" ref="Q16:R16" si="69">AC16*0.6</f>
        <v>561.7393656</v>
      </c>
      <c r="R16" s="5">
        <f t="shared" si="69"/>
        <v>1010.49584</v>
      </c>
      <c r="S16" s="8">
        <v>0.755299985408783</v>
      </c>
      <c r="T16" s="5">
        <f t="shared" ref="T16:U16" si="70">AC16*0.7</f>
        <v>655.3625932</v>
      </c>
      <c r="U16" s="5">
        <f t="shared" si="70"/>
        <v>1178.911814</v>
      </c>
      <c r="V16" s="8">
        <v>0.696600019931793</v>
      </c>
      <c r="W16" s="5">
        <f t="shared" ref="W16:X16" si="71">AC16*0.8</f>
        <v>748.9858208</v>
      </c>
      <c r="X16" s="5">
        <f t="shared" si="71"/>
        <v>1347.327787</v>
      </c>
      <c r="Y16" s="8">
        <v>0.610899984836578</v>
      </c>
      <c r="Z16" s="5">
        <f t="shared" ref="Z16:AA16" si="72">AC16*0.9</f>
        <v>842.6090484</v>
      </c>
      <c r="AA16" s="5">
        <f t="shared" si="72"/>
        <v>1515.74376</v>
      </c>
      <c r="AB16" s="8">
        <v>0.185000002384185</v>
      </c>
      <c r="AC16" s="8">
        <v>936.232275962829</v>
      </c>
      <c r="AD16" s="8">
        <v>1684.15973377227</v>
      </c>
    </row>
    <row r="17">
      <c r="C17" s="6" t="s">
        <v>21</v>
      </c>
      <c r="D17" s="8">
        <v>0.739600002765655</v>
      </c>
      <c r="E17" s="5">
        <f t="shared" ref="E17:F17" si="73">AC17*0.2</f>
        <v>196.5629625</v>
      </c>
      <c r="F17" s="5">
        <f t="shared" si="73"/>
        <v>308.5789877</v>
      </c>
      <c r="G17" s="8">
        <v>0.74940001964569</v>
      </c>
      <c r="H17" s="5">
        <f t="shared" ref="H17:I17" si="74">AC17*0.3</f>
        <v>294.8444437</v>
      </c>
      <c r="I17" s="5">
        <f t="shared" si="74"/>
        <v>462.8684816</v>
      </c>
      <c r="J17" s="8">
        <v>0.749800026416778</v>
      </c>
      <c r="K17" s="5">
        <f t="shared" ref="K17:L17" si="75">AC17*0.4</f>
        <v>393.125925</v>
      </c>
      <c r="L17" s="5">
        <f t="shared" si="75"/>
        <v>617.1579755</v>
      </c>
      <c r="M17" s="8">
        <v>0.736400008201599</v>
      </c>
      <c r="N17" s="5">
        <f t="shared" ref="N17:O17" si="76">AC17*0.5</f>
        <v>491.4074062</v>
      </c>
      <c r="O17" s="5">
        <f t="shared" si="76"/>
        <v>771.4474694</v>
      </c>
      <c r="P17" s="8">
        <v>0.751800000667572</v>
      </c>
      <c r="Q17" s="5">
        <f t="shared" ref="Q17:R17" si="77">AC17*0.6</f>
        <v>589.6888875</v>
      </c>
      <c r="R17" s="5">
        <f t="shared" si="77"/>
        <v>925.7369632</v>
      </c>
      <c r="S17" s="8">
        <v>0.761500000953674</v>
      </c>
      <c r="T17" s="5">
        <f t="shared" ref="T17:U17" si="78">AC17*0.7</f>
        <v>687.9703687</v>
      </c>
      <c r="U17" s="5">
        <f t="shared" si="78"/>
        <v>1080.026457</v>
      </c>
      <c r="V17" s="8">
        <v>0.75900000333786</v>
      </c>
      <c r="W17" s="5">
        <f t="shared" ref="W17:X17" si="79">AC17*0.8</f>
        <v>786.2518499</v>
      </c>
      <c r="X17" s="5">
        <f t="shared" si="79"/>
        <v>1234.315951</v>
      </c>
      <c r="Y17" s="8">
        <v>0.752399981021881</v>
      </c>
      <c r="Z17" s="5">
        <f t="shared" ref="Z17:AA17" si="80">AC17*0.9</f>
        <v>884.5333312</v>
      </c>
      <c r="AA17" s="5">
        <f t="shared" si="80"/>
        <v>1388.605445</v>
      </c>
      <c r="AB17" s="8">
        <v>0.731999993324279</v>
      </c>
      <c r="AC17" s="8">
        <v>982.814812421798</v>
      </c>
      <c r="AD17" s="8">
        <v>1542.89493870735</v>
      </c>
    </row>
    <row r="18">
      <c r="B18" s="6" t="s">
        <v>33</v>
      </c>
      <c r="C18" s="6" t="s">
        <v>19</v>
      </c>
      <c r="D18" s="8">
        <v>0.759400010108947</v>
      </c>
      <c r="E18" s="5">
        <f t="shared" ref="E18:F18" si="81">AC18*0.2</f>
        <v>208.5825968</v>
      </c>
      <c r="F18" s="5">
        <f t="shared" si="81"/>
        <v>372.2701601</v>
      </c>
      <c r="G18" s="8">
        <v>0.763499975204467</v>
      </c>
      <c r="H18" s="5">
        <f t="shared" ref="H18:I18" si="82">AC18*0.3</f>
        <v>312.8738952</v>
      </c>
      <c r="I18" s="5">
        <f t="shared" si="82"/>
        <v>558.4052402</v>
      </c>
      <c r="J18" s="8">
        <v>0.754800021648407</v>
      </c>
      <c r="K18" s="5">
        <f t="shared" ref="K18:L18" si="83">AC18*0.4</f>
        <v>417.1651936</v>
      </c>
      <c r="L18" s="5">
        <f t="shared" si="83"/>
        <v>744.5403202</v>
      </c>
      <c r="M18" s="8">
        <v>0.758199989795684</v>
      </c>
      <c r="N18" s="5">
        <f t="shared" ref="N18:O18" si="84">AC18*0.5</f>
        <v>521.4564919</v>
      </c>
      <c r="O18" s="5">
        <f t="shared" si="84"/>
        <v>930.6754003</v>
      </c>
      <c r="P18" s="8">
        <v>0.736899971961975</v>
      </c>
      <c r="Q18" s="5">
        <f t="shared" ref="Q18:R18" si="85">AC18*0.6</f>
        <v>625.7477903</v>
      </c>
      <c r="R18" s="5">
        <f t="shared" si="85"/>
        <v>1116.81048</v>
      </c>
      <c r="S18" s="8">
        <v>0.757799983024597</v>
      </c>
      <c r="T18" s="5">
        <f t="shared" ref="T18:U18" si="86">AC18*0.7</f>
        <v>730.0390887</v>
      </c>
      <c r="U18" s="5">
        <f t="shared" si="86"/>
        <v>1302.94556</v>
      </c>
      <c r="V18" s="8">
        <v>0.753799974918365</v>
      </c>
      <c r="W18" s="5">
        <f t="shared" ref="W18:X18" si="87">AC18*0.8</f>
        <v>834.3303871</v>
      </c>
      <c r="X18" s="5">
        <f t="shared" si="87"/>
        <v>1489.08064</v>
      </c>
      <c r="Y18" s="8">
        <v>0.76579999923706</v>
      </c>
      <c r="Z18" s="5">
        <f t="shared" ref="Z18:AA18" si="88">AC18*0.9</f>
        <v>938.6216855</v>
      </c>
      <c r="AA18" s="5">
        <f t="shared" si="88"/>
        <v>1675.21572</v>
      </c>
      <c r="AB18" s="8">
        <v>0.766499996185302</v>
      </c>
      <c r="AC18" s="8">
        <v>1042.91298389434</v>
      </c>
      <c r="AD18" s="8">
        <v>1861.35080051422</v>
      </c>
    </row>
    <row r="19">
      <c r="C19" s="6" t="s">
        <v>20</v>
      </c>
      <c r="D19" s="8">
        <v>0.624000012874603</v>
      </c>
      <c r="E19" s="5">
        <f t="shared" ref="E19:F19" si="89">AC19*0.2</f>
        <v>143.8910068</v>
      </c>
      <c r="F19" s="5">
        <f t="shared" si="89"/>
        <v>251.7719454</v>
      </c>
      <c r="G19" s="8">
        <v>0.695200026035308</v>
      </c>
      <c r="H19" s="5">
        <f t="shared" ref="H19:I19" si="90">AC19*0.3</f>
        <v>215.8365101</v>
      </c>
      <c r="I19" s="5">
        <f t="shared" si="90"/>
        <v>377.6579181</v>
      </c>
      <c r="J19" s="8">
        <v>0.762499988079071</v>
      </c>
      <c r="K19" s="5">
        <f t="shared" ref="K19:L19" si="91">AC19*0.4</f>
        <v>287.7820135</v>
      </c>
      <c r="L19" s="5">
        <f t="shared" si="91"/>
        <v>503.5438908</v>
      </c>
      <c r="M19" s="8">
        <v>0.755999982357025</v>
      </c>
      <c r="N19" s="5">
        <f t="shared" ref="N19:O19" si="92">AC19*0.5</f>
        <v>359.7275169</v>
      </c>
      <c r="O19" s="5">
        <f t="shared" si="92"/>
        <v>629.4298635</v>
      </c>
      <c r="P19" s="8">
        <v>0.728900015354156</v>
      </c>
      <c r="Q19" s="5">
        <f t="shared" ref="Q19:R19" si="93">AC19*0.6</f>
        <v>431.6730203</v>
      </c>
      <c r="R19" s="5">
        <f t="shared" si="93"/>
        <v>755.3158361</v>
      </c>
      <c r="S19" s="8">
        <v>0.760800004005432</v>
      </c>
      <c r="T19" s="5">
        <f t="shared" ref="T19:U19" si="94">AC19*0.7</f>
        <v>503.6185236</v>
      </c>
      <c r="U19" s="5">
        <f t="shared" si="94"/>
        <v>881.2018088</v>
      </c>
      <c r="V19" s="8">
        <v>0.691799998283386</v>
      </c>
      <c r="W19" s="5">
        <f t="shared" ref="W19:X19" si="95">AC19*0.8</f>
        <v>575.564027</v>
      </c>
      <c r="X19" s="5">
        <f t="shared" si="95"/>
        <v>1007.087782</v>
      </c>
      <c r="Y19" s="8">
        <v>0.745500028133392</v>
      </c>
      <c r="Z19" s="5">
        <f t="shared" ref="Z19:AA19" si="96">AC19*0.9</f>
        <v>647.5095304</v>
      </c>
      <c r="AA19" s="5">
        <f t="shared" si="96"/>
        <v>1132.973754</v>
      </c>
      <c r="AB19" s="8">
        <v>0.762199997901916</v>
      </c>
      <c r="AC19" s="8">
        <v>719.455033779144</v>
      </c>
      <c r="AD19" s="8">
        <v>1258.85972690582</v>
      </c>
    </row>
    <row r="20">
      <c r="C20" s="6" t="s">
        <v>21</v>
      </c>
      <c r="D20" s="8">
        <v>0.739499986171722</v>
      </c>
      <c r="E20" s="5">
        <f t="shared" ref="E20:F20" si="97">AC20*0.2</f>
        <v>208.5833162</v>
      </c>
      <c r="F20" s="5">
        <f t="shared" si="97"/>
        <v>377.19796</v>
      </c>
      <c r="G20" s="8">
        <v>0.745199978351593</v>
      </c>
      <c r="H20" s="5">
        <f t="shared" ref="H20:I20" si="98">AC20*0.3</f>
        <v>312.8749743</v>
      </c>
      <c r="I20" s="5">
        <f t="shared" si="98"/>
        <v>565.7969401</v>
      </c>
      <c r="J20" s="8">
        <v>0.749599993228912</v>
      </c>
      <c r="K20" s="5">
        <f t="shared" ref="K20:L20" si="99">AC20*0.4</f>
        <v>417.1666325</v>
      </c>
      <c r="L20" s="5">
        <f t="shared" si="99"/>
        <v>754.3959201</v>
      </c>
      <c r="M20" s="8">
        <v>0.746200025081634</v>
      </c>
      <c r="N20" s="5">
        <f t="shared" ref="N20:O20" si="100">AC20*0.5</f>
        <v>521.4582906</v>
      </c>
      <c r="O20" s="5">
        <f t="shared" si="100"/>
        <v>942.9949001</v>
      </c>
      <c r="P20" s="8">
        <v>0.750400006771087</v>
      </c>
      <c r="Q20" s="5">
        <f t="shared" ref="Q20:R20" si="101">AC20*0.6</f>
        <v>625.7499487</v>
      </c>
      <c r="R20" s="5">
        <f t="shared" si="101"/>
        <v>1131.59388</v>
      </c>
      <c r="S20" s="8">
        <v>0.752399981021881</v>
      </c>
      <c r="T20" s="5">
        <f t="shared" ref="T20:U20" si="102">AC20*0.7</f>
        <v>730.0416068</v>
      </c>
      <c r="U20" s="5">
        <f t="shared" si="102"/>
        <v>1320.19286</v>
      </c>
      <c r="V20" s="8">
        <v>0.754800021648407</v>
      </c>
      <c r="W20" s="5">
        <f t="shared" ref="W20:X20" si="103">AC20*0.8</f>
        <v>834.3332649</v>
      </c>
      <c r="X20" s="5">
        <f t="shared" si="103"/>
        <v>1508.79184</v>
      </c>
      <c r="Y20" s="8">
        <v>0.753700017929077</v>
      </c>
      <c r="Z20" s="5">
        <f t="shared" ref="Z20:AA20" si="104">AC20*0.9</f>
        <v>938.624923</v>
      </c>
      <c r="AA20" s="5">
        <f t="shared" si="104"/>
        <v>1697.39082</v>
      </c>
      <c r="AB20" s="8">
        <v>0.75569999217987</v>
      </c>
      <c r="AC20" s="8">
        <v>1042.91658115386</v>
      </c>
      <c r="AD20" s="8">
        <v>1885.98980021476</v>
      </c>
    </row>
    <row r="21">
      <c r="A21" s="7"/>
      <c r="B21" s="6"/>
      <c r="C21" s="6"/>
      <c r="D21" s="8"/>
      <c r="E21" s="5"/>
      <c r="F21" s="5"/>
      <c r="G21" s="8"/>
      <c r="H21" s="5"/>
      <c r="I21" s="5"/>
      <c r="J21" s="8"/>
      <c r="K21" s="5"/>
      <c r="L21" s="5"/>
      <c r="M21" s="8"/>
      <c r="N21" s="5"/>
      <c r="O21" s="5"/>
      <c r="P21" s="8"/>
      <c r="Q21" s="5"/>
      <c r="R21" s="5"/>
      <c r="S21" s="8"/>
      <c r="T21" s="5"/>
      <c r="U21" s="5"/>
      <c r="V21" s="8"/>
      <c r="W21" s="5"/>
      <c r="X21" s="5"/>
      <c r="Y21" s="8"/>
      <c r="Z21" s="5"/>
      <c r="AA21" s="5"/>
      <c r="AB21" s="8"/>
      <c r="AC21" s="8"/>
      <c r="AD21" s="8"/>
    </row>
    <row r="22">
      <c r="A22" s="7"/>
      <c r="B22" s="6"/>
      <c r="C22" s="6"/>
      <c r="D22" s="8"/>
      <c r="E22" s="5"/>
      <c r="F22" s="5"/>
      <c r="G22" s="8"/>
      <c r="H22" s="5"/>
      <c r="I22" s="5"/>
      <c r="J22" s="8"/>
      <c r="K22" s="5"/>
      <c r="L22" s="5"/>
      <c r="M22" s="8"/>
      <c r="N22" s="5"/>
      <c r="O22" s="5"/>
      <c r="P22" s="8"/>
      <c r="Q22" s="5"/>
      <c r="R22" s="5"/>
      <c r="S22" s="8"/>
      <c r="T22" s="5"/>
      <c r="U22" s="5"/>
      <c r="V22" s="8"/>
      <c r="W22" s="5"/>
      <c r="X22" s="5"/>
      <c r="Y22" s="8"/>
      <c r="Z22" s="5"/>
      <c r="AA22" s="5"/>
      <c r="AB22" s="8"/>
      <c r="AC22" s="8"/>
      <c r="AD22" s="8"/>
    </row>
    <row r="23">
      <c r="A23" s="7"/>
      <c r="B23" s="6"/>
      <c r="C23" s="6"/>
      <c r="D23" s="8"/>
      <c r="E23" s="5"/>
      <c r="F23" s="5"/>
      <c r="G23" s="8"/>
      <c r="H23" s="5"/>
      <c r="I23" s="5"/>
      <c r="J23" s="8"/>
      <c r="K23" s="5"/>
      <c r="L23" s="5"/>
      <c r="M23" s="8"/>
      <c r="N23" s="5"/>
      <c r="O23" s="5"/>
      <c r="P23" s="8"/>
      <c r="Q23" s="5"/>
      <c r="R23" s="5"/>
      <c r="S23" s="8"/>
      <c r="T23" s="5"/>
      <c r="U23" s="5"/>
      <c r="V23" s="8"/>
      <c r="W23" s="5"/>
      <c r="X23" s="5"/>
      <c r="Y23" s="8"/>
      <c r="Z23" s="5"/>
      <c r="AA23" s="5"/>
      <c r="AB23" s="8"/>
      <c r="AC23" s="8"/>
      <c r="AD23" s="8"/>
    </row>
    <row r="24">
      <c r="A24" s="7"/>
      <c r="B24" s="6"/>
      <c r="C24" s="6"/>
      <c r="D24" s="8"/>
      <c r="E24" s="5"/>
      <c r="F24" s="5"/>
      <c r="G24" s="8"/>
      <c r="H24" s="5"/>
      <c r="I24" s="5"/>
      <c r="J24" s="8"/>
      <c r="K24" s="5"/>
      <c r="L24" s="5"/>
      <c r="M24" s="8"/>
      <c r="N24" s="5"/>
      <c r="O24" s="5"/>
      <c r="P24" s="8"/>
      <c r="Q24" s="5"/>
      <c r="R24" s="5"/>
      <c r="S24" s="8"/>
      <c r="T24" s="5"/>
      <c r="U24" s="5"/>
      <c r="V24" s="8"/>
      <c r="W24" s="5"/>
      <c r="X24" s="5"/>
      <c r="Y24" s="8"/>
      <c r="Z24" s="5"/>
      <c r="AA24" s="5"/>
      <c r="AB24" s="8"/>
      <c r="AC24" s="8"/>
      <c r="AD24" s="8"/>
    </row>
    <row r="25">
      <c r="A25" s="7"/>
      <c r="B25" s="6"/>
      <c r="C25" s="6"/>
      <c r="D25" s="8"/>
      <c r="E25" s="5"/>
      <c r="F25" s="5"/>
      <c r="G25" s="8"/>
      <c r="H25" s="5"/>
      <c r="I25" s="5"/>
      <c r="J25" s="8"/>
      <c r="K25" s="5"/>
      <c r="L25" s="5"/>
      <c r="M25" s="8"/>
      <c r="N25" s="5"/>
      <c r="O25" s="5"/>
      <c r="P25" s="8"/>
      <c r="Q25" s="5"/>
      <c r="R25" s="5"/>
      <c r="S25" s="8"/>
      <c r="T25" s="5"/>
      <c r="U25" s="5"/>
      <c r="V25" s="8"/>
      <c r="W25" s="5"/>
      <c r="X25" s="5"/>
      <c r="Y25" s="8"/>
      <c r="Z25" s="5"/>
      <c r="AA25" s="5"/>
      <c r="AB25" s="8"/>
      <c r="AC25" s="8"/>
      <c r="AD25" s="8"/>
    </row>
    <row r="26">
      <c r="A26" s="7"/>
      <c r="B26" s="6"/>
      <c r="C26" s="6"/>
      <c r="D26" s="8"/>
      <c r="E26" s="5"/>
      <c r="F26" s="5"/>
      <c r="G26" s="8"/>
      <c r="H26" s="5"/>
      <c r="I26" s="5"/>
      <c r="J26" s="8"/>
      <c r="K26" s="5"/>
      <c r="L26" s="5"/>
      <c r="M26" s="8"/>
      <c r="N26" s="5"/>
      <c r="O26" s="5"/>
      <c r="P26" s="8"/>
      <c r="Q26" s="5"/>
      <c r="R26" s="5"/>
      <c r="S26" s="8"/>
      <c r="T26" s="5"/>
      <c r="U26" s="5"/>
      <c r="V26" s="8"/>
      <c r="W26" s="5"/>
      <c r="X26" s="5"/>
      <c r="Y26" s="8"/>
      <c r="Z26" s="5"/>
      <c r="AA26" s="5"/>
      <c r="AB26" s="8"/>
      <c r="AC26" s="8"/>
      <c r="AD26" s="8"/>
    </row>
    <row r="27">
      <c r="A27" s="7"/>
      <c r="B27" s="6"/>
      <c r="C27" s="6"/>
      <c r="D27" s="8"/>
      <c r="E27" s="5"/>
      <c r="F27" s="5"/>
      <c r="G27" s="8"/>
      <c r="H27" s="5"/>
      <c r="I27" s="5"/>
      <c r="J27" s="8"/>
      <c r="K27" s="5"/>
      <c r="L27" s="5"/>
      <c r="M27" s="8"/>
      <c r="N27" s="5"/>
      <c r="O27" s="5"/>
      <c r="P27" s="8"/>
      <c r="Q27" s="5"/>
      <c r="R27" s="5"/>
      <c r="S27" s="8"/>
      <c r="T27" s="5"/>
      <c r="U27" s="5"/>
      <c r="V27" s="8"/>
      <c r="W27" s="5"/>
      <c r="X27" s="5"/>
      <c r="Y27" s="8"/>
      <c r="Z27" s="5"/>
      <c r="AA27" s="5"/>
      <c r="AB27" s="8"/>
      <c r="AC27" s="8"/>
      <c r="AD27" s="8"/>
    </row>
    <row r="28">
      <c r="A28" s="7"/>
      <c r="B28" s="6"/>
      <c r="C28" s="6"/>
      <c r="D28" s="8"/>
      <c r="E28" s="5"/>
      <c r="F28" s="5"/>
      <c r="G28" s="8"/>
      <c r="H28" s="5"/>
      <c r="I28" s="5"/>
      <c r="J28" s="8"/>
      <c r="K28" s="5"/>
      <c r="L28" s="5"/>
      <c r="M28" s="8"/>
      <c r="N28" s="5"/>
      <c r="O28" s="5"/>
      <c r="P28" s="8"/>
      <c r="Q28" s="5"/>
      <c r="R28" s="5"/>
      <c r="S28" s="8"/>
      <c r="T28" s="5"/>
      <c r="U28" s="5"/>
      <c r="V28" s="8"/>
      <c r="W28" s="5"/>
      <c r="X28" s="5"/>
      <c r="Y28" s="8"/>
      <c r="Z28" s="5"/>
      <c r="AA28" s="5"/>
      <c r="AB28" s="8"/>
      <c r="AC28" s="8"/>
      <c r="AD28" s="8"/>
    </row>
    <row r="29">
      <c r="A29" s="7"/>
      <c r="B29" s="6"/>
      <c r="C29" s="6"/>
      <c r="D29" s="8"/>
      <c r="E29" s="5"/>
      <c r="F29" s="5"/>
      <c r="G29" s="8"/>
      <c r="H29" s="5"/>
      <c r="I29" s="5"/>
      <c r="J29" s="8"/>
      <c r="K29" s="5"/>
      <c r="L29" s="5"/>
      <c r="M29" s="8"/>
      <c r="N29" s="5"/>
      <c r="O29" s="5"/>
      <c r="P29" s="8"/>
      <c r="Q29" s="5"/>
      <c r="R29" s="5"/>
      <c r="S29" s="8"/>
      <c r="T29" s="5"/>
      <c r="U29" s="5"/>
      <c r="V29" s="8"/>
      <c r="W29" s="5"/>
      <c r="X29" s="5"/>
      <c r="Y29" s="8"/>
      <c r="Z29" s="5"/>
      <c r="AA29" s="5"/>
      <c r="AB29" s="8"/>
      <c r="AC29" s="8"/>
      <c r="AD29" s="8"/>
    </row>
    <row r="30">
      <c r="A30" s="7"/>
      <c r="B30" s="6"/>
      <c r="C30" s="6"/>
      <c r="D30" s="8"/>
      <c r="E30" s="5"/>
      <c r="F30" s="5"/>
      <c r="G30" s="8"/>
      <c r="H30" s="5"/>
      <c r="I30" s="5"/>
      <c r="J30" s="8"/>
      <c r="K30" s="5"/>
      <c r="L30" s="5"/>
      <c r="M30" s="8"/>
      <c r="N30" s="5"/>
      <c r="O30" s="5"/>
      <c r="P30" s="8"/>
      <c r="Q30" s="5"/>
      <c r="R30" s="5"/>
      <c r="S30" s="8"/>
      <c r="T30" s="5"/>
      <c r="U30" s="5"/>
      <c r="V30" s="8"/>
      <c r="W30" s="5"/>
      <c r="X30" s="5"/>
      <c r="Y30" s="8"/>
      <c r="Z30" s="5"/>
      <c r="AA30" s="5"/>
      <c r="AB30" s="8"/>
      <c r="AC30" s="8"/>
      <c r="AD30" s="8"/>
    </row>
    <row r="31">
      <c r="A31" s="7"/>
      <c r="B31" s="6"/>
      <c r="C31" s="6"/>
      <c r="D31" s="8"/>
      <c r="E31" s="5"/>
      <c r="F31" s="5"/>
      <c r="G31" s="8"/>
      <c r="H31" s="5"/>
      <c r="I31" s="5"/>
      <c r="J31" s="8"/>
      <c r="K31" s="5"/>
      <c r="L31" s="5"/>
      <c r="M31" s="8"/>
      <c r="N31" s="5"/>
      <c r="O31" s="5"/>
      <c r="P31" s="8"/>
      <c r="Q31" s="5"/>
      <c r="R31" s="5"/>
      <c r="S31" s="8"/>
      <c r="T31" s="5"/>
      <c r="U31" s="5"/>
      <c r="V31" s="8"/>
      <c r="W31" s="5"/>
      <c r="X31" s="5"/>
      <c r="Y31" s="8"/>
      <c r="Z31" s="5"/>
      <c r="AA31" s="5"/>
      <c r="AB31" s="8"/>
      <c r="AC31" s="8"/>
      <c r="AD31" s="8"/>
    </row>
    <row r="32">
      <c r="A32" s="7"/>
      <c r="B32" s="6"/>
      <c r="C32" s="6"/>
      <c r="D32" s="8"/>
      <c r="E32" s="5"/>
      <c r="F32" s="5"/>
      <c r="G32" s="8"/>
      <c r="H32" s="5"/>
      <c r="I32" s="5"/>
      <c r="J32" s="8"/>
      <c r="K32" s="5"/>
      <c r="L32" s="5"/>
      <c r="M32" s="8"/>
      <c r="N32" s="5"/>
      <c r="O32" s="5"/>
      <c r="P32" s="8"/>
      <c r="Q32" s="5"/>
      <c r="R32" s="5"/>
      <c r="S32" s="8"/>
      <c r="T32" s="5"/>
      <c r="U32" s="5"/>
      <c r="V32" s="8"/>
      <c r="W32" s="5"/>
      <c r="X32" s="5"/>
      <c r="Y32" s="8"/>
      <c r="Z32" s="5"/>
      <c r="AA32" s="5"/>
      <c r="AB32" s="8"/>
      <c r="AC32" s="8"/>
      <c r="AD32" s="8"/>
    </row>
    <row r="33">
      <c r="A33" s="3"/>
      <c r="B33" s="6"/>
      <c r="C33" s="4"/>
      <c r="D33" s="4"/>
      <c r="E33" s="4"/>
      <c r="F33" s="4"/>
      <c r="G33" s="4"/>
      <c r="H33" s="4"/>
      <c r="I33" s="4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</sheetData>
  <mergeCells count="14">
    <mergeCell ref="Y6:AA6"/>
    <mergeCell ref="AB6:AD6"/>
    <mergeCell ref="A8:A20"/>
    <mergeCell ref="B9:B11"/>
    <mergeCell ref="B12:B14"/>
    <mergeCell ref="B15:B17"/>
    <mergeCell ref="B18:B20"/>
    <mergeCell ref="D6:F6"/>
    <mergeCell ref="G6:I6"/>
    <mergeCell ref="J6:L6"/>
    <mergeCell ref="M6:O6"/>
    <mergeCell ref="P6:R6"/>
    <mergeCell ref="S6:U6"/>
    <mergeCell ref="V6:X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7.0" topLeftCell="D8" activePane="bottomRight" state="frozen"/>
      <selection activeCell="D1" sqref="D1" pane="topRight"/>
      <selection activeCell="A8" sqref="A8" pane="bottomLeft"/>
      <selection activeCell="D8" sqref="D8" pane="bottomRight"/>
    </sheetView>
  </sheetViews>
  <sheetFormatPr customHeight="1" defaultColWidth="14.43" defaultRowHeight="15.75"/>
  <cols>
    <col customWidth="1" min="1" max="1" width="15.86"/>
    <col customWidth="1" min="3" max="3" width="20.14"/>
  </cols>
  <sheetData>
    <row r="1">
      <c r="A1" s="1"/>
      <c r="B1" s="1"/>
      <c r="C1" s="1"/>
      <c r="D1" s="2"/>
      <c r="E1" s="2"/>
      <c r="F1" s="2"/>
      <c r="H1" s="1"/>
      <c r="I1" s="1"/>
      <c r="J1" s="1"/>
      <c r="K1" s="1"/>
      <c r="L1" s="1"/>
      <c r="M1" s="1"/>
      <c r="N1" s="2" t="s">
        <v>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1"/>
      <c r="C2" s="1"/>
      <c r="D2" s="2"/>
      <c r="E2" s="2"/>
      <c r="F2" s="2"/>
      <c r="H2" s="1"/>
      <c r="I2" s="1"/>
      <c r="J2" s="1"/>
      <c r="K2" s="1"/>
      <c r="L2" s="1"/>
      <c r="M2" s="1"/>
      <c r="N2" s="2" t="s"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1"/>
      <c r="C3" s="1"/>
      <c r="D3" s="2"/>
      <c r="E3" s="2"/>
      <c r="F3" s="2"/>
      <c r="H3" s="1"/>
      <c r="I3" s="1"/>
      <c r="J3" s="1"/>
      <c r="K3" s="1"/>
      <c r="L3" s="1"/>
      <c r="M3" s="1"/>
      <c r="N3" s="2" t="s">
        <v>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/>
      <c r="B4" s="1"/>
      <c r="C4" s="1"/>
      <c r="D4" s="2"/>
      <c r="E4" s="2"/>
      <c r="F4" s="2"/>
      <c r="H4" s="1"/>
      <c r="I4" s="1"/>
      <c r="J4" s="1"/>
      <c r="K4" s="1"/>
      <c r="L4" s="1"/>
      <c r="M4" s="1"/>
      <c r="N4" s="2" t="s">
        <v>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3"/>
      <c r="B5" s="3"/>
      <c r="C5" s="3"/>
      <c r="D5" s="4"/>
      <c r="E5" s="4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5"/>
      <c r="B6" s="5"/>
      <c r="C6" s="5"/>
      <c r="D6" s="6" t="s">
        <v>4</v>
      </c>
      <c r="G6" s="6" t="s">
        <v>5</v>
      </c>
      <c r="J6" s="6" t="s">
        <v>6</v>
      </c>
      <c r="M6" s="6" t="s">
        <v>7</v>
      </c>
      <c r="P6" s="6" t="s">
        <v>8</v>
      </c>
      <c r="S6" s="6" t="s">
        <v>9</v>
      </c>
      <c r="V6" s="6" t="s">
        <v>10</v>
      </c>
      <c r="Y6" s="6" t="s">
        <v>11</v>
      </c>
      <c r="AB6" s="6" t="s">
        <v>12</v>
      </c>
    </row>
    <row r="7">
      <c r="A7" s="5"/>
      <c r="B7" s="5"/>
      <c r="C7" s="5"/>
      <c r="D7" s="6" t="s">
        <v>13</v>
      </c>
      <c r="E7" s="6" t="s">
        <v>14</v>
      </c>
      <c r="F7" s="6" t="s">
        <v>15</v>
      </c>
      <c r="G7" s="6" t="s">
        <v>13</v>
      </c>
      <c r="H7" s="6" t="s">
        <v>14</v>
      </c>
      <c r="I7" s="6" t="s">
        <v>15</v>
      </c>
      <c r="J7" s="6" t="s">
        <v>13</v>
      </c>
      <c r="K7" s="6" t="s">
        <v>14</v>
      </c>
      <c r="L7" s="6" t="s">
        <v>15</v>
      </c>
      <c r="M7" s="6" t="s">
        <v>13</v>
      </c>
      <c r="N7" s="6" t="s">
        <v>14</v>
      </c>
      <c r="O7" s="6" t="s">
        <v>15</v>
      </c>
      <c r="P7" s="6" t="s">
        <v>13</v>
      </c>
      <c r="Q7" s="6" t="s">
        <v>14</v>
      </c>
      <c r="R7" s="6" t="s">
        <v>15</v>
      </c>
      <c r="S7" s="6" t="s">
        <v>13</v>
      </c>
      <c r="T7" s="6" t="s">
        <v>14</v>
      </c>
      <c r="U7" s="6" t="s">
        <v>15</v>
      </c>
      <c r="V7" s="6" t="s">
        <v>13</v>
      </c>
      <c r="W7" s="6" t="s">
        <v>14</v>
      </c>
      <c r="X7" s="6" t="s">
        <v>15</v>
      </c>
      <c r="Y7" s="6" t="s">
        <v>13</v>
      </c>
      <c r="Z7" s="6" t="s">
        <v>14</v>
      </c>
      <c r="AA7" s="6" t="s">
        <v>15</v>
      </c>
      <c r="AB7" s="6" t="s">
        <v>13</v>
      </c>
      <c r="AC7" s="6" t="s">
        <v>14</v>
      </c>
      <c r="AD7" s="6" t="s">
        <v>15</v>
      </c>
    </row>
    <row r="8">
      <c r="A8" s="7" t="s">
        <v>34</v>
      </c>
      <c r="B8" s="5"/>
      <c r="C8" s="6" t="s">
        <v>17</v>
      </c>
      <c r="D8" s="8">
        <v>0.728600025177002</v>
      </c>
      <c r="E8" s="5">
        <f t="shared" ref="E8:F8" si="1">AC8*0.2</f>
        <v>434.0059711</v>
      </c>
      <c r="F8" s="5">
        <f t="shared" si="1"/>
        <v>636.1760999</v>
      </c>
      <c r="G8" s="8">
        <v>0.590399980545044</v>
      </c>
      <c r="H8" s="5">
        <f t="shared" ref="H8:I8" si="2">AC8*0.3</f>
        <v>651.0089566</v>
      </c>
      <c r="I8" s="5">
        <f t="shared" si="2"/>
        <v>954.2641499</v>
      </c>
      <c r="J8" s="8">
        <v>0.522700011730194</v>
      </c>
      <c r="K8" s="5">
        <f t="shared" ref="K8:L8" si="3">AC8*0.4</f>
        <v>868.0119422</v>
      </c>
      <c r="L8" s="5">
        <f t="shared" si="3"/>
        <v>1272.3522</v>
      </c>
      <c r="M8" s="8">
        <v>0.602699995040893</v>
      </c>
      <c r="N8" s="5">
        <f t="shared" ref="N8:O8" si="4">AC8*0.5</f>
        <v>1085.014928</v>
      </c>
      <c r="O8" s="5">
        <f t="shared" si="4"/>
        <v>1590.44025</v>
      </c>
      <c r="P8" s="8">
        <v>0.744899988174438</v>
      </c>
      <c r="Q8" s="5">
        <f t="shared" ref="Q8:R8" si="5">AC8*0.6</f>
        <v>1302.017913</v>
      </c>
      <c r="R8" s="5">
        <f t="shared" si="5"/>
        <v>1908.5283</v>
      </c>
      <c r="S8" s="8">
        <v>0.755400002002716</v>
      </c>
      <c r="T8" s="5">
        <f t="shared" ref="T8:U8" si="6">AC8*0.7</f>
        <v>1519.020899</v>
      </c>
      <c r="U8" s="5">
        <f t="shared" si="6"/>
        <v>2226.61635</v>
      </c>
      <c r="V8" s="8">
        <v>0.729600012302398</v>
      </c>
      <c r="W8" s="5">
        <f t="shared" ref="W8:X8" si="7">AC8*0.8</f>
        <v>1736.023884</v>
      </c>
      <c r="X8" s="5">
        <f t="shared" si="7"/>
        <v>2544.7044</v>
      </c>
      <c r="Y8" s="8">
        <v>0.763100028038024</v>
      </c>
      <c r="Z8" s="5">
        <f t="shared" ref="Z8:AA8" si="8">AC8*0.9</f>
        <v>1953.02687</v>
      </c>
      <c r="AA8" s="5">
        <f t="shared" si="8"/>
        <v>2862.79245</v>
      </c>
      <c r="AB8" s="8">
        <v>0.750899970531463</v>
      </c>
      <c r="AC8" s="8">
        <v>2170.02985548973</v>
      </c>
      <c r="AD8" s="8">
        <v>3180.88049960136</v>
      </c>
    </row>
    <row r="9">
      <c r="B9" s="6" t="s">
        <v>35</v>
      </c>
      <c r="C9" s="6" t="s">
        <v>19</v>
      </c>
      <c r="D9" s="8">
        <v>0.698000013828277</v>
      </c>
      <c r="E9" s="5">
        <f t="shared" ref="E9:F9" si="9">AC9*0.2</f>
        <v>40.5634778</v>
      </c>
      <c r="F9" s="5">
        <f t="shared" si="9"/>
        <v>56.28042388</v>
      </c>
      <c r="G9" s="8">
        <v>0.692300021648407</v>
      </c>
      <c r="H9" s="5">
        <f t="shared" ref="H9:I9" si="10">AC9*0.3</f>
        <v>60.8452167</v>
      </c>
      <c r="I9" s="5">
        <f t="shared" si="10"/>
        <v>84.42063582</v>
      </c>
      <c r="J9" s="8">
        <v>0.675599992275238</v>
      </c>
      <c r="K9" s="5">
        <f t="shared" ref="K9:L9" si="11">AC9*0.4</f>
        <v>81.1269556</v>
      </c>
      <c r="L9" s="5">
        <f t="shared" si="11"/>
        <v>112.5608478</v>
      </c>
      <c r="M9" s="8">
        <v>0.697300016880035</v>
      </c>
      <c r="N9" s="5">
        <f t="shared" ref="N9:O9" si="12">AC9*0.5</f>
        <v>101.4086945</v>
      </c>
      <c r="O9" s="5">
        <f t="shared" si="12"/>
        <v>140.7010597</v>
      </c>
      <c r="P9" s="8">
        <v>0.694899976253509</v>
      </c>
      <c r="Q9" s="5">
        <f t="shared" ref="Q9:R9" si="13">AC9*0.6</f>
        <v>121.6904334</v>
      </c>
      <c r="R9" s="5">
        <f t="shared" si="13"/>
        <v>168.8412716</v>
      </c>
      <c r="S9" s="8">
        <v>0.691100001335144</v>
      </c>
      <c r="T9" s="5">
        <f t="shared" ref="T9:U9" si="14">AC9*0.7</f>
        <v>141.9721723</v>
      </c>
      <c r="U9" s="5">
        <f t="shared" si="14"/>
        <v>196.9814836</v>
      </c>
      <c r="V9" s="8">
        <v>0.694700002670288</v>
      </c>
      <c r="W9" s="5">
        <f t="shared" ref="W9:X9" si="15">AC9*0.8</f>
        <v>162.2539112</v>
      </c>
      <c r="X9" s="5">
        <f t="shared" si="15"/>
        <v>225.1216955</v>
      </c>
      <c r="Y9" s="8">
        <v>0.656599998474121</v>
      </c>
      <c r="Z9" s="5">
        <f t="shared" ref="Z9:AA9" si="16">AC9*0.9</f>
        <v>182.5356501</v>
      </c>
      <c r="AA9" s="5">
        <f t="shared" si="16"/>
        <v>253.2619075</v>
      </c>
      <c r="AB9" s="8">
        <v>0.682099997997283</v>
      </c>
      <c r="AC9" s="8">
        <v>202.817389011383</v>
      </c>
      <c r="AD9" s="8">
        <v>281.402119398117</v>
      </c>
    </row>
    <row r="10">
      <c r="C10" s="6" t="s">
        <v>20</v>
      </c>
      <c r="D10" s="8">
        <v>0.740199983119964</v>
      </c>
      <c r="E10" s="5">
        <f t="shared" ref="E10:F10" si="17">AC10*0.2</f>
        <v>425.4000288</v>
      </c>
      <c r="F10" s="5">
        <f t="shared" si="17"/>
        <v>618.5248747</v>
      </c>
      <c r="G10" s="8">
        <v>0.732599973678588</v>
      </c>
      <c r="H10" s="5">
        <f t="shared" ref="H10:I10" si="18">AC10*0.3</f>
        <v>638.1000433</v>
      </c>
      <c r="I10" s="5">
        <f t="shared" si="18"/>
        <v>927.787312</v>
      </c>
      <c r="J10" s="8">
        <v>0.759899973869323</v>
      </c>
      <c r="K10" s="5">
        <f t="shared" ref="K10:L10" si="19">AC10*0.4</f>
        <v>850.8000577</v>
      </c>
      <c r="L10" s="5">
        <f t="shared" si="19"/>
        <v>1237.049749</v>
      </c>
      <c r="M10" s="8">
        <v>0.758199989795684</v>
      </c>
      <c r="N10" s="5">
        <f t="shared" ref="N10:O10" si="20">AC10*0.5</f>
        <v>1063.500072</v>
      </c>
      <c r="O10" s="5">
        <f t="shared" si="20"/>
        <v>1546.312187</v>
      </c>
      <c r="P10" s="8">
        <v>0.770299971103668</v>
      </c>
      <c r="Q10" s="5">
        <f t="shared" ref="Q10:R10" si="21">AC10*0.6</f>
        <v>1276.200087</v>
      </c>
      <c r="R10" s="5">
        <f t="shared" si="21"/>
        <v>1855.574624</v>
      </c>
      <c r="S10" s="8">
        <v>0.768599987030029</v>
      </c>
      <c r="T10" s="5">
        <f t="shared" ref="T10:U10" si="22">AC10*0.7</f>
        <v>1488.900101</v>
      </c>
      <c r="U10" s="5">
        <f t="shared" si="22"/>
        <v>2164.837061</v>
      </c>
      <c r="V10" s="8">
        <v>0.766300022602081</v>
      </c>
      <c r="W10" s="5">
        <f t="shared" ref="W10:X10" si="23">AC10*0.8</f>
        <v>1701.600115</v>
      </c>
      <c r="X10" s="5">
        <f t="shared" si="23"/>
        <v>2474.099499</v>
      </c>
      <c r="Y10" s="8">
        <v>0.770900011062622</v>
      </c>
      <c r="Z10" s="5">
        <f t="shared" ref="Z10:AA10" si="24">AC10*0.9</f>
        <v>1914.30013</v>
      </c>
      <c r="AA10" s="5">
        <f t="shared" si="24"/>
        <v>2783.361936</v>
      </c>
      <c r="AB10" s="8">
        <v>0.770099997520446</v>
      </c>
      <c r="AC10" s="8">
        <v>2127.00014424324</v>
      </c>
      <c r="AD10" s="9">
        <v>3092.62437343597</v>
      </c>
    </row>
    <row r="11">
      <c r="C11" s="6" t="s">
        <v>21</v>
      </c>
      <c r="D11" s="8">
        <v>0.707199990749359</v>
      </c>
      <c r="E11" s="5">
        <f t="shared" ref="E11:F11" si="25">AC11*0.2</f>
        <v>40.46028924</v>
      </c>
      <c r="F11" s="5">
        <f t="shared" si="25"/>
        <v>57.14911618</v>
      </c>
      <c r="G11" s="8">
        <v>0.697600007057189</v>
      </c>
      <c r="H11" s="5">
        <f t="shared" ref="H11:I11" si="26">AC11*0.3</f>
        <v>60.69043386</v>
      </c>
      <c r="I11" s="5">
        <f t="shared" si="26"/>
        <v>85.72367427</v>
      </c>
      <c r="J11" s="8">
        <v>0.713199973106384</v>
      </c>
      <c r="K11" s="5">
        <f t="shared" ref="K11:L11" si="27">AC11*0.4</f>
        <v>80.92057848</v>
      </c>
      <c r="L11" s="5">
        <f t="shared" si="27"/>
        <v>114.2982324</v>
      </c>
      <c r="M11" s="8">
        <v>0.690100014209747</v>
      </c>
      <c r="N11" s="5">
        <f t="shared" ref="N11:O11" si="28">AC11*0.5</f>
        <v>101.1507231</v>
      </c>
      <c r="O11" s="5">
        <f t="shared" si="28"/>
        <v>142.8727905</v>
      </c>
      <c r="P11" s="8">
        <v>0.709200024604797</v>
      </c>
      <c r="Q11" s="5">
        <f t="shared" ref="Q11:R11" si="29">AC11*0.6</f>
        <v>121.3808677</v>
      </c>
      <c r="R11" s="5">
        <f t="shared" si="29"/>
        <v>171.4473485</v>
      </c>
      <c r="S11" s="8">
        <v>0.70959997177124</v>
      </c>
      <c r="T11" s="5">
        <f t="shared" ref="T11:U11" si="30">AC11*0.7</f>
        <v>141.6110123</v>
      </c>
      <c r="U11" s="5">
        <f t="shared" si="30"/>
        <v>200.0219066</v>
      </c>
      <c r="V11" s="8">
        <v>0.685000002384185</v>
      </c>
      <c r="W11" s="5">
        <f t="shared" ref="W11:X11" si="31">AC11*0.8</f>
        <v>161.841157</v>
      </c>
      <c r="X11" s="5">
        <f t="shared" si="31"/>
        <v>228.5964647</v>
      </c>
      <c r="Y11" s="8">
        <v>0.702400028705596</v>
      </c>
      <c r="Z11" s="5">
        <f t="shared" ref="Z11:AA11" si="32">AC11*0.9</f>
        <v>182.0713016</v>
      </c>
      <c r="AA11" s="5">
        <f t="shared" si="32"/>
        <v>257.1710228</v>
      </c>
      <c r="AB11" s="8">
        <v>0.683600008487701</v>
      </c>
      <c r="AC11" s="8">
        <v>202.301446199417</v>
      </c>
      <c r="AD11" s="8">
        <v>285.745580911636</v>
      </c>
    </row>
    <row r="12">
      <c r="B12" s="6" t="s">
        <v>36</v>
      </c>
      <c r="C12" s="6" t="s">
        <v>19</v>
      </c>
      <c r="D12" s="8">
        <v>0.728200018405914</v>
      </c>
      <c r="E12" s="5">
        <f t="shared" ref="E12:F12" si="33">AC12*0.2</f>
        <v>95.09768391</v>
      </c>
      <c r="F12" s="5">
        <f t="shared" si="33"/>
        <v>163.8976669</v>
      </c>
      <c r="G12" s="8">
        <v>0.770299971103668</v>
      </c>
      <c r="H12" s="5">
        <f t="shared" ref="H12:I12" si="34">AC12*0.3</f>
        <v>142.6465259</v>
      </c>
      <c r="I12" s="5">
        <f t="shared" si="34"/>
        <v>245.8465003</v>
      </c>
      <c r="J12" s="8">
        <v>0.772000014781951</v>
      </c>
      <c r="K12" s="5">
        <f t="shared" ref="K12:L12" si="35">AC12*0.4</f>
        <v>190.1953678</v>
      </c>
      <c r="L12" s="5">
        <f t="shared" si="35"/>
        <v>327.7953338</v>
      </c>
      <c r="M12" s="8">
        <v>0.768100023269653</v>
      </c>
      <c r="N12" s="5">
        <f t="shared" ref="N12:O12" si="36">AC12*0.5</f>
        <v>237.7442098</v>
      </c>
      <c r="O12" s="5">
        <f t="shared" si="36"/>
        <v>409.7441672</v>
      </c>
      <c r="P12" s="8">
        <v>0.768499970436096</v>
      </c>
      <c r="Q12" s="5">
        <f t="shared" ref="Q12:R12" si="37">AC12*0.6</f>
        <v>285.2930517</v>
      </c>
      <c r="R12" s="5">
        <f t="shared" si="37"/>
        <v>491.6930007</v>
      </c>
      <c r="S12" s="8">
        <v>0.75160002708435</v>
      </c>
      <c r="T12" s="5">
        <f t="shared" ref="T12:U12" si="38">AC12*0.7</f>
        <v>332.8418937</v>
      </c>
      <c r="U12" s="5">
        <f t="shared" si="38"/>
        <v>573.6418341</v>
      </c>
      <c r="V12" s="8">
        <v>0.772899985313415</v>
      </c>
      <c r="W12" s="5">
        <f t="shared" ref="W12:X12" si="39">AC12*0.8</f>
        <v>380.3907356</v>
      </c>
      <c r="X12" s="5">
        <f t="shared" si="39"/>
        <v>655.5906675</v>
      </c>
      <c r="Y12" s="8">
        <v>0.767799973487854</v>
      </c>
      <c r="Z12" s="5">
        <f t="shared" ref="Z12:AA12" si="40">AC12*0.9</f>
        <v>427.9395776</v>
      </c>
      <c r="AA12" s="5">
        <f t="shared" si="40"/>
        <v>737.539501</v>
      </c>
      <c r="AB12" s="8">
        <v>0.761900007724762</v>
      </c>
      <c r="AC12" s="8">
        <v>475.488419532775</v>
      </c>
      <c r="AD12" s="8">
        <v>819.488334417343</v>
      </c>
    </row>
    <row r="13">
      <c r="C13" s="6" t="s">
        <v>20</v>
      </c>
      <c r="D13" s="8">
        <v>0.695800006389617</v>
      </c>
      <c r="E13" s="5">
        <f t="shared" ref="E13:F13" si="41">AC13*0.2</f>
        <v>389.2349426</v>
      </c>
      <c r="F13" s="5">
        <f t="shared" si="41"/>
        <v>555.5273705</v>
      </c>
      <c r="G13" s="8">
        <v>0.723200023174285</v>
      </c>
      <c r="H13" s="5">
        <f t="shared" ref="H13:I13" si="42">AC13*0.3</f>
        <v>583.8524139</v>
      </c>
      <c r="I13" s="5">
        <f t="shared" si="42"/>
        <v>833.2910558</v>
      </c>
      <c r="J13" s="8">
        <v>0.723100006580352</v>
      </c>
      <c r="K13" s="5">
        <f t="shared" ref="K13:L13" si="43">AC13*0.4</f>
        <v>778.4698852</v>
      </c>
      <c r="L13" s="5">
        <f t="shared" si="43"/>
        <v>1111.054741</v>
      </c>
      <c r="M13" s="8">
        <v>0.718299984931945</v>
      </c>
      <c r="N13" s="5">
        <f t="shared" ref="N13:O13" si="44">AC13*0.5</f>
        <v>973.0873564</v>
      </c>
      <c r="O13" s="5">
        <f t="shared" si="44"/>
        <v>1388.818426</v>
      </c>
      <c r="P13" s="8">
        <v>0.721000015735626</v>
      </c>
      <c r="Q13" s="5">
        <f t="shared" ref="Q13:R13" si="45">AC13*0.6</f>
        <v>1167.704828</v>
      </c>
      <c r="R13" s="5">
        <f t="shared" si="45"/>
        <v>1666.582112</v>
      </c>
      <c r="S13" s="8">
        <v>0.723200023174285</v>
      </c>
      <c r="T13" s="5">
        <f t="shared" ref="T13:U13" si="46">AC13*0.7</f>
        <v>1362.322299</v>
      </c>
      <c r="U13" s="5">
        <f t="shared" si="46"/>
        <v>1944.345797</v>
      </c>
      <c r="V13" s="8">
        <v>0.727900028228759</v>
      </c>
      <c r="W13" s="5">
        <f t="shared" ref="W13:X13" si="47">AC13*0.8</f>
        <v>1556.93977</v>
      </c>
      <c r="X13" s="5">
        <f t="shared" si="47"/>
        <v>2222.109482</v>
      </c>
      <c r="Y13" s="8">
        <v>0.719900012016296</v>
      </c>
      <c r="Z13" s="5">
        <f t="shared" ref="Z13:AA13" si="48">AC13*0.9</f>
        <v>1751.557242</v>
      </c>
      <c r="AA13" s="5">
        <f t="shared" si="48"/>
        <v>2499.873167</v>
      </c>
      <c r="AB13" s="8">
        <v>0.731899976730346</v>
      </c>
      <c r="AC13" s="8">
        <v>1946.17471289634</v>
      </c>
      <c r="AD13" s="8">
        <v>2777.63685274124</v>
      </c>
    </row>
    <row r="14">
      <c r="C14" s="6" t="s">
        <v>21</v>
      </c>
      <c r="D14" s="8">
        <v>0.765200018882751</v>
      </c>
      <c r="E14" s="5">
        <f t="shared" ref="E14:F14" si="49">AC14*0.2</f>
        <v>100.7256769</v>
      </c>
      <c r="F14" s="5">
        <f t="shared" si="49"/>
        <v>160.4761373</v>
      </c>
      <c r="G14" s="8">
        <v>0.765100002288818</v>
      </c>
      <c r="H14" s="5">
        <f t="shared" ref="H14:I14" si="50">AC14*0.3</f>
        <v>151.0885154</v>
      </c>
      <c r="I14" s="5">
        <f t="shared" si="50"/>
        <v>240.7142059</v>
      </c>
      <c r="J14" s="8">
        <v>0.750899970531463</v>
      </c>
      <c r="K14" s="5">
        <f t="shared" ref="K14:L14" si="51">AC14*0.4</f>
        <v>201.4513538</v>
      </c>
      <c r="L14" s="5">
        <f t="shared" si="51"/>
        <v>320.9522745</v>
      </c>
      <c r="M14" s="8">
        <v>0.743499994277954</v>
      </c>
      <c r="N14" s="5">
        <f t="shared" ref="N14:O14" si="52">AC14*0.5</f>
        <v>251.8141923</v>
      </c>
      <c r="O14" s="5">
        <f t="shared" si="52"/>
        <v>401.1903431</v>
      </c>
      <c r="P14" s="8">
        <v>0.770900011062622</v>
      </c>
      <c r="Q14" s="5">
        <f t="shared" ref="Q14:R14" si="53">AC14*0.6</f>
        <v>302.1770308</v>
      </c>
      <c r="R14" s="5">
        <f t="shared" si="53"/>
        <v>481.4284118</v>
      </c>
      <c r="S14" s="8">
        <v>0.761900007724762</v>
      </c>
      <c r="T14" s="5">
        <f t="shared" ref="T14:U14" si="54">AC14*0.7</f>
        <v>352.5398692</v>
      </c>
      <c r="U14" s="5">
        <f t="shared" si="54"/>
        <v>561.6664804</v>
      </c>
      <c r="V14" s="8">
        <v>0.776700019836425</v>
      </c>
      <c r="W14" s="5">
        <f t="shared" ref="W14:X14" si="55">AC14*0.8</f>
        <v>402.9027077</v>
      </c>
      <c r="X14" s="5">
        <f t="shared" si="55"/>
        <v>641.904549</v>
      </c>
      <c r="Y14" s="8">
        <v>0.770099997520446</v>
      </c>
      <c r="Z14" s="5">
        <f t="shared" ref="Z14:AA14" si="56">AC14*0.9</f>
        <v>453.2655461</v>
      </c>
      <c r="AA14" s="5">
        <f t="shared" si="56"/>
        <v>722.1426177</v>
      </c>
      <c r="AB14" s="8">
        <v>0.776199996471405</v>
      </c>
      <c r="AC14" s="8">
        <v>503.628384590148</v>
      </c>
      <c r="AD14" s="8">
        <v>802.380686283111</v>
      </c>
    </row>
    <row r="15">
      <c r="B15" s="6" t="s">
        <v>37</v>
      </c>
      <c r="C15" s="6" t="s">
        <v>19</v>
      </c>
      <c r="D15" s="8">
        <v>0.769299983978271</v>
      </c>
      <c r="E15" s="5">
        <f t="shared" ref="E15:F15" si="57">AC15*0.2</f>
        <v>172.7702867</v>
      </c>
      <c r="F15" s="5">
        <f t="shared" si="57"/>
        <v>284.2688899</v>
      </c>
      <c r="G15" s="8">
        <v>0.760100007057189</v>
      </c>
      <c r="H15" s="5">
        <f t="shared" ref="H15:I15" si="58">AC15*0.3</f>
        <v>259.15543</v>
      </c>
      <c r="I15" s="5">
        <f t="shared" si="58"/>
        <v>426.4033348</v>
      </c>
      <c r="J15" s="8">
        <v>0.762300014495849</v>
      </c>
      <c r="K15" s="5">
        <f t="shared" ref="K15:L15" si="59">AC15*0.4</f>
        <v>345.5405733</v>
      </c>
      <c r="L15" s="5">
        <f t="shared" si="59"/>
        <v>568.5377797</v>
      </c>
      <c r="M15" s="8">
        <v>0.772899985313415</v>
      </c>
      <c r="N15" s="5">
        <f t="shared" ref="N15:O15" si="60">AC15*0.5</f>
        <v>431.9257166</v>
      </c>
      <c r="O15" s="5">
        <f t="shared" si="60"/>
        <v>710.6722246</v>
      </c>
      <c r="P15" s="8">
        <v>0.779600024223327</v>
      </c>
      <c r="Q15" s="5">
        <f t="shared" ref="Q15:R15" si="61">AC15*0.6</f>
        <v>518.31086</v>
      </c>
      <c r="R15" s="5">
        <f t="shared" si="61"/>
        <v>852.8066696</v>
      </c>
      <c r="S15" s="8">
        <v>0.763100028038024</v>
      </c>
      <c r="T15" s="5">
        <f t="shared" ref="T15:U15" si="62">AC15*0.7</f>
        <v>604.6960033</v>
      </c>
      <c r="U15" s="5">
        <f t="shared" si="62"/>
        <v>994.9411145</v>
      </c>
      <c r="V15" s="8">
        <v>0.770500004291534</v>
      </c>
      <c r="W15" s="5">
        <f t="shared" ref="W15:X15" si="63">AC15*0.8</f>
        <v>691.0811466</v>
      </c>
      <c r="X15" s="5">
        <f t="shared" si="63"/>
        <v>1137.075559</v>
      </c>
      <c r="Y15" s="8">
        <v>0.783100008964538</v>
      </c>
      <c r="Z15" s="5">
        <f t="shared" ref="Z15:AA15" si="64">AC15*0.9</f>
        <v>777.4662899</v>
      </c>
      <c r="AA15" s="5">
        <f t="shared" si="64"/>
        <v>1279.210004</v>
      </c>
      <c r="AB15" s="8">
        <v>0.764999985694885</v>
      </c>
      <c r="AC15" s="8">
        <v>863.85143327713</v>
      </c>
      <c r="AD15" s="8">
        <v>1421.34444928169</v>
      </c>
    </row>
    <row r="16">
      <c r="C16" s="6" t="s">
        <v>20</v>
      </c>
      <c r="D16" s="8">
        <v>0.774500012397766</v>
      </c>
      <c r="E16" s="5">
        <f t="shared" ref="E16:F16" si="65">AC16*0.2</f>
        <v>363.2985188</v>
      </c>
      <c r="F16" s="5">
        <f t="shared" si="65"/>
        <v>514.658947</v>
      </c>
      <c r="G16" s="8">
        <v>0.773899972438812</v>
      </c>
      <c r="H16" s="5">
        <f t="shared" ref="H16:I16" si="66">AC16*0.3</f>
        <v>544.9477782</v>
      </c>
      <c r="I16" s="5">
        <f t="shared" si="66"/>
        <v>771.9884205</v>
      </c>
      <c r="J16" s="8">
        <v>0.778599977493286</v>
      </c>
      <c r="K16" s="5">
        <f t="shared" ref="K16:L16" si="67">AC16*0.4</f>
        <v>726.5970376</v>
      </c>
      <c r="L16" s="5">
        <f t="shared" si="67"/>
        <v>1029.317894</v>
      </c>
      <c r="M16" s="8">
        <v>0.772499978542327</v>
      </c>
      <c r="N16" s="5">
        <f t="shared" ref="N16:O16" si="68">AC16*0.5</f>
        <v>908.246297</v>
      </c>
      <c r="O16" s="5">
        <f t="shared" si="68"/>
        <v>1286.647367</v>
      </c>
      <c r="P16" s="8">
        <v>0.777999997138977</v>
      </c>
      <c r="Q16" s="5">
        <f t="shared" ref="Q16:R16" si="69">AC16*0.6</f>
        <v>1089.895556</v>
      </c>
      <c r="R16" s="5">
        <f t="shared" si="69"/>
        <v>1543.976841</v>
      </c>
      <c r="S16" s="8">
        <v>0.774999976158142</v>
      </c>
      <c r="T16" s="5">
        <f t="shared" ref="T16:U16" si="70">AC16*0.7</f>
        <v>1271.544816</v>
      </c>
      <c r="U16" s="5">
        <f t="shared" si="70"/>
        <v>1801.306314</v>
      </c>
      <c r="V16" s="8">
        <v>0.777999997138977</v>
      </c>
      <c r="W16" s="5">
        <f t="shared" ref="W16:X16" si="71">AC16*0.8</f>
        <v>1453.194075</v>
      </c>
      <c r="X16" s="5">
        <f t="shared" si="71"/>
        <v>2058.635788</v>
      </c>
      <c r="Y16" s="8">
        <v>0.780099987983703</v>
      </c>
      <c r="Z16" s="5">
        <f t="shared" ref="Z16:AA16" si="72">AC16*0.9</f>
        <v>1634.843335</v>
      </c>
      <c r="AA16" s="5">
        <f t="shared" si="72"/>
        <v>2315.965261</v>
      </c>
      <c r="AB16" s="8">
        <v>0.783999979496002</v>
      </c>
      <c r="AC16" s="8">
        <v>1816.49259400367</v>
      </c>
      <c r="AD16" s="8">
        <v>2573.29473495483</v>
      </c>
    </row>
    <row r="17">
      <c r="C17" s="6" t="s">
        <v>21</v>
      </c>
      <c r="D17" s="8">
        <v>0.757099986076355</v>
      </c>
      <c r="E17" s="5">
        <f t="shared" ref="E17:F17" si="73">AC17*0.2</f>
        <v>184.7926679</v>
      </c>
      <c r="F17" s="5">
        <f t="shared" si="73"/>
        <v>275.5010188</v>
      </c>
      <c r="G17" s="8">
        <v>0.7325000166893</v>
      </c>
      <c r="H17" s="5">
        <f t="shared" ref="H17:I17" si="74">AC17*0.3</f>
        <v>277.1890018</v>
      </c>
      <c r="I17" s="5">
        <f t="shared" si="74"/>
        <v>413.2515282</v>
      </c>
      <c r="J17" s="8">
        <v>0.742100000381469</v>
      </c>
      <c r="K17" s="5">
        <f t="shared" ref="K17:L17" si="75">AC17*0.4</f>
        <v>369.5853357</v>
      </c>
      <c r="L17" s="5">
        <f t="shared" si="75"/>
        <v>551.0020376</v>
      </c>
      <c r="M17" s="8">
        <v>0.738699972629547</v>
      </c>
      <c r="N17" s="5">
        <f t="shared" ref="N17:O17" si="76">AC17*0.5</f>
        <v>461.9816697</v>
      </c>
      <c r="O17" s="5">
        <f t="shared" si="76"/>
        <v>688.752547</v>
      </c>
      <c r="P17" s="8">
        <v>0.717299997806549</v>
      </c>
      <c r="Q17" s="5">
        <f t="shared" ref="Q17:R17" si="77">AC17*0.6</f>
        <v>554.3780036</v>
      </c>
      <c r="R17" s="5">
        <f t="shared" si="77"/>
        <v>826.5030564</v>
      </c>
      <c r="S17" s="8">
        <v>0.743200004100799</v>
      </c>
      <c r="T17" s="5">
        <f t="shared" ref="T17:U17" si="78">AC17*0.7</f>
        <v>646.7743375</v>
      </c>
      <c r="U17" s="5">
        <f t="shared" si="78"/>
        <v>964.2535658</v>
      </c>
      <c r="V17" s="8">
        <v>0.732800006866455</v>
      </c>
      <c r="W17" s="5">
        <f t="shared" ref="W17:X17" si="79">AC17*0.8</f>
        <v>739.1706715</v>
      </c>
      <c r="X17" s="5">
        <f t="shared" si="79"/>
        <v>1102.004075</v>
      </c>
      <c r="Y17" s="8">
        <v>0.742699980735778</v>
      </c>
      <c r="Z17" s="5">
        <f t="shared" ref="Z17:AA17" si="80">AC17*0.9</f>
        <v>831.5670054</v>
      </c>
      <c r="AA17" s="5">
        <f t="shared" si="80"/>
        <v>1239.754585</v>
      </c>
      <c r="AB17" s="8">
        <v>0.749499976634979</v>
      </c>
      <c r="AC17" s="8">
        <v>923.963339328765</v>
      </c>
      <c r="AD17" s="8">
        <v>1377.50509405136</v>
      </c>
    </row>
    <row r="18">
      <c r="B18" s="6" t="s">
        <v>38</v>
      </c>
      <c r="C18" s="6" t="s">
        <v>19</v>
      </c>
      <c r="D18" s="8">
        <v>0.754400014877319</v>
      </c>
      <c r="E18" s="5">
        <f t="shared" ref="E18:F18" si="81">AC18*0.2</f>
        <v>205.3241527</v>
      </c>
      <c r="F18" s="5">
        <f t="shared" si="81"/>
        <v>331.1154499</v>
      </c>
      <c r="G18" s="8">
        <v>0.778599977493286</v>
      </c>
      <c r="H18" s="5">
        <f t="shared" ref="H18:I18" si="82">AC18*0.3</f>
        <v>307.9862291</v>
      </c>
      <c r="I18" s="5">
        <f t="shared" si="82"/>
        <v>496.6731748</v>
      </c>
      <c r="J18" s="8">
        <v>0.785499989986419</v>
      </c>
      <c r="K18" s="5">
        <f t="shared" ref="K18:L18" si="83">AC18*0.4</f>
        <v>410.6483054</v>
      </c>
      <c r="L18" s="5">
        <f t="shared" si="83"/>
        <v>662.2308997</v>
      </c>
      <c r="M18" s="8">
        <v>0.777499973773956</v>
      </c>
      <c r="N18" s="5">
        <f t="shared" ref="N18:O18" si="84">AC18*0.5</f>
        <v>513.3103818</v>
      </c>
      <c r="O18" s="5">
        <f t="shared" si="84"/>
        <v>827.7886246</v>
      </c>
      <c r="P18" s="8">
        <v>0.789699971675872</v>
      </c>
      <c r="Q18" s="5">
        <f t="shared" ref="Q18:R18" si="85">AC18*0.6</f>
        <v>615.9724581</v>
      </c>
      <c r="R18" s="5">
        <f t="shared" si="85"/>
        <v>993.3463496</v>
      </c>
      <c r="S18" s="8">
        <v>0.763999998569488</v>
      </c>
      <c r="T18" s="5">
        <f t="shared" ref="T18:U18" si="86">AC18*0.7</f>
        <v>718.6345345</v>
      </c>
      <c r="U18" s="5">
        <f t="shared" si="86"/>
        <v>1158.904075</v>
      </c>
      <c r="V18" s="8">
        <v>0.780300021171569</v>
      </c>
      <c r="W18" s="5">
        <f t="shared" ref="W18:X18" si="87">AC18*0.8</f>
        <v>821.2966108</v>
      </c>
      <c r="X18" s="5">
        <f t="shared" si="87"/>
        <v>1324.461799</v>
      </c>
      <c r="Y18" s="8">
        <v>0.7950000166893</v>
      </c>
      <c r="Z18" s="5">
        <f t="shared" ref="Z18:AA18" si="88">AC18*0.9</f>
        <v>923.9586872</v>
      </c>
      <c r="AA18" s="5">
        <f t="shared" si="88"/>
        <v>1490.019524</v>
      </c>
      <c r="AB18" s="8">
        <v>0.785099983215332</v>
      </c>
      <c r="AC18" s="8">
        <v>1026.62076354026</v>
      </c>
      <c r="AD18" s="8">
        <v>1655.57724928855</v>
      </c>
    </row>
    <row r="19">
      <c r="C19" s="6" t="s">
        <v>20</v>
      </c>
      <c r="D19" s="8">
        <v>0.752499997615814</v>
      </c>
      <c r="E19" s="5">
        <f t="shared" ref="E19:F19" si="89">AC19*0.2</f>
        <v>353.1070747</v>
      </c>
      <c r="F19" s="5">
        <f t="shared" si="89"/>
        <v>474.5273613</v>
      </c>
      <c r="G19" s="8">
        <v>0.752300024032592</v>
      </c>
      <c r="H19" s="5">
        <f t="shared" ref="H19:I19" si="90">AC19*0.3</f>
        <v>529.660612</v>
      </c>
      <c r="I19" s="5">
        <f t="shared" si="90"/>
        <v>711.7910419</v>
      </c>
      <c r="J19" s="8">
        <v>0.754999995231628</v>
      </c>
      <c r="K19" s="5">
        <f t="shared" ref="K19:L19" si="91">AC19*0.4</f>
        <v>706.2141494</v>
      </c>
      <c r="L19" s="5">
        <f t="shared" si="91"/>
        <v>949.0547226</v>
      </c>
      <c r="M19" s="8">
        <v>0.753000020980835</v>
      </c>
      <c r="N19" s="5">
        <f t="shared" ref="N19:O19" si="92">AC19*0.5</f>
        <v>882.7676867</v>
      </c>
      <c r="O19" s="5">
        <f t="shared" si="92"/>
        <v>1186.318403</v>
      </c>
      <c r="P19" s="8">
        <v>0.757700026035308</v>
      </c>
      <c r="Q19" s="5">
        <f t="shared" ref="Q19:R19" si="93">AC19*0.6</f>
        <v>1059.321224</v>
      </c>
      <c r="R19" s="5">
        <f t="shared" si="93"/>
        <v>1423.582084</v>
      </c>
      <c r="S19" s="8">
        <v>0.752699971199035</v>
      </c>
      <c r="T19" s="5">
        <f t="shared" ref="T19:U19" si="94">AC19*0.7</f>
        <v>1235.874761</v>
      </c>
      <c r="U19" s="5">
        <f t="shared" si="94"/>
        <v>1660.845765</v>
      </c>
      <c r="V19" s="8">
        <v>0.756500005722045</v>
      </c>
      <c r="W19" s="5">
        <f t="shared" ref="W19:X19" si="95">AC19*0.8</f>
        <v>1412.428299</v>
      </c>
      <c r="X19" s="5">
        <f t="shared" si="95"/>
        <v>1898.109445</v>
      </c>
      <c r="Y19" s="8">
        <v>0.754499971866607</v>
      </c>
      <c r="Z19" s="5">
        <f t="shared" ref="Z19:AA19" si="96">AC19*0.9</f>
        <v>1588.981836</v>
      </c>
      <c r="AA19" s="5">
        <f t="shared" si="96"/>
        <v>2135.373126</v>
      </c>
      <c r="AB19" s="8">
        <v>0.758400022983551</v>
      </c>
      <c r="AC19" s="8">
        <v>1765.53537344932</v>
      </c>
      <c r="AD19" s="8">
        <v>2372.63680648803</v>
      </c>
    </row>
    <row r="20">
      <c r="C20" s="6" t="s">
        <v>21</v>
      </c>
      <c r="D20" s="8">
        <v>0.753600001335144</v>
      </c>
      <c r="E20" s="5">
        <f t="shared" ref="E20:F20" si="97">AC20*0.2</f>
        <v>220.864914</v>
      </c>
      <c r="F20" s="5">
        <f t="shared" si="97"/>
        <v>327.8562852</v>
      </c>
      <c r="G20" s="8">
        <v>0.743399977684021</v>
      </c>
      <c r="H20" s="5">
        <f t="shared" ref="H20:I20" si="98">AC20*0.3</f>
        <v>331.297371</v>
      </c>
      <c r="I20" s="5">
        <f t="shared" si="98"/>
        <v>491.7844278</v>
      </c>
      <c r="J20" s="8">
        <v>0.732299983501434</v>
      </c>
      <c r="K20" s="5">
        <f t="shared" ref="K20:L20" si="99">AC20*0.4</f>
        <v>441.729828</v>
      </c>
      <c r="L20" s="5">
        <f t="shared" si="99"/>
        <v>655.7125704</v>
      </c>
      <c r="M20" s="8">
        <v>0.707899987697601</v>
      </c>
      <c r="N20" s="5">
        <f t="shared" ref="N20:O20" si="100">AC20*0.5</f>
        <v>552.162285</v>
      </c>
      <c r="O20" s="5">
        <f t="shared" si="100"/>
        <v>819.640713</v>
      </c>
      <c r="P20" s="8">
        <v>0.735300004482269</v>
      </c>
      <c r="Q20" s="5">
        <f t="shared" ref="Q20:R20" si="101">AC20*0.6</f>
        <v>662.594742</v>
      </c>
      <c r="R20" s="5">
        <f t="shared" si="101"/>
        <v>983.5688556</v>
      </c>
      <c r="S20" s="8">
        <v>0.723800003528595</v>
      </c>
      <c r="T20" s="5">
        <f t="shared" ref="T20:U20" si="102">AC20*0.7</f>
        <v>773.027199</v>
      </c>
      <c r="U20" s="5">
        <f t="shared" si="102"/>
        <v>1147.496998</v>
      </c>
      <c r="V20" s="8">
        <v>0.755400002002716</v>
      </c>
      <c r="W20" s="5">
        <f t="shared" ref="W20:X20" si="103">AC20*0.8</f>
        <v>883.459656</v>
      </c>
      <c r="X20" s="5">
        <f t="shared" si="103"/>
        <v>1311.425141</v>
      </c>
      <c r="Y20" s="8">
        <v>0.764400005340576</v>
      </c>
      <c r="Z20" s="5">
        <f t="shared" ref="Z20:AA20" si="104">AC20*0.9</f>
        <v>993.8921129</v>
      </c>
      <c r="AA20" s="5">
        <f t="shared" si="104"/>
        <v>1475.353283</v>
      </c>
      <c r="AB20" s="8">
        <v>0.742900013923645</v>
      </c>
      <c r="AC20" s="8">
        <v>1104.32456994056</v>
      </c>
      <c r="AD20" s="8">
        <v>1639.28142595291</v>
      </c>
    </row>
    <row r="21">
      <c r="A21" s="7"/>
      <c r="B21" s="6" t="s">
        <v>39</v>
      </c>
      <c r="C21" s="6" t="s">
        <v>19</v>
      </c>
      <c r="D21" s="8">
        <v>0.785499989986419</v>
      </c>
      <c r="E21" s="5">
        <f t="shared" ref="E21:F21" si="105">AC21*0.2</f>
        <v>244.9989737</v>
      </c>
      <c r="F21" s="5">
        <f t="shared" si="105"/>
        <v>364.4844293</v>
      </c>
      <c r="G21" s="8">
        <v>0.78710001707077</v>
      </c>
      <c r="H21" s="5">
        <f t="shared" ref="H21:I21" si="106">AC21*0.3</f>
        <v>367.4984605</v>
      </c>
      <c r="I21" s="5">
        <f t="shared" si="106"/>
        <v>546.726644</v>
      </c>
      <c r="J21" s="8">
        <v>0.781000018119812</v>
      </c>
      <c r="K21" s="5">
        <f t="shared" ref="K21:L21" si="107">AC21*0.4</f>
        <v>489.9979473</v>
      </c>
      <c r="L21" s="5">
        <f t="shared" si="107"/>
        <v>728.9688586</v>
      </c>
      <c r="M21" s="8">
        <v>0.788800001144409</v>
      </c>
      <c r="N21" s="5">
        <f t="shared" ref="N21:O21" si="108">AC21*0.5</f>
        <v>612.4974341</v>
      </c>
      <c r="O21" s="5">
        <f t="shared" si="108"/>
        <v>911.2110733</v>
      </c>
      <c r="P21" s="8">
        <v>0.782400012016296</v>
      </c>
      <c r="Q21" s="5">
        <f t="shared" ref="Q21:R21" si="109">AC21*0.6</f>
        <v>734.996921</v>
      </c>
      <c r="R21" s="5">
        <f t="shared" si="109"/>
        <v>1093.453288</v>
      </c>
      <c r="S21" s="8">
        <v>0.779399991035461</v>
      </c>
      <c r="T21" s="5">
        <f t="shared" ref="T21:U21" si="110">AC21*0.7</f>
        <v>857.4964078</v>
      </c>
      <c r="U21" s="5">
        <f t="shared" si="110"/>
        <v>1275.695503</v>
      </c>
      <c r="V21" s="8">
        <v>0.781499981880188</v>
      </c>
      <c r="W21" s="5">
        <f t="shared" ref="W21:X21" si="111">AC21*0.8</f>
        <v>979.9958946</v>
      </c>
      <c r="X21" s="5">
        <f t="shared" si="111"/>
        <v>1457.937717</v>
      </c>
      <c r="Y21" s="8">
        <v>0.771899998188018</v>
      </c>
      <c r="Z21" s="5">
        <f t="shared" ref="Z21:AA21" si="112">AC21*0.9</f>
        <v>1102.495381</v>
      </c>
      <c r="AA21" s="5">
        <f t="shared" si="112"/>
        <v>1640.179932</v>
      </c>
      <c r="AB21" s="8">
        <v>0.712800025939941</v>
      </c>
      <c r="AC21" s="8">
        <v>1224.9948682785</v>
      </c>
      <c r="AD21" s="8">
        <v>1822.42214655876</v>
      </c>
    </row>
    <row r="22">
      <c r="A22" s="7"/>
      <c r="C22" s="6" t="s">
        <v>20</v>
      </c>
      <c r="D22" s="8">
        <v>0.143700003623962</v>
      </c>
      <c r="E22" s="5">
        <f t="shared" ref="E22:F22" si="113">AC22*0.2</f>
        <v>317.0882082</v>
      </c>
      <c r="F22" s="5">
        <f t="shared" si="113"/>
        <v>410.4428488</v>
      </c>
      <c r="G22" s="8">
        <v>0.103100001811981</v>
      </c>
      <c r="H22" s="5">
        <f t="shared" ref="H22:I22" si="114">AC22*0.3</f>
        <v>475.6323124</v>
      </c>
      <c r="I22" s="5">
        <f t="shared" si="114"/>
        <v>615.6642732</v>
      </c>
      <c r="J22" s="8">
        <v>0.123300001025199</v>
      </c>
      <c r="K22" s="5">
        <f t="shared" ref="K22:L22" si="115">AC22*0.4</f>
        <v>634.1764165</v>
      </c>
      <c r="L22" s="5">
        <f t="shared" si="115"/>
        <v>820.8856976</v>
      </c>
      <c r="M22" s="8">
        <v>0.102399997413158</v>
      </c>
      <c r="N22" s="5">
        <f t="shared" ref="N22:O22" si="116">AC22*0.5</f>
        <v>792.7205206</v>
      </c>
      <c r="O22" s="5">
        <f t="shared" si="116"/>
        <v>1026.107122</v>
      </c>
      <c r="P22" s="8">
        <v>0.109399996697902</v>
      </c>
      <c r="Q22" s="5">
        <f t="shared" ref="Q22:R22" si="117">AC22*0.6</f>
        <v>951.2646247</v>
      </c>
      <c r="R22" s="5">
        <f t="shared" si="117"/>
        <v>1231.328546</v>
      </c>
      <c r="S22" s="8">
        <v>0.10360000282526</v>
      </c>
      <c r="T22" s="5">
        <f t="shared" ref="T22:U22" si="118">AC22*0.7</f>
        <v>1109.808729</v>
      </c>
      <c r="U22" s="5">
        <f t="shared" si="118"/>
        <v>1436.549971</v>
      </c>
      <c r="V22" s="8">
        <v>0.10869999974966</v>
      </c>
      <c r="W22" s="5">
        <f t="shared" ref="W22:X22" si="119">AC22*0.8</f>
        <v>1268.352833</v>
      </c>
      <c r="X22" s="5">
        <f t="shared" si="119"/>
        <v>1641.771395</v>
      </c>
      <c r="Y22" s="8">
        <v>0.113499999046325</v>
      </c>
      <c r="Z22" s="5">
        <f t="shared" ref="Z22:AA22" si="120">AC22*0.9</f>
        <v>1426.896937</v>
      </c>
      <c r="AA22" s="5">
        <f t="shared" si="120"/>
        <v>1846.992819</v>
      </c>
      <c r="AB22" s="8">
        <v>0.105700001120567</v>
      </c>
      <c r="AC22" s="8">
        <v>1585.44104123115</v>
      </c>
      <c r="AD22" s="8">
        <v>2052.21424388885</v>
      </c>
    </row>
    <row r="23">
      <c r="A23" s="7"/>
      <c r="C23" s="6" t="s">
        <v>21</v>
      </c>
      <c r="D23" s="8">
        <v>0.722699999809265</v>
      </c>
      <c r="E23" s="5">
        <f t="shared" ref="E23:F23" si="121">AC23*0.2</f>
        <v>257.0139991</v>
      </c>
      <c r="F23" s="5">
        <f t="shared" si="121"/>
        <v>364.1420499</v>
      </c>
      <c r="G23" s="8">
        <v>0.741699993610382</v>
      </c>
      <c r="H23" s="5">
        <f t="shared" ref="H23:I23" si="122">AC23*0.3</f>
        <v>385.5209987</v>
      </c>
      <c r="I23" s="5">
        <f t="shared" si="122"/>
        <v>546.2130748</v>
      </c>
      <c r="J23" s="8">
        <v>0.754000008106231</v>
      </c>
      <c r="K23" s="5">
        <f t="shared" ref="K23:L23" si="123">AC23*0.4</f>
        <v>514.0279983</v>
      </c>
      <c r="L23" s="5">
        <f t="shared" si="123"/>
        <v>728.2840998</v>
      </c>
      <c r="M23" s="8">
        <v>0.748000025749206</v>
      </c>
      <c r="N23" s="5">
        <f t="shared" ref="N23:O23" si="124">AC23*0.5</f>
        <v>642.5349978</v>
      </c>
      <c r="O23" s="5">
        <f t="shared" si="124"/>
        <v>910.3551247</v>
      </c>
      <c r="P23" s="8">
        <v>0.735300004482269</v>
      </c>
      <c r="Q23" s="5">
        <f t="shared" ref="Q23:R23" si="125">AC23*0.6</f>
        <v>771.0419974</v>
      </c>
      <c r="R23" s="5">
        <f t="shared" si="125"/>
        <v>1092.42615</v>
      </c>
      <c r="S23" s="8">
        <v>0.749899983406066</v>
      </c>
      <c r="T23" s="5">
        <f t="shared" ref="T23:U23" si="126">AC23*0.7</f>
        <v>899.5489969</v>
      </c>
      <c r="U23" s="5">
        <f t="shared" si="126"/>
        <v>1274.497175</v>
      </c>
      <c r="V23" s="8">
        <v>0.751299977302551</v>
      </c>
      <c r="W23" s="5">
        <f t="shared" ref="W23:X23" si="127">AC23*0.8</f>
        <v>1028.055997</v>
      </c>
      <c r="X23" s="5">
        <f t="shared" si="127"/>
        <v>1456.5682</v>
      </c>
      <c r="Y23" s="8">
        <v>0.733099997043609</v>
      </c>
      <c r="Z23" s="5">
        <f t="shared" ref="Z23:AA23" si="128">AC23*0.9</f>
        <v>1156.562996</v>
      </c>
      <c r="AA23" s="5">
        <f t="shared" si="128"/>
        <v>1638.639224</v>
      </c>
      <c r="AB23" s="8">
        <v>0.752300024032592</v>
      </c>
      <c r="AC23" s="8">
        <v>1285.0699956417</v>
      </c>
      <c r="AD23" s="8">
        <v>1820.71024942398</v>
      </c>
    </row>
    <row r="24">
      <c r="A24" s="7"/>
      <c r="B24" s="6" t="s">
        <v>40</v>
      </c>
      <c r="C24" s="6" t="s">
        <v>19</v>
      </c>
      <c r="D24" s="8">
        <v>0.785899996757507</v>
      </c>
      <c r="E24" s="5">
        <f t="shared" ref="E24:F24" si="129">AC24*0.2</f>
        <v>301.6943395</v>
      </c>
      <c r="F24" s="5">
        <f t="shared" si="129"/>
        <v>458.3613294</v>
      </c>
      <c r="G24" s="8">
        <v>0.775799989700317</v>
      </c>
      <c r="H24" s="5">
        <f t="shared" ref="H24:I24" si="130">AC24*0.3</f>
        <v>452.5415092</v>
      </c>
      <c r="I24" s="5">
        <f t="shared" si="130"/>
        <v>687.541994</v>
      </c>
      <c r="J24" s="8">
        <v>0.779799997806549</v>
      </c>
      <c r="K24" s="5">
        <f t="shared" ref="K24:L24" si="131">AC24*0.4</f>
        <v>603.3886789</v>
      </c>
      <c r="L24" s="5">
        <f t="shared" si="131"/>
        <v>916.7226587</v>
      </c>
      <c r="M24" s="8">
        <v>0.768999993801116</v>
      </c>
      <c r="N24" s="5">
        <f t="shared" ref="N24:O24" si="132">AC24*0.5</f>
        <v>754.2358487</v>
      </c>
      <c r="O24" s="5">
        <f t="shared" si="132"/>
        <v>1145.903323</v>
      </c>
      <c r="P24" s="8">
        <v>0.788600027561187</v>
      </c>
      <c r="Q24" s="5">
        <f t="shared" ref="Q24:R24" si="133">AC24*0.6</f>
        <v>905.0830184</v>
      </c>
      <c r="R24" s="5">
        <f t="shared" si="133"/>
        <v>1375.083988</v>
      </c>
      <c r="S24" s="8">
        <v>0.787299990653991</v>
      </c>
      <c r="T24" s="5">
        <f t="shared" ref="T24:U24" si="134">AC24*0.7</f>
        <v>1055.930188</v>
      </c>
      <c r="U24" s="5">
        <f t="shared" si="134"/>
        <v>1604.264653</v>
      </c>
      <c r="V24" s="8">
        <v>0.768599987030029</v>
      </c>
      <c r="W24" s="5">
        <f t="shared" ref="W24:X24" si="135">AC24*0.8</f>
        <v>1206.777358</v>
      </c>
      <c r="X24" s="5">
        <f t="shared" si="135"/>
        <v>1833.445317</v>
      </c>
      <c r="Y24" s="8">
        <v>0.778199970722198</v>
      </c>
      <c r="Z24" s="5">
        <f t="shared" ref="Z24:AA24" si="136">AC24*0.9</f>
        <v>1357.624528</v>
      </c>
      <c r="AA24" s="5">
        <f t="shared" si="136"/>
        <v>2062.625982</v>
      </c>
      <c r="AB24" s="8">
        <v>0.769500017166137</v>
      </c>
      <c r="AC24" s="8">
        <v>1508.47169733047</v>
      </c>
      <c r="AD24" s="8">
        <v>2291.80664682388</v>
      </c>
    </row>
    <row r="25">
      <c r="A25" s="7"/>
      <c r="C25" s="6" t="s">
        <v>20</v>
      </c>
      <c r="D25" s="8">
        <v>0.103500001132488</v>
      </c>
      <c r="E25" s="5">
        <f t="shared" ref="E25:F25" si="137">AC25*0.2</f>
        <v>269.0303943</v>
      </c>
      <c r="F25" s="5">
        <f t="shared" si="137"/>
        <v>334.4802434</v>
      </c>
      <c r="G25" s="8">
        <v>0.103699997067451</v>
      </c>
      <c r="H25" s="5">
        <f t="shared" ref="H25:I25" si="138">AC25*0.3</f>
        <v>403.5455914</v>
      </c>
      <c r="I25" s="5">
        <f t="shared" si="138"/>
        <v>501.7203651</v>
      </c>
      <c r="J25" s="8">
        <v>0.100000001490116</v>
      </c>
      <c r="K25" s="5">
        <f t="shared" ref="K25:L25" si="139">AC25*0.4</f>
        <v>538.0607885</v>
      </c>
      <c r="L25" s="5">
        <f t="shared" si="139"/>
        <v>668.9604868</v>
      </c>
      <c r="M25" s="8">
        <v>0.0995000004768371</v>
      </c>
      <c r="N25" s="5">
        <f t="shared" ref="N25:O25" si="140">AC25*0.5</f>
        <v>672.5759857</v>
      </c>
      <c r="O25" s="5">
        <f t="shared" si="140"/>
        <v>836.2006085</v>
      </c>
      <c r="P25" s="8">
        <v>0.099600002169609</v>
      </c>
      <c r="Q25" s="5">
        <f t="shared" ref="Q25:R25" si="141">AC25*0.6</f>
        <v>807.0911828</v>
      </c>
      <c r="R25" s="5">
        <f t="shared" si="141"/>
        <v>1003.44073</v>
      </c>
      <c r="S25" s="8">
        <v>0.100000001490116</v>
      </c>
      <c r="T25" s="5">
        <f t="shared" ref="T25:U25" si="142">AC25*0.7</f>
        <v>941.6063799</v>
      </c>
      <c r="U25" s="5">
        <f t="shared" si="142"/>
        <v>1170.680852</v>
      </c>
      <c r="V25" s="8">
        <v>0.10419999808073</v>
      </c>
      <c r="W25" s="5">
        <f t="shared" ref="W25:X25" si="143">AC25*0.8</f>
        <v>1076.121577</v>
      </c>
      <c r="X25" s="5">
        <f t="shared" si="143"/>
        <v>1337.920974</v>
      </c>
      <c r="Y25" s="8">
        <v>0.103299997746944</v>
      </c>
      <c r="Z25" s="5">
        <f t="shared" ref="Z25:AA25" si="144">AC25*0.9</f>
        <v>1210.636774</v>
      </c>
      <c r="AA25" s="5">
        <f t="shared" si="144"/>
        <v>1505.161095</v>
      </c>
      <c r="AB25" s="8">
        <v>0.103200003504753</v>
      </c>
      <c r="AC25" s="8">
        <v>1345.15197134017</v>
      </c>
      <c r="AD25" s="8">
        <v>1672.40121698379</v>
      </c>
    </row>
    <row r="26">
      <c r="A26" s="7"/>
      <c r="C26" s="6" t="s">
        <v>21</v>
      </c>
      <c r="D26" s="8">
        <v>0.725799977779388</v>
      </c>
      <c r="E26" s="5">
        <f t="shared" ref="E26:F26" si="145">AC26*0.2</f>
        <v>317.2587631</v>
      </c>
      <c r="F26" s="5">
        <f t="shared" si="145"/>
        <v>448.0873357</v>
      </c>
      <c r="G26" s="8">
        <v>0.748700022697448</v>
      </c>
      <c r="H26" s="5">
        <f t="shared" ref="H26:I26" si="146">AC26*0.3</f>
        <v>475.8881447</v>
      </c>
      <c r="I26" s="5">
        <f t="shared" si="146"/>
        <v>672.1310035</v>
      </c>
      <c r="J26" s="8">
        <v>0.700100004673004</v>
      </c>
      <c r="K26" s="5">
        <f t="shared" ref="K26:L26" si="147">AC26*0.4</f>
        <v>634.5175262</v>
      </c>
      <c r="L26" s="5">
        <f t="shared" si="147"/>
        <v>896.1746714</v>
      </c>
      <c r="M26" s="8">
        <v>0.758499979972839</v>
      </c>
      <c r="N26" s="5">
        <f t="shared" ref="N26:O26" si="148">AC26*0.5</f>
        <v>793.1469078</v>
      </c>
      <c r="O26" s="5">
        <f t="shared" si="148"/>
        <v>1120.218339</v>
      </c>
      <c r="P26" s="8">
        <v>0.707400023937225</v>
      </c>
      <c r="Q26" s="5">
        <f t="shared" ref="Q26:R26" si="149">AC26*0.6</f>
        <v>951.7762894</v>
      </c>
      <c r="R26" s="5">
        <f t="shared" si="149"/>
        <v>1344.262007</v>
      </c>
      <c r="S26" s="8">
        <v>0.577099978923797</v>
      </c>
      <c r="T26" s="5">
        <f t="shared" ref="T26:U26" si="150">AC26*0.7</f>
        <v>1110.405671</v>
      </c>
      <c r="U26" s="5">
        <f t="shared" si="150"/>
        <v>1568.305675</v>
      </c>
      <c r="V26" s="8">
        <v>0.746200025081634</v>
      </c>
      <c r="W26" s="5">
        <f t="shared" ref="W26:X26" si="151">AC26*0.8</f>
        <v>1269.035052</v>
      </c>
      <c r="X26" s="5">
        <f t="shared" si="151"/>
        <v>1792.349343</v>
      </c>
      <c r="Y26" s="8">
        <v>0.75459998846054</v>
      </c>
      <c r="Z26" s="5">
        <f t="shared" ref="Z26:AA26" si="152">AC26*0.9</f>
        <v>1427.664434</v>
      </c>
      <c r="AA26" s="5">
        <f t="shared" si="152"/>
        <v>2016.393011</v>
      </c>
      <c r="AB26" s="8">
        <v>0.759400010108947</v>
      </c>
      <c r="AC26" s="8">
        <v>1586.29381561279</v>
      </c>
      <c r="AD26" s="8">
        <v>2240.43667840957</v>
      </c>
    </row>
    <row r="27">
      <c r="A27" s="7"/>
      <c r="B27" s="6"/>
      <c r="C27" s="6"/>
      <c r="D27" s="8"/>
      <c r="E27" s="5"/>
      <c r="F27" s="5"/>
      <c r="G27" s="8"/>
      <c r="H27" s="5"/>
      <c r="I27" s="5"/>
      <c r="J27" s="8"/>
      <c r="K27" s="5"/>
      <c r="L27" s="5"/>
      <c r="M27" s="8"/>
      <c r="N27" s="5"/>
      <c r="O27" s="5"/>
      <c r="P27" s="8"/>
      <c r="Q27" s="5"/>
      <c r="R27" s="5"/>
      <c r="S27" s="8"/>
      <c r="T27" s="5"/>
      <c r="U27" s="5"/>
      <c r="V27" s="8"/>
      <c r="W27" s="5"/>
      <c r="X27" s="5"/>
      <c r="Y27" s="8"/>
      <c r="Z27" s="5"/>
      <c r="AA27" s="5"/>
      <c r="AB27" s="8"/>
      <c r="AC27" s="8"/>
      <c r="AD27" s="8"/>
    </row>
    <row r="28">
      <c r="A28" s="7"/>
      <c r="B28" s="6"/>
      <c r="C28" s="6"/>
      <c r="D28" s="8"/>
      <c r="E28" s="5"/>
      <c r="F28" s="5"/>
      <c r="G28" s="8"/>
      <c r="H28" s="5"/>
      <c r="I28" s="5"/>
      <c r="J28" s="8"/>
      <c r="K28" s="5"/>
      <c r="L28" s="5"/>
      <c r="M28" s="8"/>
      <c r="N28" s="5"/>
      <c r="O28" s="5"/>
      <c r="P28" s="8"/>
      <c r="Q28" s="5"/>
      <c r="R28" s="5"/>
      <c r="S28" s="8"/>
      <c r="T28" s="5"/>
      <c r="U28" s="5"/>
      <c r="V28" s="8"/>
      <c r="W28" s="5"/>
      <c r="X28" s="5"/>
      <c r="Y28" s="8"/>
      <c r="Z28" s="5"/>
      <c r="AA28" s="5"/>
      <c r="AB28" s="8"/>
      <c r="AC28" s="8"/>
      <c r="AD28" s="8"/>
    </row>
    <row r="29">
      <c r="A29" s="7"/>
      <c r="B29" s="6"/>
      <c r="C29" s="6"/>
      <c r="D29" s="8"/>
      <c r="E29" s="5"/>
      <c r="F29" s="5"/>
      <c r="G29" s="8"/>
      <c r="H29" s="5"/>
      <c r="I29" s="5"/>
      <c r="J29" s="8"/>
      <c r="K29" s="5"/>
      <c r="L29" s="5"/>
      <c r="M29" s="8"/>
      <c r="N29" s="5"/>
      <c r="O29" s="5"/>
      <c r="P29" s="8"/>
      <c r="Q29" s="5"/>
      <c r="R29" s="5"/>
      <c r="S29" s="8"/>
      <c r="T29" s="5"/>
      <c r="U29" s="5"/>
      <c r="V29" s="8"/>
      <c r="W29" s="5"/>
      <c r="X29" s="5"/>
      <c r="Y29" s="8"/>
      <c r="Z29" s="5"/>
      <c r="AA29" s="5"/>
      <c r="AB29" s="8"/>
      <c r="AC29" s="8"/>
      <c r="AD29" s="8"/>
    </row>
    <row r="30">
      <c r="A30" s="7"/>
      <c r="B30" s="6"/>
      <c r="C30" s="6"/>
      <c r="D30" s="8"/>
      <c r="E30" s="5"/>
      <c r="F30" s="5"/>
      <c r="G30" s="8"/>
      <c r="H30" s="5"/>
      <c r="I30" s="5"/>
      <c r="J30" s="8"/>
      <c r="K30" s="5"/>
      <c r="L30" s="5"/>
      <c r="M30" s="8"/>
      <c r="N30" s="5"/>
      <c r="O30" s="5"/>
      <c r="P30" s="8"/>
      <c r="Q30" s="5"/>
      <c r="R30" s="5"/>
      <c r="S30" s="8"/>
      <c r="T30" s="5"/>
      <c r="U30" s="5"/>
      <c r="V30" s="8"/>
      <c r="W30" s="5"/>
      <c r="X30" s="5"/>
      <c r="Y30" s="8"/>
      <c r="Z30" s="5"/>
      <c r="AA30" s="5"/>
      <c r="AB30" s="8"/>
      <c r="AC30" s="8"/>
      <c r="AD30" s="8"/>
    </row>
    <row r="31">
      <c r="A31" s="7"/>
      <c r="B31" s="6"/>
      <c r="C31" s="6"/>
      <c r="D31" s="8"/>
      <c r="E31" s="5"/>
      <c r="F31" s="5"/>
      <c r="G31" s="8"/>
      <c r="H31" s="5"/>
      <c r="I31" s="5"/>
      <c r="J31" s="8"/>
      <c r="K31" s="5"/>
      <c r="L31" s="5"/>
      <c r="M31" s="8"/>
      <c r="N31" s="5"/>
      <c r="O31" s="5"/>
      <c r="P31" s="8"/>
      <c r="Q31" s="5"/>
      <c r="R31" s="5"/>
      <c r="S31" s="8"/>
      <c r="T31" s="5"/>
      <c r="U31" s="5"/>
      <c r="V31" s="8"/>
      <c r="W31" s="5"/>
      <c r="X31" s="5"/>
      <c r="Y31" s="8"/>
      <c r="Z31" s="5"/>
      <c r="AA31" s="5"/>
      <c r="AB31" s="8"/>
      <c r="AC31" s="8"/>
      <c r="AD31" s="8"/>
    </row>
    <row r="32">
      <c r="A32" s="7"/>
      <c r="B32" s="6"/>
      <c r="C32" s="6"/>
      <c r="D32" s="8"/>
      <c r="E32" s="5"/>
      <c r="F32" s="5"/>
      <c r="G32" s="8"/>
      <c r="H32" s="5"/>
      <c r="I32" s="5"/>
      <c r="J32" s="8"/>
      <c r="K32" s="5"/>
      <c r="L32" s="5"/>
      <c r="M32" s="8"/>
      <c r="N32" s="5"/>
      <c r="O32" s="5"/>
      <c r="P32" s="8"/>
      <c r="Q32" s="5"/>
      <c r="R32" s="5"/>
      <c r="S32" s="8"/>
      <c r="T32" s="5"/>
      <c r="U32" s="5"/>
      <c r="V32" s="8"/>
      <c r="W32" s="5"/>
      <c r="X32" s="5"/>
      <c r="Y32" s="8"/>
      <c r="Z32" s="5"/>
      <c r="AA32" s="5"/>
      <c r="AB32" s="8"/>
      <c r="AC32" s="8"/>
      <c r="AD32" s="8"/>
    </row>
    <row r="33">
      <c r="A33" s="3"/>
      <c r="B33" s="3"/>
      <c r="C33" s="4"/>
      <c r="D33" s="4"/>
      <c r="E33" s="4"/>
      <c r="F33" s="4"/>
      <c r="G33" s="4"/>
      <c r="H33" s="4"/>
      <c r="I33" s="4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</sheetData>
  <mergeCells count="16">
    <mergeCell ref="Y6:AA6"/>
    <mergeCell ref="AB6:AD6"/>
    <mergeCell ref="A8:A20"/>
    <mergeCell ref="B9:B11"/>
    <mergeCell ref="B12:B14"/>
    <mergeCell ref="B15:B17"/>
    <mergeCell ref="B18:B20"/>
    <mergeCell ref="B21:B23"/>
    <mergeCell ref="B24:B26"/>
    <mergeCell ref="D6:F6"/>
    <mergeCell ref="G6:I6"/>
    <mergeCell ref="J6:L6"/>
    <mergeCell ref="M6:O6"/>
    <mergeCell ref="P6:R6"/>
    <mergeCell ref="S6:U6"/>
    <mergeCell ref="V6:X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7.0" topLeftCell="D8" activePane="bottomRight" state="frozen"/>
      <selection activeCell="D1" sqref="D1" pane="topRight"/>
      <selection activeCell="A8" sqref="A8" pane="bottomLeft"/>
      <selection activeCell="D8" sqref="D8" pane="bottomRight"/>
    </sheetView>
  </sheetViews>
  <sheetFormatPr customHeight="1" defaultColWidth="14.43" defaultRowHeight="15.75"/>
  <cols>
    <col customWidth="1" min="1" max="1" width="15.86"/>
    <col customWidth="1" min="3" max="3" width="20.14"/>
  </cols>
  <sheetData>
    <row r="1">
      <c r="A1" s="1"/>
      <c r="B1" s="1"/>
      <c r="C1" s="1"/>
      <c r="D1" s="2"/>
      <c r="E1" s="2"/>
      <c r="F1" s="2"/>
      <c r="H1" s="1"/>
      <c r="I1" s="1"/>
      <c r="J1" s="1"/>
      <c r="K1" s="1"/>
      <c r="L1" s="1"/>
      <c r="M1" s="1"/>
      <c r="N1" s="2" t="s">
        <v>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1"/>
      <c r="C2" s="1"/>
      <c r="D2" s="2"/>
      <c r="E2" s="2"/>
      <c r="F2" s="2"/>
      <c r="H2" s="1"/>
      <c r="I2" s="1"/>
      <c r="J2" s="1"/>
      <c r="K2" s="1"/>
      <c r="L2" s="1"/>
      <c r="M2" s="1"/>
      <c r="N2" s="2" t="s"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1"/>
      <c r="C3" s="1"/>
      <c r="D3" s="2"/>
      <c r="E3" s="2"/>
      <c r="F3" s="2"/>
      <c r="H3" s="1"/>
      <c r="I3" s="1"/>
      <c r="J3" s="1"/>
      <c r="K3" s="1"/>
      <c r="L3" s="1"/>
      <c r="M3" s="1"/>
      <c r="N3" s="2" t="s">
        <v>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/>
      <c r="B4" s="1"/>
      <c r="C4" s="1"/>
      <c r="D4" s="2"/>
      <c r="E4" s="2"/>
      <c r="F4" s="2"/>
      <c r="H4" s="1"/>
      <c r="I4" s="1"/>
      <c r="J4" s="1"/>
      <c r="K4" s="1"/>
      <c r="L4" s="1"/>
      <c r="M4" s="1"/>
      <c r="N4" s="2" t="s">
        <v>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3"/>
      <c r="B5" s="3"/>
      <c r="C5" s="3"/>
      <c r="D5" s="4"/>
      <c r="E5" s="4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5"/>
      <c r="B6" s="5"/>
      <c r="C6" s="5"/>
      <c r="D6" s="6" t="s">
        <v>4</v>
      </c>
      <c r="G6" s="6" t="s">
        <v>5</v>
      </c>
      <c r="J6" s="6" t="s">
        <v>6</v>
      </c>
      <c r="M6" s="6" t="s">
        <v>7</v>
      </c>
      <c r="P6" s="6" t="s">
        <v>8</v>
      </c>
      <c r="S6" s="6" t="s">
        <v>9</v>
      </c>
      <c r="V6" s="6" t="s">
        <v>10</v>
      </c>
      <c r="Y6" s="6" t="s">
        <v>11</v>
      </c>
      <c r="AB6" s="6" t="s">
        <v>12</v>
      </c>
    </row>
    <row r="7">
      <c r="A7" s="5"/>
      <c r="B7" s="5"/>
      <c r="C7" s="5"/>
      <c r="D7" s="6" t="s">
        <v>13</v>
      </c>
      <c r="E7" s="6" t="s">
        <v>14</v>
      </c>
      <c r="F7" s="6" t="s">
        <v>15</v>
      </c>
      <c r="G7" s="6" t="s">
        <v>13</v>
      </c>
      <c r="H7" s="6" t="s">
        <v>14</v>
      </c>
      <c r="I7" s="6" t="s">
        <v>15</v>
      </c>
      <c r="J7" s="6" t="s">
        <v>13</v>
      </c>
      <c r="K7" s="6" t="s">
        <v>14</v>
      </c>
      <c r="L7" s="6" t="s">
        <v>15</v>
      </c>
      <c r="M7" s="6" t="s">
        <v>13</v>
      </c>
      <c r="N7" s="6" t="s">
        <v>14</v>
      </c>
      <c r="O7" s="6" t="s">
        <v>15</v>
      </c>
      <c r="P7" s="6" t="s">
        <v>13</v>
      </c>
      <c r="Q7" s="6" t="s">
        <v>14</v>
      </c>
      <c r="R7" s="6" t="s">
        <v>15</v>
      </c>
      <c r="S7" s="6" t="s">
        <v>13</v>
      </c>
      <c r="T7" s="6" t="s">
        <v>14</v>
      </c>
      <c r="U7" s="6" t="s">
        <v>15</v>
      </c>
      <c r="V7" s="6" t="s">
        <v>13</v>
      </c>
      <c r="W7" s="6" t="s">
        <v>14</v>
      </c>
      <c r="X7" s="6" t="s">
        <v>15</v>
      </c>
      <c r="Y7" s="6" t="s">
        <v>13</v>
      </c>
      <c r="Z7" s="6" t="s">
        <v>14</v>
      </c>
      <c r="AA7" s="6" t="s">
        <v>15</v>
      </c>
      <c r="AB7" s="6" t="s">
        <v>13</v>
      </c>
      <c r="AC7" s="6" t="s">
        <v>14</v>
      </c>
      <c r="AD7" s="6" t="s">
        <v>15</v>
      </c>
    </row>
    <row r="8">
      <c r="A8" s="7" t="s">
        <v>41</v>
      </c>
      <c r="B8" s="5"/>
      <c r="C8" s="6" t="s">
        <v>17</v>
      </c>
      <c r="D8" s="8">
        <v>0.659399986267089</v>
      </c>
      <c r="E8" s="5">
        <f t="shared" ref="E8:F8" si="1">AC8*0.2</f>
        <v>134.181881</v>
      </c>
      <c r="F8" s="5">
        <f t="shared" si="1"/>
        <v>210.6099763</v>
      </c>
      <c r="G8" s="8">
        <v>0.683000028133392</v>
      </c>
      <c r="H8" s="5">
        <f t="shared" ref="H8:I8" si="2">AC8*0.3</f>
        <v>201.2728216</v>
      </c>
      <c r="I8" s="5">
        <f t="shared" si="2"/>
        <v>315.9149645</v>
      </c>
      <c r="J8" s="8">
        <v>0.679199993610382</v>
      </c>
      <c r="K8" s="5">
        <f t="shared" ref="K8:L8" si="3">AC8*0.4</f>
        <v>268.3637621</v>
      </c>
      <c r="L8" s="5">
        <f t="shared" si="3"/>
        <v>421.2199527</v>
      </c>
      <c r="M8" s="8">
        <v>0.699599981307983</v>
      </c>
      <c r="N8" s="5">
        <f t="shared" ref="N8:O8" si="4">AC8*0.5</f>
        <v>335.4547026</v>
      </c>
      <c r="O8" s="5">
        <f t="shared" si="4"/>
        <v>526.5249408</v>
      </c>
      <c r="P8" s="8">
        <v>0.704900026321411</v>
      </c>
      <c r="Q8" s="5">
        <f t="shared" ref="Q8:R8" si="5">AC8*0.6</f>
        <v>402.5456431</v>
      </c>
      <c r="R8" s="5">
        <f t="shared" si="5"/>
        <v>631.829929</v>
      </c>
      <c r="S8" s="8">
        <v>0.7010999917984</v>
      </c>
      <c r="T8" s="5">
        <f t="shared" ref="T8:U8" si="6">AC8*0.7</f>
        <v>469.6365837</v>
      </c>
      <c r="U8" s="5">
        <f t="shared" si="6"/>
        <v>737.1349172</v>
      </c>
      <c r="V8" s="8">
        <v>0.699800014495849</v>
      </c>
      <c r="W8" s="5">
        <f t="shared" ref="W8:X8" si="7">AC8*0.8</f>
        <v>536.7275242</v>
      </c>
      <c r="X8" s="5">
        <f t="shared" si="7"/>
        <v>842.4399054</v>
      </c>
      <c r="Y8" s="8">
        <v>0.708999991416931</v>
      </c>
      <c r="Z8" s="5">
        <f t="shared" ref="Z8:AA8" si="8">AC8*0.9</f>
        <v>603.8184647</v>
      </c>
      <c r="AA8" s="5">
        <f t="shared" si="8"/>
        <v>947.7448935</v>
      </c>
      <c r="AB8" s="8">
        <v>0.714900016784668</v>
      </c>
      <c r="AC8" s="8">
        <v>670.909405231475</v>
      </c>
      <c r="AD8" s="8">
        <v>1053.0498816967</v>
      </c>
    </row>
    <row r="9">
      <c r="B9" s="6" t="s">
        <v>42</v>
      </c>
      <c r="C9" s="6" t="s">
        <v>19</v>
      </c>
      <c r="D9" s="8">
        <v>0.684899985790252</v>
      </c>
      <c r="E9" s="5">
        <f t="shared" ref="E9:F9" si="9">AC9*0.2</f>
        <v>40.57936025</v>
      </c>
      <c r="F9" s="5">
        <f t="shared" si="9"/>
        <v>66.31151114</v>
      </c>
      <c r="G9" s="8">
        <v>0.680800020694732</v>
      </c>
      <c r="H9" s="5">
        <f t="shared" ref="H9:I9" si="10">AC9*0.3</f>
        <v>60.86904037</v>
      </c>
      <c r="I9" s="5">
        <f t="shared" si="10"/>
        <v>99.4672667</v>
      </c>
      <c r="J9" s="8">
        <v>0.680899977684021</v>
      </c>
      <c r="K9" s="5">
        <f t="shared" ref="K9:L9" si="11">AC9*0.4</f>
        <v>81.15872049</v>
      </c>
      <c r="L9" s="5">
        <f t="shared" si="11"/>
        <v>132.6230223</v>
      </c>
      <c r="M9" s="8">
        <v>0.683700025081634</v>
      </c>
      <c r="N9" s="5">
        <f t="shared" ref="N9:O9" si="12">AC9*0.5</f>
        <v>101.4484006</v>
      </c>
      <c r="O9" s="5">
        <f t="shared" si="12"/>
        <v>165.7787778</v>
      </c>
      <c r="P9" s="8">
        <v>0.678900003433227</v>
      </c>
      <c r="Q9" s="5">
        <f t="shared" ref="Q9:R9" si="13">AC9*0.6</f>
        <v>121.7380807</v>
      </c>
      <c r="R9" s="5">
        <f t="shared" si="13"/>
        <v>198.9345334</v>
      </c>
      <c r="S9" s="8">
        <v>0.685899972915649</v>
      </c>
      <c r="T9" s="5">
        <f t="shared" ref="T9:U9" si="14">AC9*0.7</f>
        <v>142.0277609</v>
      </c>
      <c r="U9" s="5">
        <f t="shared" si="14"/>
        <v>232.090289</v>
      </c>
      <c r="V9" s="8">
        <v>0.684700012207031</v>
      </c>
      <c r="W9" s="5">
        <f t="shared" ref="W9:X9" si="15">AC9*0.8</f>
        <v>162.317441</v>
      </c>
      <c r="X9" s="5">
        <f t="shared" si="15"/>
        <v>265.2460445</v>
      </c>
      <c r="Y9" s="8">
        <v>0.684499979019165</v>
      </c>
      <c r="Z9" s="5">
        <f t="shared" ref="Z9:AA9" si="16">AC9*0.9</f>
        <v>182.6071211</v>
      </c>
      <c r="AA9" s="5">
        <f t="shared" si="16"/>
        <v>298.4018001</v>
      </c>
      <c r="AB9" s="8">
        <v>0.684499979019165</v>
      </c>
      <c r="AC9" s="8">
        <v>202.896801233291</v>
      </c>
      <c r="AD9" s="8">
        <v>331.557555675506</v>
      </c>
    </row>
    <row r="10">
      <c r="C10" s="6" t="s">
        <v>20</v>
      </c>
      <c r="D10" s="8">
        <v>0.6628999710083</v>
      </c>
      <c r="E10" s="5">
        <f t="shared" ref="E10:F10" si="17">AC10*0.2</f>
        <v>126.9123402</v>
      </c>
      <c r="F10" s="5">
        <f t="shared" si="17"/>
        <v>189.8706182</v>
      </c>
      <c r="G10" s="8">
        <v>0.669600009918212</v>
      </c>
      <c r="H10" s="5">
        <f t="shared" ref="H10:I10" si="18">AC10*0.3</f>
        <v>190.3685102</v>
      </c>
      <c r="I10" s="5">
        <f t="shared" si="18"/>
        <v>284.8059272</v>
      </c>
      <c r="J10" s="8">
        <v>0.675899982452392</v>
      </c>
      <c r="K10" s="5">
        <f t="shared" ref="K10:L10" si="19">AC10*0.4</f>
        <v>253.8246803</v>
      </c>
      <c r="L10" s="5">
        <f t="shared" si="19"/>
        <v>379.7412363</v>
      </c>
      <c r="M10" s="8">
        <v>0.678099989891052</v>
      </c>
      <c r="N10" s="5">
        <f t="shared" ref="N10:O10" si="20">AC10*0.5</f>
        <v>317.2808504</v>
      </c>
      <c r="O10" s="5">
        <f t="shared" si="20"/>
        <v>474.6765454</v>
      </c>
      <c r="P10" s="8">
        <v>0.694999992847442</v>
      </c>
      <c r="Q10" s="5">
        <f t="shared" ref="Q10:R10" si="21">AC10*0.6</f>
        <v>380.7370205</v>
      </c>
      <c r="R10" s="5">
        <f t="shared" si="21"/>
        <v>569.6118545</v>
      </c>
      <c r="S10" s="8">
        <v>0.691100001335144</v>
      </c>
      <c r="T10" s="5">
        <f t="shared" ref="T10:U10" si="22">AC10*0.7</f>
        <v>444.1931906</v>
      </c>
      <c r="U10" s="5">
        <f t="shared" si="22"/>
        <v>664.5471635</v>
      </c>
      <c r="V10" s="8">
        <v>0.700800001621246</v>
      </c>
      <c r="W10" s="5">
        <f t="shared" ref="W10:X10" si="23">AC10*0.8</f>
        <v>507.6493607</v>
      </c>
      <c r="X10" s="5">
        <f t="shared" si="23"/>
        <v>759.4824726</v>
      </c>
      <c r="Y10" s="8">
        <v>0.698199987411499</v>
      </c>
      <c r="Z10" s="5">
        <f t="shared" ref="Z10:AA10" si="24">AC10*0.9</f>
        <v>571.1055307</v>
      </c>
      <c r="AA10" s="5">
        <f t="shared" si="24"/>
        <v>854.4177817</v>
      </c>
      <c r="AB10" s="8">
        <v>0.695599973201751</v>
      </c>
      <c r="AC10" s="8">
        <v>634.561700820922</v>
      </c>
      <c r="AD10" s="8">
        <v>949.353090763092</v>
      </c>
    </row>
    <row r="11">
      <c r="C11" s="6" t="s">
        <v>21</v>
      </c>
      <c r="D11" s="8">
        <v>0.711499989032745</v>
      </c>
      <c r="E11" s="5">
        <f t="shared" ref="E11:F11" si="25">AC11*0.2</f>
        <v>40.57719779</v>
      </c>
      <c r="F11" s="5">
        <f t="shared" si="25"/>
        <v>60.70660755</v>
      </c>
      <c r="G11" s="8">
        <v>0.697499990463256</v>
      </c>
      <c r="H11" s="5">
        <f t="shared" ref="H11:I11" si="26">AC11*0.3</f>
        <v>60.86579669</v>
      </c>
      <c r="I11" s="5">
        <f t="shared" si="26"/>
        <v>91.05991132</v>
      </c>
      <c r="J11" s="8">
        <v>0.684499979019165</v>
      </c>
      <c r="K11" s="5">
        <f t="shared" ref="K11:L11" si="27">AC11*0.4</f>
        <v>81.15439558</v>
      </c>
      <c r="L11" s="5">
        <f t="shared" si="27"/>
        <v>121.4132151</v>
      </c>
      <c r="M11" s="8">
        <v>0.688700020313262</v>
      </c>
      <c r="N11" s="5">
        <f t="shared" ref="N11:O11" si="28">AC11*0.5</f>
        <v>101.4429945</v>
      </c>
      <c r="O11" s="5">
        <f t="shared" si="28"/>
        <v>151.7665189</v>
      </c>
      <c r="P11" s="8">
        <v>0.694100022315979</v>
      </c>
      <c r="Q11" s="5">
        <f t="shared" ref="Q11:R11" si="29">AC11*0.6</f>
        <v>121.7315934</v>
      </c>
      <c r="R11" s="5">
        <f t="shared" si="29"/>
        <v>182.1198226</v>
      </c>
      <c r="S11" s="8">
        <v>0.689999997615814</v>
      </c>
      <c r="T11" s="5">
        <f t="shared" ref="T11:U11" si="30">AC11*0.7</f>
        <v>142.0201923</v>
      </c>
      <c r="U11" s="5">
        <f t="shared" si="30"/>
        <v>212.4731264</v>
      </c>
      <c r="V11" s="8">
        <v>0.697600007057189</v>
      </c>
      <c r="W11" s="5">
        <f t="shared" ref="W11:X11" si="31">AC11*0.8</f>
        <v>162.3087912</v>
      </c>
      <c r="X11" s="5">
        <f t="shared" si="31"/>
        <v>242.8264302</v>
      </c>
      <c r="Y11" s="8">
        <v>0.697899997234344</v>
      </c>
      <c r="Z11" s="5">
        <f t="shared" ref="Z11:AA11" si="32">AC11*0.9</f>
        <v>182.5973901</v>
      </c>
      <c r="AA11" s="5">
        <f t="shared" si="32"/>
        <v>273.179734</v>
      </c>
      <c r="AB11" s="8">
        <v>0.691500008106231</v>
      </c>
      <c r="AC11" s="8">
        <v>202.885988950729</v>
      </c>
      <c r="AD11" s="8">
        <f>AD10/AC10*AC11</f>
        <v>303.5330377</v>
      </c>
    </row>
    <row r="12">
      <c r="B12" s="6" t="s">
        <v>43</v>
      </c>
      <c r="C12" s="6" t="s">
        <v>19</v>
      </c>
      <c r="D12" s="8">
        <v>0.739600002765655</v>
      </c>
      <c r="E12" s="5">
        <f t="shared" ref="E12:F12" si="33">AC12*0.2</f>
        <v>52.65029817</v>
      </c>
      <c r="F12" s="5">
        <f t="shared" si="33"/>
        <v>103.0359162</v>
      </c>
      <c r="G12" s="8">
        <v>0.725099980831146</v>
      </c>
      <c r="H12" s="5">
        <f t="shared" ref="H12:I12" si="34">AC12*0.3</f>
        <v>78.97544725</v>
      </c>
      <c r="I12" s="5">
        <f t="shared" si="34"/>
        <v>154.5538743</v>
      </c>
      <c r="J12" s="8">
        <v>0.721400022506713</v>
      </c>
      <c r="K12" s="5">
        <f t="shared" ref="K12:L12" si="35">AC12*0.4</f>
        <v>105.3005963</v>
      </c>
      <c r="L12" s="5">
        <f t="shared" si="35"/>
        <v>206.0718325</v>
      </c>
      <c r="M12" s="8">
        <v>0.731299996376037</v>
      </c>
      <c r="N12" s="5">
        <f t="shared" ref="N12:O12" si="36">AC12*0.5</f>
        <v>131.6257454</v>
      </c>
      <c r="O12" s="5">
        <f t="shared" si="36"/>
        <v>257.5897906</v>
      </c>
      <c r="P12" s="8">
        <v>0.732400000095367</v>
      </c>
      <c r="Q12" s="5">
        <f t="shared" ref="Q12:R12" si="37">AC12*0.6</f>
        <v>157.9508945</v>
      </c>
      <c r="R12" s="5">
        <f t="shared" si="37"/>
        <v>309.1077487</v>
      </c>
      <c r="S12" s="8">
        <v>0.732299983501434</v>
      </c>
      <c r="T12" s="5">
        <f t="shared" ref="T12:U12" si="38">AC12*0.7</f>
        <v>184.2760436</v>
      </c>
      <c r="U12" s="5">
        <f t="shared" si="38"/>
        <v>360.6257068</v>
      </c>
      <c r="V12" s="8">
        <v>0.743200004100799</v>
      </c>
      <c r="W12" s="5">
        <f t="shared" ref="W12:X12" si="39">AC12*0.8</f>
        <v>210.6011927</v>
      </c>
      <c r="X12" s="5">
        <f t="shared" si="39"/>
        <v>412.1436649</v>
      </c>
      <c r="Y12" s="8">
        <v>0.731299996376037</v>
      </c>
      <c r="Z12" s="5">
        <f t="shared" ref="Z12:AA12" si="40">AC12*0.9</f>
        <v>236.9263417</v>
      </c>
      <c r="AA12" s="5">
        <f t="shared" si="40"/>
        <v>463.661623</v>
      </c>
      <c r="AB12" s="8">
        <v>0.730700016021728</v>
      </c>
      <c r="AC12" s="8">
        <v>263.251490831375</v>
      </c>
      <c r="AD12" s="8">
        <v>515.179581165313</v>
      </c>
    </row>
    <row r="13">
      <c r="C13" s="6" t="s">
        <v>20</v>
      </c>
      <c r="D13" s="8">
        <v>0.655700027942657</v>
      </c>
      <c r="E13" s="5">
        <f t="shared" ref="E13:F13" si="41">AC13*0.2</f>
        <v>112.1775764</v>
      </c>
      <c r="F13" s="5">
        <f t="shared" si="41"/>
        <v>168.5745518</v>
      </c>
      <c r="G13" s="8">
        <v>0.672900021076202</v>
      </c>
      <c r="H13" s="5">
        <f t="shared" ref="H13:I13" si="42">AC13*0.3</f>
        <v>168.2663646</v>
      </c>
      <c r="I13" s="5">
        <f t="shared" si="42"/>
        <v>252.8618277</v>
      </c>
      <c r="J13" s="8">
        <v>0.672900021076202</v>
      </c>
      <c r="K13" s="5">
        <f t="shared" ref="K13:L13" si="43">AC13*0.4</f>
        <v>224.3551528</v>
      </c>
      <c r="L13" s="5">
        <f t="shared" si="43"/>
        <v>337.1491036</v>
      </c>
      <c r="M13" s="8">
        <v>0.681699991226196</v>
      </c>
      <c r="N13" s="5">
        <f t="shared" ref="N13:O13" si="44">AC13*0.5</f>
        <v>280.443941</v>
      </c>
      <c r="O13" s="5">
        <f t="shared" si="44"/>
        <v>421.4363796</v>
      </c>
      <c r="P13" s="8">
        <v>0.691200017929077</v>
      </c>
      <c r="Q13" s="5">
        <f t="shared" ref="Q13:R13" si="45">AC13*0.6</f>
        <v>336.5327292</v>
      </c>
      <c r="R13" s="5">
        <f t="shared" si="45"/>
        <v>505.7236555</v>
      </c>
      <c r="S13" s="8">
        <v>0.689899981021881</v>
      </c>
      <c r="T13" s="5">
        <f t="shared" ref="T13:U13" si="46">AC13*0.7</f>
        <v>392.6215174</v>
      </c>
      <c r="U13" s="5">
        <f t="shared" si="46"/>
        <v>590.0109314</v>
      </c>
      <c r="V13" s="8">
        <v>0.692300021648407</v>
      </c>
      <c r="W13" s="5">
        <f t="shared" ref="W13:X13" si="47">AC13*0.8</f>
        <v>448.7103056</v>
      </c>
      <c r="X13" s="5">
        <f t="shared" si="47"/>
        <v>674.2982073</v>
      </c>
      <c r="Y13" s="8">
        <v>0.695800006389617</v>
      </c>
      <c r="Z13" s="5">
        <f t="shared" ref="Z13:AA13" si="48">AC13*0.9</f>
        <v>504.7990938</v>
      </c>
      <c r="AA13" s="5">
        <f t="shared" si="48"/>
        <v>758.5854832</v>
      </c>
      <c r="AB13" s="8">
        <v>0.701200008392334</v>
      </c>
      <c r="AC13" s="8">
        <v>560.887881994247</v>
      </c>
      <c r="AD13" s="8">
        <v>842.872759103775</v>
      </c>
    </row>
    <row r="14">
      <c r="C14" s="6" t="s">
        <v>21</v>
      </c>
      <c r="D14" s="8">
        <v>0.744099974632263</v>
      </c>
      <c r="E14" s="5">
        <f t="shared" ref="E14:F14" si="49">AC14*0.2</f>
        <v>76.60340958</v>
      </c>
      <c r="F14" s="5">
        <f t="shared" si="49"/>
        <v>115.1155681</v>
      </c>
      <c r="G14" s="8">
        <v>0.715300023555755</v>
      </c>
      <c r="H14" s="5">
        <f t="shared" ref="H14:I14" si="50">AC14*0.3</f>
        <v>114.9051144</v>
      </c>
      <c r="I14" s="5">
        <f t="shared" si="50"/>
        <v>172.6733522</v>
      </c>
      <c r="J14" s="8">
        <v>0.731999993324279</v>
      </c>
      <c r="K14" s="5">
        <f t="shared" ref="K14:L14" si="51">AC14*0.4</f>
        <v>153.2068192</v>
      </c>
      <c r="L14" s="5">
        <f t="shared" si="51"/>
        <v>230.2311362</v>
      </c>
      <c r="M14" s="8">
        <v>0.735300004482269</v>
      </c>
      <c r="N14" s="5">
        <f t="shared" ref="N14:O14" si="52">AC14*0.5</f>
        <v>191.5085239</v>
      </c>
      <c r="O14" s="5">
        <f t="shared" si="52"/>
        <v>287.7889203</v>
      </c>
      <c r="P14" s="8">
        <v>0.739400029182434</v>
      </c>
      <c r="Q14" s="5">
        <f t="shared" ref="Q14:R14" si="53">AC14*0.6</f>
        <v>229.8102287</v>
      </c>
      <c r="R14" s="5">
        <f t="shared" si="53"/>
        <v>345.3467044</v>
      </c>
      <c r="S14" s="8">
        <v>0.731199979782104</v>
      </c>
      <c r="T14" s="5">
        <f t="shared" ref="T14:U14" si="54">AC14*0.7</f>
        <v>268.1119335</v>
      </c>
      <c r="U14" s="5">
        <f t="shared" si="54"/>
        <v>402.9044884</v>
      </c>
      <c r="V14" s="8">
        <v>0.744000017642974</v>
      </c>
      <c r="W14" s="5">
        <f t="shared" ref="W14:X14" si="55">AC14*0.8</f>
        <v>306.4136383</v>
      </c>
      <c r="X14" s="5">
        <f t="shared" si="55"/>
        <v>460.4622725</v>
      </c>
      <c r="Y14" s="8">
        <v>0.735700011253356</v>
      </c>
      <c r="Z14" s="5">
        <f t="shared" ref="Z14:AA14" si="56">AC14*0.9</f>
        <v>344.7153431</v>
      </c>
      <c r="AA14" s="5">
        <f t="shared" si="56"/>
        <v>518.0200565</v>
      </c>
      <c r="AB14" s="8">
        <v>0.742900013923645</v>
      </c>
      <c r="AC14" s="8">
        <v>383.01704788208</v>
      </c>
      <c r="AD14" s="8">
        <f>AD13/AC13*AC14</f>
        <v>575.5778406</v>
      </c>
    </row>
    <row r="15">
      <c r="B15" s="6" t="s">
        <v>44</v>
      </c>
      <c r="C15" s="6" t="s">
        <v>19</v>
      </c>
      <c r="D15" s="8">
        <v>0.743900001049041</v>
      </c>
      <c r="E15" s="5">
        <f t="shared" ref="E15:F15" si="57">AC15*0.2</f>
        <v>76.66891847</v>
      </c>
      <c r="F15" s="5">
        <f t="shared" si="57"/>
        <v>136.1753298</v>
      </c>
      <c r="G15" s="8">
        <v>0.740199983119964</v>
      </c>
      <c r="H15" s="5">
        <f t="shared" ref="H15:I15" si="58">AC15*0.3</f>
        <v>115.0033777</v>
      </c>
      <c r="I15" s="5">
        <f t="shared" si="58"/>
        <v>204.2629947</v>
      </c>
      <c r="J15" s="8">
        <v>0.754999995231628</v>
      </c>
      <c r="K15" s="5">
        <f t="shared" ref="K15:L15" si="59">AC15*0.4</f>
        <v>153.3378369</v>
      </c>
      <c r="L15" s="5">
        <f t="shared" si="59"/>
        <v>272.3506596</v>
      </c>
      <c r="M15" s="8">
        <v>0.759800016880035</v>
      </c>
      <c r="N15" s="5">
        <f t="shared" ref="N15:O15" si="60">AC15*0.5</f>
        <v>191.6722962</v>
      </c>
      <c r="O15" s="5">
        <f t="shared" si="60"/>
        <v>340.4383245</v>
      </c>
      <c r="P15" s="8">
        <v>0.74260002374649</v>
      </c>
      <c r="Q15" s="5">
        <f t="shared" ref="Q15:R15" si="61">AC15*0.6</f>
        <v>230.0067554</v>
      </c>
      <c r="R15" s="5">
        <f t="shared" si="61"/>
        <v>408.5259893</v>
      </c>
      <c r="S15" s="8">
        <v>0.741400003433227</v>
      </c>
      <c r="T15" s="5">
        <f t="shared" ref="T15:U15" si="62">AC15*0.7</f>
        <v>268.3412146</v>
      </c>
      <c r="U15" s="5">
        <f t="shared" si="62"/>
        <v>476.6136542</v>
      </c>
      <c r="V15" s="8">
        <v>0.739600002765655</v>
      </c>
      <c r="W15" s="5">
        <f t="shared" ref="W15:X15" si="63">AC15*0.8</f>
        <v>306.6756739</v>
      </c>
      <c r="X15" s="5">
        <f t="shared" si="63"/>
        <v>544.7013191</v>
      </c>
      <c r="Y15" s="8">
        <v>0.754800021648407</v>
      </c>
      <c r="Z15" s="5">
        <f t="shared" ref="Z15:AA15" si="64">AC15*0.9</f>
        <v>345.0101331</v>
      </c>
      <c r="AA15" s="5">
        <f t="shared" si="64"/>
        <v>612.788984</v>
      </c>
      <c r="AB15" s="8">
        <v>0.763899981975555</v>
      </c>
      <c r="AC15" s="8">
        <v>383.344592332839</v>
      </c>
      <c r="AD15" s="8">
        <v>680.876648902893</v>
      </c>
    </row>
    <row r="16">
      <c r="C16" s="6" t="s">
        <v>20</v>
      </c>
      <c r="D16" s="8">
        <v>0.723399996757507</v>
      </c>
      <c r="E16" s="5">
        <f t="shared" ref="E16:F16" si="65">AC16*0.2</f>
        <v>101.8614329</v>
      </c>
      <c r="F16" s="5">
        <f t="shared" si="65"/>
        <v>152.6487552</v>
      </c>
      <c r="G16" s="8">
        <v>0.727900028228759</v>
      </c>
      <c r="H16" s="5">
        <f t="shared" ref="H16:I16" si="66">AC16*0.3</f>
        <v>152.7921494</v>
      </c>
      <c r="I16" s="5">
        <f t="shared" si="66"/>
        <v>228.9731328</v>
      </c>
      <c r="J16" s="8">
        <v>0.726100027561187</v>
      </c>
      <c r="K16" s="5">
        <f t="shared" ref="K16:L16" si="67">AC16*0.4</f>
        <v>203.7228659</v>
      </c>
      <c r="L16" s="5">
        <f t="shared" si="67"/>
        <v>305.2975104</v>
      </c>
      <c r="M16" s="8">
        <v>0.733299970626831</v>
      </c>
      <c r="N16" s="5">
        <f t="shared" ref="N16:O16" si="68">AC16*0.5</f>
        <v>254.6535823</v>
      </c>
      <c r="O16" s="5">
        <f t="shared" si="68"/>
        <v>381.621888</v>
      </c>
      <c r="P16" s="8">
        <v>0.737299978733062</v>
      </c>
      <c r="Q16" s="5">
        <f t="shared" ref="Q16:R16" si="69">AC16*0.6</f>
        <v>305.5842988</v>
      </c>
      <c r="R16" s="5">
        <f t="shared" si="69"/>
        <v>457.9462656</v>
      </c>
      <c r="S16" s="8">
        <v>0.736800014972686</v>
      </c>
      <c r="T16" s="5">
        <f t="shared" ref="T16:U16" si="70">AC16*0.7</f>
        <v>356.5150153</v>
      </c>
      <c r="U16" s="5">
        <f t="shared" si="70"/>
        <v>534.2706433</v>
      </c>
      <c r="V16" s="8">
        <v>0.73769998550415</v>
      </c>
      <c r="W16" s="5">
        <f t="shared" ref="W16:X16" si="71">AC16*0.8</f>
        <v>407.4457317</v>
      </c>
      <c r="X16" s="5">
        <f t="shared" si="71"/>
        <v>610.5950209</v>
      </c>
      <c r="Y16" s="8">
        <v>0.735899984836578</v>
      </c>
      <c r="Z16" s="5">
        <f t="shared" ref="Z16:AA16" si="72">AC16*0.9</f>
        <v>458.3764482</v>
      </c>
      <c r="AA16" s="5">
        <f t="shared" si="72"/>
        <v>686.9193985</v>
      </c>
      <c r="AB16" s="8">
        <v>0.736800014972686</v>
      </c>
      <c r="AC16" s="8">
        <v>509.307164669036</v>
      </c>
      <c r="AD16" s="8">
        <v>763.243776082992</v>
      </c>
    </row>
    <row r="17">
      <c r="C17" s="6" t="s">
        <v>21</v>
      </c>
      <c r="D17" s="8">
        <v>0.702799975872039</v>
      </c>
      <c r="E17" s="5">
        <f t="shared" ref="E17:F17" si="73">AC17*0.2</f>
        <v>100.6545797</v>
      </c>
      <c r="F17" s="5">
        <f t="shared" si="73"/>
        <v>150.8401744</v>
      </c>
      <c r="G17" s="8">
        <v>0.692300021648407</v>
      </c>
      <c r="H17" s="5">
        <f t="shared" ref="H17:I17" si="74">AC17*0.3</f>
        <v>150.9818696</v>
      </c>
      <c r="I17" s="5">
        <f t="shared" si="74"/>
        <v>226.2602615</v>
      </c>
      <c r="J17" s="8">
        <v>0.705999970436096</v>
      </c>
      <c r="K17" s="5">
        <f t="shared" ref="K17:L17" si="75">AC17*0.4</f>
        <v>201.3091595</v>
      </c>
      <c r="L17" s="5">
        <f t="shared" si="75"/>
        <v>301.6803487</v>
      </c>
      <c r="M17" s="8">
        <v>0.719399988651275</v>
      </c>
      <c r="N17" s="5">
        <f t="shared" ref="N17:O17" si="76">AC17*0.5</f>
        <v>251.6364493</v>
      </c>
      <c r="O17" s="5">
        <f t="shared" si="76"/>
        <v>377.1004359</v>
      </c>
      <c r="P17" s="8">
        <v>0.721000015735626</v>
      </c>
      <c r="Q17" s="5">
        <f t="shared" ref="Q17:R17" si="77">AC17*0.6</f>
        <v>301.9637392</v>
      </c>
      <c r="R17" s="5">
        <f t="shared" si="77"/>
        <v>452.5205231</v>
      </c>
      <c r="S17" s="8">
        <v>0.708599984645843</v>
      </c>
      <c r="T17" s="5">
        <f t="shared" ref="T17:U17" si="78">AC17*0.7</f>
        <v>352.2910291</v>
      </c>
      <c r="U17" s="5">
        <f t="shared" si="78"/>
        <v>527.9406102</v>
      </c>
      <c r="V17" s="8">
        <v>0.720600008964538</v>
      </c>
      <c r="W17" s="5">
        <f t="shared" ref="W17:X17" si="79">AC17*0.8</f>
        <v>402.6183189</v>
      </c>
      <c r="X17" s="5">
        <f t="shared" si="79"/>
        <v>603.3606974</v>
      </c>
      <c r="Y17" s="8">
        <v>0.722699999809265</v>
      </c>
      <c r="Z17" s="5">
        <f t="shared" ref="Z17:AA17" si="80">AC17*0.9</f>
        <v>452.9456088</v>
      </c>
      <c r="AA17" s="5">
        <f t="shared" si="80"/>
        <v>678.7807846</v>
      </c>
      <c r="AB17" s="8">
        <v>0.720899999141693</v>
      </c>
      <c r="AC17" s="8">
        <v>503.272898674011</v>
      </c>
      <c r="AD17" s="8">
        <f>AD16/AC16*AC17</f>
        <v>754.2008718</v>
      </c>
    </row>
    <row r="18">
      <c r="B18" s="6" t="s">
        <v>45</v>
      </c>
      <c r="C18" s="6" t="s">
        <v>19</v>
      </c>
      <c r="D18" s="8">
        <v>0.744799971580505</v>
      </c>
      <c r="E18" s="5">
        <f t="shared" ref="E18:F18" si="81">AC18*0.2</f>
        <v>136.7860557</v>
      </c>
      <c r="F18" s="5">
        <f t="shared" si="81"/>
        <v>176.242866</v>
      </c>
      <c r="G18" s="8">
        <v>0.750699996948242</v>
      </c>
      <c r="H18" s="5">
        <f t="shared" ref="H18:I18" si="82">AC18*0.3</f>
        <v>205.1790836</v>
      </c>
      <c r="I18" s="5">
        <f t="shared" si="82"/>
        <v>264.3642991</v>
      </c>
      <c r="J18" s="8">
        <v>0.750100016593933</v>
      </c>
      <c r="K18" s="5">
        <f t="shared" ref="K18:L18" si="83">AC18*0.4</f>
        <v>273.5721114</v>
      </c>
      <c r="L18" s="5">
        <f t="shared" si="83"/>
        <v>352.4857321</v>
      </c>
      <c r="M18" s="8">
        <v>0.75459998846054</v>
      </c>
      <c r="N18" s="5">
        <f t="shared" ref="N18:O18" si="84">AC18*0.5</f>
        <v>341.9651393</v>
      </c>
      <c r="O18" s="5">
        <f t="shared" si="84"/>
        <v>440.6071651</v>
      </c>
      <c r="P18" s="8">
        <v>0.758199989795684</v>
      </c>
      <c r="Q18" s="5">
        <f t="shared" ref="Q18:R18" si="85">AC18*0.6</f>
        <v>410.3581671</v>
      </c>
      <c r="R18" s="5">
        <f t="shared" si="85"/>
        <v>528.7285981</v>
      </c>
      <c r="S18" s="8">
        <v>0.760699987411499</v>
      </c>
      <c r="T18" s="5">
        <f t="shared" ref="T18:U18" si="86">AC18*0.7</f>
        <v>478.751195</v>
      </c>
      <c r="U18" s="5">
        <f t="shared" si="86"/>
        <v>616.8500311</v>
      </c>
      <c r="V18" s="8">
        <v>0.758800029754638</v>
      </c>
      <c r="W18" s="5">
        <f t="shared" ref="W18:X18" si="87">AC18*0.8</f>
        <v>547.1442228</v>
      </c>
      <c r="X18" s="5">
        <f t="shared" si="87"/>
        <v>704.9714642</v>
      </c>
      <c r="Y18" s="8">
        <v>0.756900012493133</v>
      </c>
      <c r="Z18" s="5">
        <f t="shared" ref="Z18:AA18" si="88">AC18*0.9</f>
        <v>615.5372507</v>
      </c>
      <c r="AA18" s="5">
        <f t="shared" si="88"/>
        <v>793.0928972</v>
      </c>
      <c r="AB18" s="8">
        <v>0.756699979305267</v>
      </c>
      <c r="AC18" s="8">
        <v>683.930278539657</v>
      </c>
      <c r="AD18" s="8">
        <v>881.21433019638</v>
      </c>
    </row>
    <row r="19">
      <c r="C19" s="6" t="s">
        <v>20</v>
      </c>
      <c r="D19" s="8">
        <v>0.762499988079071</v>
      </c>
      <c r="E19" s="5">
        <f t="shared" ref="E19:F19" si="89">AC19*0.2</f>
        <v>88.72354965</v>
      </c>
      <c r="F19" s="5">
        <f t="shared" si="89"/>
        <v>118.0050394</v>
      </c>
      <c r="G19" s="8">
        <v>0.761900007724762</v>
      </c>
      <c r="H19" s="5">
        <f t="shared" ref="H19:I19" si="90">AC19*0.3</f>
        <v>133.0853245</v>
      </c>
      <c r="I19" s="5">
        <f t="shared" si="90"/>
        <v>177.007559</v>
      </c>
      <c r="J19" s="8">
        <v>0.760800004005432</v>
      </c>
      <c r="K19" s="5">
        <f t="shared" ref="K19:L19" si="91">AC19*0.4</f>
        <v>177.4470993</v>
      </c>
      <c r="L19" s="5">
        <f t="shared" si="91"/>
        <v>236.0100787</v>
      </c>
      <c r="M19" s="8">
        <v>0.762000024318695</v>
      </c>
      <c r="N19" s="5">
        <f t="shared" ref="N19:O19" si="92">AC19*0.5</f>
        <v>221.8088741</v>
      </c>
      <c r="O19" s="5">
        <f t="shared" si="92"/>
        <v>295.0125984</v>
      </c>
      <c r="P19" s="8">
        <v>0.760200023651123</v>
      </c>
      <c r="Q19" s="5">
        <f t="shared" ref="Q19:R19" si="93">AC19*0.6</f>
        <v>266.170649</v>
      </c>
      <c r="R19" s="5">
        <f t="shared" si="93"/>
        <v>354.0151181</v>
      </c>
      <c r="S19" s="8">
        <v>0.761200010776519</v>
      </c>
      <c r="T19" s="5">
        <f t="shared" ref="T19:U19" si="94">AC19*0.7</f>
        <v>310.5324238</v>
      </c>
      <c r="U19" s="5">
        <f t="shared" si="94"/>
        <v>413.0176378</v>
      </c>
      <c r="V19" s="8">
        <v>0.761799991130828</v>
      </c>
      <c r="W19" s="5">
        <f t="shared" ref="W19:X19" si="95">AC19*0.8</f>
        <v>354.8941986</v>
      </c>
      <c r="X19" s="5">
        <f t="shared" si="95"/>
        <v>472.0201574</v>
      </c>
      <c r="Y19" s="8">
        <v>0.760399997234344</v>
      </c>
      <c r="Z19" s="5">
        <f t="shared" ref="Z19:AA19" si="96">AC19*0.9</f>
        <v>399.2559734</v>
      </c>
      <c r="AA19" s="5">
        <f t="shared" si="96"/>
        <v>531.0226771</v>
      </c>
      <c r="AB19" s="8">
        <v>0.760399997234344</v>
      </c>
      <c r="AC19" s="8">
        <v>443.617748260498</v>
      </c>
      <c r="AD19" s="8">
        <v>590.025196790695</v>
      </c>
    </row>
    <row r="20">
      <c r="C20" s="6" t="s">
        <v>21</v>
      </c>
      <c r="D20" s="8">
        <v>0.692499995231628</v>
      </c>
      <c r="E20" s="5">
        <f t="shared" ref="E20:F20" si="97">AC20*0.2</f>
        <v>124.7887254</v>
      </c>
      <c r="F20" s="5">
        <f t="shared" si="97"/>
        <v>165.9728281</v>
      </c>
      <c r="G20" s="8">
        <v>0.694899976253509</v>
      </c>
      <c r="H20" s="5">
        <f t="shared" ref="H20:I20" si="98">AC20*0.3</f>
        <v>187.1830881</v>
      </c>
      <c r="I20" s="5">
        <f t="shared" si="98"/>
        <v>248.9592422</v>
      </c>
      <c r="J20" s="8">
        <v>0.693400025367736</v>
      </c>
      <c r="K20" s="5">
        <f t="shared" ref="K20:L20" si="99">AC20*0.4</f>
        <v>249.5774508</v>
      </c>
      <c r="L20" s="5">
        <f t="shared" si="99"/>
        <v>331.9456562</v>
      </c>
      <c r="M20" s="8">
        <v>0.699000000953674</v>
      </c>
      <c r="N20" s="5">
        <f t="shared" ref="N20:O20" si="100">AC20*0.5</f>
        <v>311.9718136</v>
      </c>
      <c r="O20" s="5">
        <f t="shared" si="100"/>
        <v>414.9320703</v>
      </c>
      <c r="P20" s="8">
        <v>0.701399981975555</v>
      </c>
      <c r="Q20" s="5">
        <f t="shared" ref="Q20:R20" si="101">AC20*0.6</f>
        <v>374.3661763</v>
      </c>
      <c r="R20" s="5">
        <f t="shared" si="101"/>
        <v>497.9184843</v>
      </c>
      <c r="S20" s="8">
        <v>0.704900026321411</v>
      </c>
      <c r="T20" s="5">
        <f t="shared" ref="T20:U20" si="102">AC20*0.7</f>
        <v>436.760539</v>
      </c>
      <c r="U20" s="5">
        <f t="shared" si="102"/>
        <v>580.9048984</v>
      </c>
      <c r="V20" s="8">
        <v>0.712199985980987</v>
      </c>
      <c r="W20" s="5">
        <f t="shared" ref="W20:X20" si="103">AC20*0.8</f>
        <v>499.1549017</v>
      </c>
      <c r="X20" s="5">
        <f t="shared" si="103"/>
        <v>663.8913124</v>
      </c>
      <c r="Y20" s="8">
        <v>0.706900000572204</v>
      </c>
      <c r="Z20" s="5">
        <f t="shared" ref="Z20:AA20" si="104">AC20*0.9</f>
        <v>561.5492644</v>
      </c>
      <c r="AA20" s="5">
        <f t="shared" si="104"/>
        <v>746.8777265</v>
      </c>
      <c r="AB20" s="8">
        <v>0.712700009346008</v>
      </c>
      <c r="AC20" s="8">
        <v>623.943627119064</v>
      </c>
      <c r="AD20" s="8">
        <f>AD19/AC19*AC20</f>
        <v>829.8641405</v>
      </c>
    </row>
    <row r="21">
      <c r="A21" s="7"/>
      <c r="B21" s="6"/>
      <c r="C21" s="6"/>
      <c r="D21" s="8"/>
      <c r="E21" s="5"/>
      <c r="F21" s="5"/>
      <c r="G21" s="8"/>
      <c r="H21" s="5"/>
      <c r="I21" s="5"/>
      <c r="J21" s="8"/>
      <c r="K21" s="5"/>
      <c r="L21" s="5"/>
      <c r="M21" s="8"/>
      <c r="N21" s="5"/>
      <c r="O21" s="5"/>
      <c r="P21" s="8"/>
      <c r="Q21" s="5"/>
      <c r="R21" s="5"/>
      <c r="S21" s="8"/>
      <c r="T21" s="5"/>
      <c r="U21" s="5"/>
      <c r="V21" s="8"/>
      <c r="W21" s="5"/>
      <c r="X21" s="5"/>
      <c r="Y21" s="8"/>
      <c r="Z21" s="5"/>
      <c r="AA21" s="5"/>
      <c r="AB21" s="8"/>
      <c r="AC21" s="8"/>
      <c r="AD21" s="8"/>
    </row>
    <row r="22">
      <c r="A22" s="7"/>
      <c r="B22" s="6"/>
      <c r="C22" s="6"/>
      <c r="D22" s="8"/>
      <c r="E22" s="5"/>
      <c r="F22" s="5"/>
      <c r="G22" s="8"/>
      <c r="H22" s="5"/>
      <c r="I22" s="5"/>
      <c r="J22" s="8"/>
      <c r="K22" s="5"/>
      <c r="L22" s="5"/>
      <c r="M22" s="8"/>
      <c r="N22" s="5"/>
      <c r="O22" s="5"/>
      <c r="P22" s="8"/>
      <c r="Q22" s="5"/>
      <c r="R22" s="5"/>
      <c r="S22" s="8"/>
      <c r="T22" s="5"/>
      <c r="U22" s="5"/>
      <c r="V22" s="8"/>
      <c r="W22" s="5"/>
      <c r="X22" s="5"/>
      <c r="Y22" s="8"/>
      <c r="Z22" s="5"/>
      <c r="AA22" s="5"/>
      <c r="AB22" s="8"/>
      <c r="AC22" s="8"/>
      <c r="AD22" s="8"/>
    </row>
    <row r="23">
      <c r="A23" s="7"/>
      <c r="B23" s="6"/>
      <c r="C23" s="6"/>
      <c r="D23" s="8"/>
      <c r="E23" s="5"/>
      <c r="F23" s="5"/>
      <c r="G23" s="8"/>
      <c r="H23" s="5"/>
      <c r="I23" s="5"/>
      <c r="J23" s="8"/>
      <c r="K23" s="5"/>
      <c r="L23" s="5"/>
      <c r="M23" s="8"/>
      <c r="N23" s="5"/>
      <c r="O23" s="5"/>
      <c r="P23" s="8"/>
      <c r="Q23" s="5"/>
      <c r="R23" s="5"/>
      <c r="S23" s="8"/>
      <c r="T23" s="5"/>
      <c r="U23" s="5"/>
      <c r="V23" s="8"/>
      <c r="W23" s="5"/>
      <c r="X23" s="5"/>
      <c r="Y23" s="8"/>
      <c r="Z23" s="5"/>
      <c r="AA23" s="5"/>
      <c r="AB23" s="8"/>
      <c r="AC23" s="8"/>
      <c r="AD23" s="8"/>
    </row>
    <row r="24">
      <c r="A24" s="7"/>
      <c r="B24" s="6"/>
      <c r="C24" s="6"/>
      <c r="D24" s="8"/>
      <c r="E24" s="5"/>
      <c r="F24" s="5"/>
      <c r="G24" s="8"/>
      <c r="H24" s="5"/>
      <c r="I24" s="5"/>
      <c r="J24" s="8"/>
      <c r="K24" s="5"/>
      <c r="L24" s="5"/>
      <c r="M24" s="8"/>
      <c r="N24" s="5"/>
      <c r="O24" s="5"/>
      <c r="P24" s="8"/>
      <c r="Q24" s="5"/>
      <c r="R24" s="5"/>
      <c r="S24" s="8"/>
      <c r="T24" s="5"/>
      <c r="U24" s="5"/>
      <c r="V24" s="8"/>
      <c r="W24" s="5"/>
      <c r="X24" s="5"/>
      <c r="Y24" s="8"/>
      <c r="Z24" s="5"/>
      <c r="AA24" s="5"/>
      <c r="AB24" s="8"/>
      <c r="AC24" s="8"/>
      <c r="AD24" s="8"/>
    </row>
    <row r="25">
      <c r="A25" s="7"/>
      <c r="B25" s="6"/>
      <c r="C25" s="6"/>
      <c r="D25" s="8"/>
      <c r="E25" s="5"/>
      <c r="F25" s="5"/>
      <c r="G25" s="8"/>
      <c r="H25" s="5"/>
      <c r="I25" s="5"/>
      <c r="J25" s="8"/>
      <c r="K25" s="5"/>
      <c r="L25" s="5"/>
      <c r="M25" s="8"/>
      <c r="N25" s="5"/>
      <c r="O25" s="5"/>
      <c r="P25" s="8"/>
      <c r="Q25" s="5"/>
      <c r="R25" s="5"/>
      <c r="S25" s="8"/>
      <c r="T25" s="5"/>
      <c r="U25" s="5"/>
      <c r="V25" s="8"/>
      <c r="W25" s="5"/>
      <c r="X25" s="5"/>
      <c r="Y25" s="8"/>
      <c r="Z25" s="5"/>
      <c r="AA25" s="5"/>
      <c r="AB25" s="8"/>
      <c r="AC25" s="8"/>
      <c r="AD25" s="8"/>
    </row>
    <row r="26">
      <c r="A26" s="7"/>
      <c r="B26" s="6"/>
      <c r="C26" s="6"/>
      <c r="D26" s="8"/>
      <c r="E26" s="5"/>
      <c r="F26" s="5"/>
      <c r="G26" s="8"/>
      <c r="H26" s="5"/>
      <c r="I26" s="5"/>
      <c r="J26" s="8"/>
      <c r="K26" s="5"/>
      <c r="L26" s="5"/>
      <c r="M26" s="8"/>
      <c r="N26" s="5"/>
      <c r="O26" s="5"/>
      <c r="P26" s="8"/>
      <c r="Q26" s="5"/>
      <c r="R26" s="5"/>
      <c r="S26" s="8"/>
      <c r="T26" s="5"/>
      <c r="U26" s="5"/>
      <c r="V26" s="8"/>
      <c r="W26" s="5"/>
      <c r="X26" s="5"/>
      <c r="Y26" s="8"/>
      <c r="Z26" s="5"/>
      <c r="AA26" s="5"/>
      <c r="AB26" s="8"/>
      <c r="AC26" s="8"/>
      <c r="AD26" s="8"/>
    </row>
    <row r="27">
      <c r="A27" s="7"/>
      <c r="B27" s="6"/>
      <c r="C27" s="6"/>
      <c r="D27" s="8"/>
      <c r="E27" s="5"/>
      <c r="F27" s="5"/>
      <c r="G27" s="8"/>
      <c r="H27" s="5"/>
      <c r="I27" s="5"/>
      <c r="J27" s="8"/>
      <c r="K27" s="5"/>
      <c r="L27" s="5"/>
      <c r="M27" s="8"/>
      <c r="N27" s="5"/>
      <c r="O27" s="5"/>
      <c r="P27" s="8"/>
      <c r="Q27" s="5"/>
      <c r="R27" s="5"/>
      <c r="S27" s="8"/>
      <c r="T27" s="5"/>
      <c r="U27" s="5"/>
      <c r="V27" s="8"/>
      <c r="W27" s="5"/>
      <c r="X27" s="5"/>
      <c r="Y27" s="8"/>
      <c r="Z27" s="5"/>
      <c r="AA27" s="5"/>
      <c r="AB27" s="8"/>
      <c r="AC27" s="8"/>
      <c r="AD27" s="8"/>
    </row>
    <row r="28">
      <c r="A28" s="7"/>
      <c r="B28" s="6"/>
      <c r="C28" s="6"/>
      <c r="D28" s="8"/>
      <c r="E28" s="5"/>
      <c r="F28" s="5"/>
      <c r="G28" s="8"/>
      <c r="H28" s="5"/>
      <c r="I28" s="5"/>
      <c r="J28" s="8"/>
      <c r="K28" s="5"/>
      <c r="L28" s="5"/>
      <c r="M28" s="8"/>
      <c r="N28" s="5"/>
      <c r="O28" s="5"/>
      <c r="P28" s="8"/>
      <c r="Q28" s="5"/>
      <c r="R28" s="5"/>
      <c r="S28" s="8"/>
      <c r="T28" s="5"/>
      <c r="U28" s="5"/>
      <c r="V28" s="8"/>
      <c r="W28" s="5"/>
      <c r="X28" s="5"/>
      <c r="Y28" s="8"/>
      <c r="Z28" s="5"/>
      <c r="AA28" s="5"/>
      <c r="AB28" s="8"/>
      <c r="AC28" s="8"/>
      <c r="AD28" s="8"/>
    </row>
    <row r="29">
      <c r="A29" s="7"/>
      <c r="B29" s="6"/>
      <c r="C29" s="6"/>
      <c r="D29" s="8"/>
      <c r="E29" s="5"/>
      <c r="F29" s="5"/>
      <c r="G29" s="8"/>
      <c r="H29" s="5"/>
      <c r="I29" s="5"/>
      <c r="J29" s="8"/>
      <c r="K29" s="5"/>
      <c r="L29" s="5"/>
      <c r="M29" s="8"/>
      <c r="N29" s="5"/>
      <c r="O29" s="5"/>
      <c r="P29" s="8"/>
      <c r="Q29" s="5"/>
      <c r="R29" s="5"/>
      <c r="S29" s="8"/>
      <c r="T29" s="5"/>
      <c r="U29" s="5"/>
      <c r="V29" s="8"/>
      <c r="W29" s="5"/>
      <c r="X29" s="5"/>
      <c r="Y29" s="8"/>
      <c r="Z29" s="5"/>
      <c r="AA29" s="5"/>
      <c r="AB29" s="8"/>
      <c r="AC29" s="8"/>
      <c r="AD29" s="8"/>
    </row>
    <row r="30">
      <c r="A30" s="7"/>
      <c r="B30" s="6"/>
      <c r="C30" s="6"/>
      <c r="D30" s="8"/>
      <c r="E30" s="5"/>
      <c r="F30" s="5"/>
      <c r="G30" s="8"/>
      <c r="H30" s="5"/>
      <c r="I30" s="5"/>
      <c r="J30" s="8"/>
      <c r="K30" s="5"/>
      <c r="L30" s="5"/>
      <c r="M30" s="8"/>
      <c r="N30" s="5"/>
      <c r="O30" s="5"/>
      <c r="P30" s="8"/>
      <c r="Q30" s="5"/>
      <c r="R30" s="5"/>
      <c r="S30" s="8"/>
      <c r="T30" s="5"/>
      <c r="U30" s="5"/>
      <c r="V30" s="8"/>
      <c r="W30" s="5"/>
      <c r="X30" s="5"/>
      <c r="Y30" s="8"/>
      <c r="Z30" s="5"/>
      <c r="AA30" s="5"/>
      <c r="AB30" s="8"/>
      <c r="AC30" s="8"/>
      <c r="AD30" s="8"/>
    </row>
    <row r="31">
      <c r="A31" s="7"/>
      <c r="B31" s="6"/>
      <c r="C31" s="6"/>
      <c r="D31" s="8"/>
      <c r="E31" s="5"/>
      <c r="F31" s="5"/>
      <c r="G31" s="8"/>
      <c r="H31" s="5"/>
      <c r="I31" s="5"/>
      <c r="J31" s="8"/>
      <c r="K31" s="5"/>
      <c r="L31" s="5"/>
      <c r="M31" s="8"/>
      <c r="N31" s="5"/>
      <c r="O31" s="5"/>
      <c r="P31" s="8"/>
      <c r="Q31" s="5"/>
      <c r="R31" s="5"/>
      <c r="S31" s="8"/>
      <c r="T31" s="5"/>
      <c r="U31" s="5"/>
      <c r="V31" s="8"/>
      <c r="W31" s="5"/>
      <c r="X31" s="5"/>
      <c r="Y31" s="8"/>
      <c r="Z31" s="5"/>
      <c r="AA31" s="5"/>
      <c r="AB31" s="8"/>
      <c r="AC31" s="8"/>
      <c r="AD31" s="8"/>
    </row>
    <row r="32">
      <c r="A32" s="7"/>
      <c r="B32" s="6"/>
      <c r="C32" s="6"/>
      <c r="D32" s="8"/>
      <c r="E32" s="5"/>
      <c r="F32" s="5"/>
      <c r="G32" s="8"/>
      <c r="H32" s="5"/>
      <c r="I32" s="5"/>
      <c r="J32" s="8"/>
      <c r="K32" s="5"/>
      <c r="L32" s="5"/>
      <c r="M32" s="8"/>
      <c r="N32" s="5"/>
      <c r="O32" s="5"/>
      <c r="P32" s="8"/>
      <c r="Q32" s="5"/>
      <c r="R32" s="5"/>
      <c r="S32" s="8"/>
      <c r="T32" s="5"/>
      <c r="U32" s="5"/>
      <c r="V32" s="8"/>
      <c r="W32" s="5"/>
      <c r="X32" s="5"/>
      <c r="Y32" s="8"/>
      <c r="Z32" s="5"/>
      <c r="AA32" s="5"/>
      <c r="AB32" s="8"/>
      <c r="AC32" s="8"/>
      <c r="AD32" s="8"/>
    </row>
    <row r="33">
      <c r="A33" s="3"/>
      <c r="B33" s="6"/>
      <c r="C33" s="4"/>
      <c r="D33" s="4"/>
      <c r="E33" s="4"/>
      <c r="F33" s="4"/>
      <c r="G33" s="4"/>
      <c r="H33" s="4"/>
      <c r="I33" s="4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</sheetData>
  <mergeCells count="14">
    <mergeCell ref="Y6:AA6"/>
    <mergeCell ref="AB6:AD6"/>
    <mergeCell ref="A8:A20"/>
    <mergeCell ref="B9:B11"/>
    <mergeCell ref="B12:B14"/>
    <mergeCell ref="B15:B17"/>
    <mergeCell ref="B18:B20"/>
    <mergeCell ref="D6:F6"/>
    <mergeCell ref="G6:I6"/>
    <mergeCell ref="J6:L6"/>
    <mergeCell ref="M6:O6"/>
    <mergeCell ref="P6:R6"/>
    <mergeCell ref="S6:U6"/>
    <mergeCell ref="V6:X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7.0" topLeftCell="D8" activePane="bottomRight" state="frozen"/>
      <selection activeCell="D1" sqref="D1" pane="topRight"/>
      <selection activeCell="A8" sqref="A8" pane="bottomLeft"/>
      <selection activeCell="D8" sqref="D8" pane="bottomRight"/>
    </sheetView>
  </sheetViews>
  <sheetFormatPr customHeight="1" defaultColWidth="14.43" defaultRowHeight="15.75"/>
  <cols>
    <col customWidth="1" min="1" max="1" width="15.86"/>
    <col customWidth="1" min="3" max="3" width="20.14"/>
  </cols>
  <sheetData>
    <row r="1">
      <c r="A1" s="1"/>
      <c r="B1" s="1"/>
      <c r="C1" s="1"/>
      <c r="D1" s="2"/>
      <c r="E1" s="2"/>
      <c r="F1" s="2"/>
      <c r="H1" s="1"/>
      <c r="I1" s="1"/>
      <c r="J1" s="1"/>
      <c r="K1" s="1"/>
      <c r="L1" s="1"/>
      <c r="M1" s="1"/>
      <c r="N1" s="2" t="s">
        <v>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1"/>
      <c r="C2" s="1"/>
      <c r="D2" s="2"/>
      <c r="E2" s="2"/>
      <c r="F2" s="2"/>
      <c r="H2" s="1"/>
      <c r="I2" s="1"/>
      <c r="J2" s="1"/>
      <c r="K2" s="1"/>
      <c r="L2" s="1"/>
      <c r="M2" s="1"/>
      <c r="N2" s="2" t="s"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1"/>
      <c r="C3" s="1"/>
      <c r="D3" s="2"/>
      <c r="E3" s="2"/>
      <c r="F3" s="2"/>
      <c r="H3" s="1"/>
      <c r="I3" s="1"/>
      <c r="J3" s="1"/>
      <c r="K3" s="1"/>
      <c r="L3" s="1"/>
      <c r="M3" s="1"/>
      <c r="N3" s="2" t="s">
        <v>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/>
      <c r="B4" s="1"/>
      <c r="C4" s="1"/>
      <c r="D4" s="2"/>
      <c r="E4" s="2"/>
      <c r="F4" s="2"/>
      <c r="H4" s="1"/>
      <c r="I4" s="1"/>
      <c r="J4" s="1"/>
      <c r="K4" s="1"/>
      <c r="L4" s="1"/>
      <c r="M4" s="1"/>
      <c r="N4" s="2" t="s">
        <v>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3"/>
      <c r="B5" s="3"/>
      <c r="C5" s="3"/>
      <c r="D5" s="4"/>
      <c r="E5" s="4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5"/>
      <c r="B6" s="5"/>
      <c r="C6" s="5"/>
      <c r="D6" s="6" t="s">
        <v>46</v>
      </c>
      <c r="G6" s="6" t="s">
        <v>5</v>
      </c>
      <c r="J6" s="6" t="s">
        <v>6</v>
      </c>
      <c r="M6" s="6" t="s">
        <v>7</v>
      </c>
      <c r="P6" s="6" t="s">
        <v>8</v>
      </c>
      <c r="S6" s="6" t="s">
        <v>9</v>
      </c>
      <c r="V6" s="6" t="s">
        <v>10</v>
      </c>
      <c r="Y6" s="6" t="s">
        <v>11</v>
      </c>
      <c r="AB6" s="6" t="s">
        <v>12</v>
      </c>
    </row>
    <row r="7">
      <c r="A7" s="5"/>
      <c r="B7" s="5"/>
      <c r="C7" s="5"/>
      <c r="D7" s="6" t="s">
        <v>13</v>
      </c>
      <c r="E7" s="6" t="s">
        <v>14</v>
      </c>
      <c r="F7" s="6" t="s">
        <v>15</v>
      </c>
      <c r="G7" s="6" t="s">
        <v>13</v>
      </c>
      <c r="H7" s="6" t="s">
        <v>14</v>
      </c>
      <c r="I7" s="6" t="s">
        <v>15</v>
      </c>
      <c r="J7" s="6" t="s">
        <v>13</v>
      </c>
      <c r="K7" s="6" t="s">
        <v>14</v>
      </c>
      <c r="L7" s="6" t="s">
        <v>15</v>
      </c>
      <c r="M7" s="6" t="s">
        <v>13</v>
      </c>
      <c r="N7" s="6" t="s">
        <v>14</v>
      </c>
      <c r="O7" s="6" t="s">
        <v>15</v>
      </c>
      <c r="P7" s="6" t="s">
        <v>13</v>
      </c>
      <c r="Q7" s="6" t="s">
        <v>14</v>
      </c>
      <c r="R7" s="6" t="s">
        <v>15</v>
      </c>
      <c r="S7" s="6" t="s">
        <v>13</v>
      </c>
      <c r="T7" s="6" t="s">
        <v>14</v>
      </c>
      <c r="U7" s="6" t="s">
        <v>15</v>
      </c>
      <c r="V7" s="6" t="s">
        <v>13</v>
      </c>
      <c r="W7" s="6" t="s">
        <v>14</v>
      </c>
      <c r="X7" s="6" t="s">
        <v>15</v>
      </c>
      <c r="Y7" s="6" t="s">
        <v>13</v>
      </c>
      <c r="Z7" s="6" t="s">
        <v>14</v>
      </c>
      <c r="AA7" s="6" t="s">
        <v>15</v>
      </c>
      <c r="AB7" s="6" t="s">
        <v>13</v>
      </c>
      <c r="AC7" s="6" t="s">
        <v>14</v>
      </c>
      <c r="AD7" s="6" t="s">
        <v>15</v>
      </c>
    </row>
    <row r="8">
      <c r="A8" s="7" t="s">
        <v>47</v>
      </c>
      <c r="B8" s="5"/>
      <c r="C8" s="6" t="s">
        <v>17</v>
      </c>
      <c r="D8" s="8">
        <v>0.7332</v>
      </c>
      <c r="E8" s="5">
        <f t="shared" ref="E8:F8" si="1">AC8*0.2</f>
        <v>638.6477367</v>
      </c>
      <c r="F8" s="5">
        <f t="shared" si="1"/>
        <v>1144.197461</v>
      </c>
      <c r="G8" s="8">
        <v>0.735</v>
      </c>
      <c r="H8" s="5">
        <f t="shared" ref="H8:I8" si="2">AC8*0.3</f>
        <v>957.9716051</v>
      </c>
      <c r="I8" s="5">
        <f t="shared" si="2"/>
        <v>1716.296192</v>
      </c>
      <c r="J8" s="8">
        <v>0.786</v>
      </c>
      <c r="K8" s="5">
        <f t="shared" ref="K8:L8" si="3">AC8*0.4</f>
        <v>1277.295473</v>
      </c>
      <c r="L8" s="5">
        <f t="shared" si="3"/>
        <v>2288.394922</v>
      </c>
      <c r="M8" s="8">
        <v>0.7742</v>
      </c>
      <c r="N8" s="5">
        <f t="shared" ref="N8:O8" si="4">AC8*0.5</f>
        <v>1596.619342</v>
      </c>
      <c r="O8" s="5">
        <f t="shared" si="4"/>
        <v>2860.493653</v>
      </c>
      <c r="P8" s="8">
        <v>0.7634</v>
      </c>
      <c r="Q8" s="5">
        <f t="shared" ref="Q8:R8" si="5">AC8*0.6</f>
        <v>1915.94321</v>
      </c>
      <c r="R8" s="5">
        <f t="shared" si="5"/>
        <v>3432.592383</v>
      </c>
      <c r="S8" s="8">
        <v>0.7725</v>
      </c>
      <c r="T8" s="5">
        <f t="shared" ref="T8:U8" si="6">AC8*0.7</f>
        <v>2235.267079</v>
      </c>
      <c r="U8" s="5">
        <f t="shared" si="6"/>
        <v>4004.691114</v>
      </c>
      <c r="V8" s="8">
        <v>0.7512</v>
      </c>
      <c r="W8" s="5">
        <f t="shared" ref="W8:X8" si="7">AC8*0.8</f>
        <v>2554.590947</v>
      </c>
      <c r="X8" s="5">
        <f t="shared" si="7"/>
        <v>4576.789844</v>
      </c>
      <c r="Y8" s="8">
        <v>0.7865</v>
      </c>
      <c r="Z8" s="5">
        <f t="shared" ref="Z8:AA8" si="8">AC8*0.9</f>
        <v>2873.914815</v>
      </c>
      <c r="AA8" s="5">
        <f t="shared" si="8"/>
        <v>5148.888575</v>
      </c>
      <c r="AB8" s="8">
        <v>0.7778</v>
      </c>
      <c r="AC8" s="8">
        <v>3193.23868370056</v>
      </c>
      <c r="AD8" s="8">
        <v>5720.98730516433</v>
      </c>
    </row>
    <row r="9">
      <c r="B9" s="6" t="s">
        <v>18</v>
      </c>
      <c r="C9" s="6" t="s">
        <v>19</v>
      </c>
      <c r="D9" s="8">
        <v>0.6911</v>
      </c>
      <c r="E9" s="5">
        <f t="shared" ref="E9:F9" si="9">AC9*0.2</f>
        <v>116.0174691</v>
      </c>
      <c r="F9" s="5">
        <f t="shared" si="9"/>
        <v>196.2</v>
      </c>
      <c r="G9" s="8">
        <v>0.7105</v>
      </c>
      <c r="H9" s="5">
        <f t="shared" ref="H9:I9" si="10">AC9*0.3</f>
        <v>174.0262036</v>
      </c>
      <c r="I9" s="5">
        <f t="shared" si="10"/>
        <v>294.3</v>
      </c>
      <c r="J9" s="8">
        <v>0.7437</v>
      </c>
      <c r="K9" s="5">
        <f t="shared" ref="K9:L9" si="11">AC9*0.4</f>
        <v>232.0349381</v>
      </c>
      <c r="L9" s="5">
        <f t="shared" si="11"/>
        <v>392.4</v>
      </c>
      <c r="M9" s="8">
        <v>0.7251</v>
      </c>
      <c r="N9" s="5">
        <f t="shared" ref="N9:O9" si="12">AC9*0.5</f>
        <v>290.0436727</v>
      </c>
      <c r="O9" s="5">
        <f t="shared" si="12"/>
        <v>490.5</v>
      </c>
      <c r="P9" s="8">
        <v>0.7396</v>
      </c>
      <c r="Q9" s="5">
        <f t="shared" ref="Q9:R9" si="13">AC9*0.6</f>
        <v>348.0524072</v>
      </c>
      <c r="R9" s="5">
        <f t="shared" si="13"/>
        <v>588.6</v>
      </c>
      <c r="S9" s="8">
        <v>0.75569999217987</v>
      </c>
      <c r="T9" s="5">
        <f t="shared" ref="T9:U9" si="14">AC9*0.7</f>
        <v>406.0611418</v>
      </c>
      <c r="U9" s="5">
        <f t="shared" si="14"/>
        <v>686.7</v>
      </c>
      <c r="V9" s="8">
        <v>0.742699980735778</v>
      </c>
      <c r="W9" s="5">
        <f t="shared" ref="W9:X9" si="15">AC9*0.8</f>
        <v>464.0698763</v>
      </c>
      <c r="X9" s="5">
        <f t="shared" si="15"/>
        <v>784.8</v>
      </c>
      <c r="Y9" s="8">
        <v>0.771000027656555</v>
      </c>
      <c r="Z9" s="5">
        <f t="shared" ref="Z9:AA9" si="16">AC9*0.9</f>
        <v>522.0786108</v>
      </c>
      <c r="AA9" s="5">
        <f t="shared" si="16"/>
        <v>882.9</v>
      </c>
      <c r="AB9" s="8">
        <v>0.766700029373169</v>
      </c>
      <c r="AC9" s="8">
        <v>580.087345361709</v>
      </c>
      <c r="AD9" s="8">
        <v>981.0</v>
      </c>
    </row>
    <row r="10">
      <c r="C10" s="6" t="s">
        <v>20</v>
      </c>
      <c r="D10" s="8">
        <v>0.767099976539611</v>
      </c>
      <c r="E10" s="5">
        <f t="shared" ref="E10:F10" si="17">AC10*0.2</f>
        <v>632.4777992</v>
      </c>
      <c r="F10" s="5">
        <f t="shared" si="17"/>
        <v>995.2223845</v>
      </c>
      <c r="G10" s="8">
        <v>0.776099979877471</v>
      </c>
      <c r="H10" s="5">
        <f t="shared" ref="H10:I10" si="18">AC10*0.3</f>
        <v>948.7166988</v>
      </c>
      <c r="I10" s="5">
        <f t="shared" si="18"/>
        <v>1492.833577</v>
      </c>
      <c r="J10" s="8">
        <v>0.790799975395202</v>
      </c>
      <c r="K10" s="5">
        <f t="shared" ref="K10:L10" si="19">AC10*0.4</f>
        <v>1264.955598</v>
      </c>
      <c r="L10" s="5">
        <f t="shared" si="19"/>
        <v>1990.444769</v>
      </c>
      <c r="M10" s="8">
        <v>0.777400016784668</v>
      </c>
      <c r="N10" s="5">
        <f t="shared" ref="N10:O10" si="20">AC10*0.5</f>
        <v>1581.194498</v>
      </c>
      <c r="O10" s="5">
        <f t="shared" si="20"/>
        <v>2488.055961</v>
      </c>
      <c r="P10" s="8">
        <v>0.786800026893615</v>
      </c>
      <c r="Q10" s="5">
        <f t="shared" ref="Q10:R10" si="21">AC10*0.6</f>
        <v>1897.433398</v>
      </c>
      <c r="R10" s="5">
        <f t="shared" si="21"/>
        <v>2985.667154</v>
      </c>
      <c r="S10" s="8">
        <v>0.782100021839141</v>
      </c>
      <c r="T10" s="5">
        <f t="shared" ref="T10:U10" si="22">AC10*0.7</f>
        <v>2213.672297</v>
      </c>
      <c r="U10" s="5">
        <f t="shared" si="22"/>
        <v>3483.278346</v>
      </c>
      <c r="V10" s="8">
        <v>0.786300003528595</v>
      </c>
      <c r="W10" s="5">
        <f t="shared" ref="W10:X10" si="23">AC10*0.8</f>
        <v>2529.911197</v>
      </c>
      <c r="X10" s="5">
        <f t="shared" si="23"/>
        <v>3980.889538</v>
      </c>
      <c r="Y10" s="8">
        <v>0.785399973392486</v>
      </c>
      <c r="Z10" s="5">
        <f t="shared" ref="Z10:AA10" si="24">AC10*0.9</f>
        <v>2846.150096</v>
      </c>
      <c r="AA10" s="5">
        <f t="shared" si="24"/>
        <v>4478.50073</v>
      </c>
      <c r="AB10" s="8">
        <v>0.782400012016296</v>
      </c>
      <c r="AC10" s="8">
        <v>3162.38899588584</v>
      </c>
      <c r="AD10" s="8">
        <v>4976.11192274093</v>
      </c>
    </row>
    <row r="11">
      <c r="C11" s="6" t="s">
        <v>21</v>
      </c>
      <c r="D11" s="8">
        <v>0.755299985408783</v>
      </c>
      <c r="E11" s="5">
        <f t="shared" ref="E11:F11" si="25">AC11*0.2</f>
        <v>104.8685777</v>
      </c>
      <c r="F11" s="5">
        <f t="shared" si="25"/>
        <v>174.0715129</v>
      </c>
      <c r="G11" s="8">
        <v>0.779500007629394</v>
      </c>
      <c r="H11" s="5">
        <f t="shared" ref="H11:I11" si="26">AC11*0.3</f>
        <v>157.3028666</v>
      </c>
      <c r="I11" s="5">
        <f t="shared" si="26"/>
        <v>261.1072693</v>
      </c>
      <c r="J11" s="8">
        <v>0.749000012874603</v>
      </c>
      <c r="K11" s="5">
        <f t="shared" ref="K11:L11" si="27">AC11*0.4</f>
        <v>209.7371554</v>
      </c>
      <c r="L11" s="5">
        <f t="shared" si="27"/>
        <v>348.1430258</v>
      </c>
      <c r="M11" s="8">
        <v>0.780700027942657</v>
      </c>
      <c r="N11" s="5">
        <f t="shared" ref="N11:O11" si="28">AC11*0.5</f>
        <v>262.1714443</v>
      </c>
      <c r="O11" s="5">
        <f t="shared" si="28"/>
        <v>435.1787822</v>
      </c>
      <c r="P11" s="8">
        <v>0.727199971675872</v>
      </c>
      <c r="Q11" s="5">
        <f t="shared" ref="Q11:R11" si="29">AC11*0.6</f>
        <v>314.6057332</v>
      </c>
      <c r="R11" s="5">
        <f t="shared" si="29"/>
        <v>522.2145387</v>
      </c>
      <c r="S11" s="8">
        <v>0.777400016784668</v>
      </c>
      <c r="T11" s="5">
        <f t="shared" ref="T11:U11" si="30">AC11*0.7</f>
        <v>367.040022</v>
      </c>
      <c r="U11" s="5">
        <f t="shared" si="30"/>
        <v>609.2502951</v>
      </c>
      <c r="V11" s="8">
        <v>0.766799986362457</v>
      </c>
      <c r="W11" s="5">
        <f t="shared" ref="W11:X11" si="31">AC11*0.8</f>
        <v>419.4743109</v>
      </c>
      <c r="X11" s="5">
        <f t="shared" si="31"/>
        <v>696.2860516</v>
      </c>
      <c r="Y11" s="8">
        <v>0.776099979877471</v>
      </c>
      <c r="Z11" s="5">
        <f t="shared" ref="Z11:AA11" si="32">AC11*0.9</f>
        <v>471.9085997</v>
      </c>
      <c r="AA11" s="5">
        <f t="shared" si="32"/>
        <v>783.321808</v>
      </c>
      <c r="AB11" s="8">
        <v>0.797399997711181</v>
      </c>
      <c r="AC11" s="8">
        <v>524.342888593673</v>
      </c>
      <c r="AD11" s="8">
        <v>870.35756444931</v>
      </c>
    </row>
    <row r="12">
      <c r="B12" s="6" t="s">
        <v>22</v>
      </c>
      <c r="C12" s="6" t="s">
        <v>19</v>
      </c>
      <c r="D12" s="8">
        <v>0.762499988079071</v>
      </c>
      <c r="E12" s="5">
        <f t="shared" ref="E12:F12" si="33">AC12*0.2</f>
        <v>161.5431423</v>
      </c>
      <c r="F12" s="5">
        <f t="shared" si="33"/>
        <v>288</v>
      </c>
      <c r="G12" s="8">
        <v>0.793799996376037</v>
      </c>
      <c r="H12" s="5">
        <f t="shared" ref="H12:I12" si="34">AC12*0.3</f>
        <v>242.3147134</v>
      </c>
      <c r="I12" s="5">
        <f t="shared" si="34"/>
        <v>432</v>
      </c>
      <c r="J12" s="8">
        <v>0.786899983882904</v>
      </c>
      <c r="K12" s="5">
        <f t="shared" ref="K12:L12" si="35">AC12*0.4</f>
        <v>323.0862845</v>
      </c>
      <c r="L12" s="5">
        <f t="shared" si="35"/>
        <v>576</v>
      </c>
      <c r="M12" s="8">
        <v>0.778199970722198</v>
      </c>
      <c r="N12" s="5">
        <f t="shared" ref="N12:O12" si="36">AC12*0.5</f>
        <v>403.8578557</v>
      </c>
      <c r="O12" s="5">
        <f t="shared" si="36"/>
        <v>720</v>
      </c>
      <c r="P12" s="8">
        <v>0.776300013065338</v>
      </c>
      <c r="Q12" s="5">
        <f t="shared" ref="Q12:R12" si="37">AC12*0.6</f>
        <v>484.6294268</v>
      </c>
      <c r="R12" s="5">
        <f t="shared" si="37"/>
        <v>864</v>
      </c>
      <c r="S12" s="8">
        <v>0.774299979209899</v>
      </c>
      <c r="T12" s="5">
        <f t="shared" ref="T12:U12" si="38">AC12*0.7</f>
        <v>565.4009979</v>
      </c>
      <c r="U12" s="5">
        <f t="shared" si="38"/>
        <v>1008</v>
      </c>
      <c r="V12" s="8">
        <v>0.763100028038024</v>
      </c>
      <c r="W12" s="5">
        <f t="shared" ref="W12:X12" si="39">AC12*0.8</f>
        <v>646.1725691</v>
      </c>
      <c r="X12" s="5">
        <f t="shared" si="39"/>
        <v>1152</v>
      </c>
      <c r="Y12" s="8">
        <v>0.745899975299835</v>
      </c>
      <c r="Z12" s="5">
        <f t="shared" ref="Z12:AA12" si="40">AC12*0.9</f>
        <v>726.9441402</v>
      </c>
      <c r="AA12" s="5">
        <f t="shared" si="40"/>
        <v>1296</v>
      </c>
      <c r="AB12" s="8">
        <v>0.777700006961822</v>
      </c>
      <c r="AC12" s="8">
        <v>807.715711355209</v>
      </c>
      <c r="AD12" s="8">
        <v>1440.0</v>
      </c>
    </row>
    <row r="13">
      <c r="C13" s="6" t="s">
        <v>20</v>
      </c>
      <c r="D13" s="8">
        <v>0.776700019836425</v>
      </c>
      <c r="E13" s="5">
        <f t="shared" ref="E13:F13" si="41">AC13*0.2</f>
        <v>611.0427649</v>
      </c>
      <c r="F13" s="5">
        <f t="shared" si="41"/>
        <v>928.2723779</v>
      </c>
      <c r="G13" s="8">
        <v>0.780600011348724</v>
      </c>
      <c r="H13" s="5">
        <f t="shared" ref="H13:I13" si="42">AC13*0.3</f>
        <v>916.5641473</v>
      </c>
      <c r="I13" s="5">
        <f t="shared" si="42"/>
        <v>1392.408567</v>
      </c>
      <c r="J13" s="8">
        <v>0.773400008678436</v>
      </c>
      <c r="K13" s="5">
        <f t="shared" ref="K13:L13" si="43">AC13*0.4</f>
        <v>1222.08553</v>
      </c>
      <c r="L13" s="5">
        <f t="shared" si="43"/>
        <v>1856.544756</v>
      </c>
      <c r="M13" s="8">
        <v>0.784399986267089</v>
      </c>
      <c r="N13" s="5">
        <f t="shared" ref="N13:O13" si="44">AC13*0.5</f>
        <v>1527.606912</v>
      </c>
      <c r="O13" s="5">
        <f t="shared" si="44"/>
        <v>2320.680945</v>
      </c>
      <c r="P13" s="8">
        <v>0.785600006580352</v>
      </c>
      <c r="Q13" s="5">
        <f t="shared" ref="Q13:R13" si="45">AC13*0.6</f>
        <v>1833.128295</v>
      </c>
      <c r="R13" s="5">
        <f t="shared" si="45"/>
        <v>2784.817134</v>
      </c>
      <c r="S13" s="8">
        <v>0.791499972343444</v>
      </c>
      <c r="T13" s="5">
        <f t="shared" ref="T13:U13" si="46">AC13*0.7</f>
        <v>2138.649677</v>
      </c>
      <c r="U13" s="5">
        <f t="shared" si="46"/>
        <v>3248.953323</v>
      </c>
      <c r="V13" s="8">
        <v>0.788500010967254</v>
      </c>
      <c r="W13" s="5">
        <f t="shared" ref="W13:X13" si="47">AC13*0.8</f>
        <v>2444.171059</v>
      </c>
      <c r="X13" s="5">
        <f t="shared" si="47"/>
        <v>3713.089511</v>
      </c>
      <c r="Y13" s="8">
        <v>0.787400007247924</v>
      </c>
      <c r="Z13" s="5">
        <f t="shared" ref="Z13:AA13" si="48">AC13*0.9</f>
        <v>2749.692442</v>
      </c>
      <c r="AA13" s="5">
        <f t="shared" si="48"/>
        <v>4177.2257</v>
      </c>
      <c r="AB13" s="8">
        <v>0.788399994373321</v>
      </c>
      <c r="AC13" s="8">
        <v>3055.21382427215</v>
      </c>
      <c r="AD13" s="8">
        <v>4641.36188936233</v>
      </c>
    </row>
    <row r="14">
      <c r="C14" s="6" t="s">
        <v>21</v>
      </c>
      <c r="D14" s="8">
        <v>0.76690000295639</v>
      </c>
      <c r="E14" s="5">
        <f t="shared" ref="E14:F14" si="49">AC14*0.2</f>
        <v>149.5730621</v>
      </c>
      <c r="F14" s="5">
        <f t="shared" si="49"/>
        <v>256.8621298</v>
      </c>
      <c r="G14" s="8">
        <v>0.784200012683868</v>
      </c>
      <c r="H14" s="5">
        <f t="shared" ref="H14:I14" si="50">AC14*0.3</f>
        <v>224.3595932</v>
      </c>
      <c r="I14" s="5">
        <f t="shared" si="50"/>
        <v>385.2931947</v>
      </c>
      <c r="J14" s="8">
        <v>0.782000005245208</v>
      </c>
      <c r="K14" s="5">
        <f t="shared" ref="K14:L14" si="51">AC14*0.4</f>
        <v>299.1461243</v>
      </c>
      <c r="L14" s="5">
        <f t="shared" si="51"/>
        <v>513.7242597</v>
      </c>
      <c r="M14" s="8">
        <v>0.772599995136261</v>
      </c>
      <c r="N14" s="5">
        <f t="shared" ref="N14:O14" si="52">AC14*0.5</f>
        <v>373.9326553</v>
      </c>
      <c r="O14" s="5">
        <f t="shared" si="52"/>
        <v>642.1553246</v>
      </c>
      <c r="P14" s="8">
        <v>0.767599999904632</v>
      </c>
      <c r="Q14" s="5">
        <f t="shared" ref="Q14:R14" si="53">AC14*0.6</f>
        <v>448.7191864</v>
      </c>
      <c r="R14" s="5">
        <f t="shared" si="53"/>
        <v>770.5863895</v>
      </c>
      <c r="S14" s="8">
        <v>0.783999979496002</v>
      </c>
      <c r="T14" s="5">
        <f t="shared" ref="T14:U14" si="54">AC14*0.7</f>
        <v>523.5057175</v>
      </c>
      <c r="U14" s="5">
        <f t="shared" si="54"/>
        <v>899.0174544</v>
      </c>
      <c r="V14" s="8">
        <v>0.78380000591278</v>
      </c>
      <c r="W14" s="5">
        <f t="shared" ref="W14:X14" si="55">AC14*0.8</f>
        <v>598.2922485</v>
      </c>
      <c r="X14" s="5">
        <f t="shared" si="55"/>
        <v>1027.448519</v>
      </c>
      <c r="Y14" s="8">
        <v>0.772400021553039</v>
      </c>
      <c r="Z14" s="5">
        <f t="shared" ref="Z14:AA14" si="56">AC14*0.9</f>
        <v>673.0787796</v>
      </c>
      <c r="AA14" s="5">
        <f t="shared" si="56"/>
        <v>1155.879584</v>
      </c>
      <c r="AB14" s="8">
        <v>0.780799984931945</v>
      </c>
      <c r="AC14" s="8">
        <v>747.865310668945</v>
      </c>
      <c r="AD14" s="8">
        <v>1284.31064915657</v>
      </c>
    </row>
    <row r="15">
      <c r="B15" s="6" t="s">
        <v>23</v>
      </c>
      <c r="C15" s="6" t="s">
        <v>19</v>
      </c>
      <c r="D15" s="8">
        <v>0.775200009346008</v>
      </c>
      <c r="E15" s="5">
        <f t="shared" ref="E15:F15" si="57">AC15*0.2</f>
        <v>196.451649</v>
      </c>
      <c r="F15" s="5">
        <f t="shared" si="57"/>
        <v>363.8</v>
      </c>
      <c r="G15" s="8">
        <v>0.784799993038177</v>
      </c>
      <c r="H15" s="5">
        <f t="shared" ref="H15:I15" si="58">AC15*0.3</f>
        <v>294.6774736</v>
      </c>
      <c r="I15" s="5">
        <f t="shared" si="58"/>
        <v>545.7</v>
      </c>
      <c r="J15" s="8">
        <v>0.792100012302398</v>
      </c>
      <c r="K15" s="5">
        <f t="shared" ref="K15:L15" si="59">AC15*0.4</f>
        <v>392.9032981</v>
      </c>
      <c r="L15" s="5">
        <f t="shared" si="59"/>
        <v>727.6</v>
      </c>
      <c r="M15" s="8">
        <v>0.767000019550323</v>
      </c>
      <c r="N15" s="5">
        <f t="shared" ref="N15:O15" si="60">AC15*0.5</f>
        <v>491.1291226</v>
      </c>
      <c r="O15" s="5">
        <f t="shared" si="60"/>
        <v>909.5</v>
      </c>
      <c r="P15" s="8">
        <v>0.777899980545044</v>
      </c>
      <c r="Q15" s="5">
        <f t="shared" ref="Q15:R15" si="61">AC15*0.6</f>
        <v>589.3549471</v>
      </c>
      <c r="R15" s="5">
        <f t="shared" si="61"/>
        <v>1091.4</v>
      </c>
      <c r="S15" s="8">
        <v>0.790300011634826</v>
      </c>
      <c r="T15" s="5">
        <f t="shared" ref="T15:U15" si="62">AC15*0.7</f>
        <v>687.5807717</v>
      </c>
      <c r="U15" s="5">
        <f t="shared" si="62"/>
        <v>1273.3</v>
      </c>
      <c r="V15" s="8">
        <v>0.794600009918212</v>
      </c>
      <c r="W15" s="5">
        <f t="shared" ref="W15:X15" si="63">AC15*0.8</f>
        <v>785.8065962</v>
      </c>
      <c r="X15" s="5">
        <f t="shared" si="63"/>
        <v>1455.2</v>
      </c>
      <c r="Y15" s="8">
        <v>0.794300019741058</v>
      </c>
      <c r="Z15" s="5">
        <f t="shared" ref="Z15:AA15" si="64">AC15*0.9</f>
        <v>884.0324207</v>
      </c>
      <c r="AA15" s="5">
        <f t="shared" si="64"/>
        <v>1637.1</v>
      </c>
      <c r="AB15" s="8">
        <v>0.74940001964569</v>
      </c>
      <c r="AC15" s="8">
        <v>982.258245229721</v>
      </c>
      <c r="AD15" s="8">
        <v>1819.0</v>
      </c>
    </row>
    <row r="16">
      <c r="C16" s="6" t="s">
        <v>20</v>
      </c>
      <c r="D16" s="8">
        <v>0.77999997138977</v>
      </c>
      <c r="E16" s="5">
        <f t="shared" ref="E16:F16" si="65">AC16*0.2</f>
        <v>586.8706695</v>
      </c>
      <c r="F16" s="5">
        <f t="shared" si="65"/>
        <v>914.9826423</v>
      </c>
      <c r="G16" s="8">
        <v>0.775300025939941</v>
      </c>
      <c r="H16" s="5">
        <f t="shared" ref="H16:I16" si="66">AC16*0.3</f>
        <v>880.3060042</v>
      </c>
      <c r="I16" s="5">
        <f t="shared" si="66"/>
        <v>1372.473963</v>
      </c>
      <c r="J16" s="8">
        <v>0.77920001745224</v>
      </c>
      <c r="K16" s="5">
        <f t="shared" ref="K16:L16" si="67">AC16*0.4</f>
        <v>1173.741339</v>
      </c>
      <c r="L16" s="5">
        <f t="shared" si="67"/>
        <v>1829.965285</v>
      </c>
      <c r="M16" s="8">
        <v>0.780300021171569</v>
      </c>
      <c r="N16" s="5">
        <f t="shared" ref="N16:O16" si="68">AC16*0.5</f>
        <v>1467.176674</v>
      </c>
      <c r="O16" s="5">
        <f t="shared" si="68"/>
        <v>2287.456606</v>
      </c>
      <c r="P16" s="8">
        <v>0.780300021171569</v>
      </c>
      <c r="Q16" s="5">
        <f t="shared" ref="Q16:R16" si="69">AC16*0.6</f>
        <v>1760.612008</v>
      </c>
      <c r="R16" s="5">
        <f t="shared" si="69"/>
        <v>2744.947927</v>
      </c>
      <c r="S16" s="8">
        <v>0.77999997138977</v>
      </c>
      <c r="T16" s="5">
        <f t="shared" ref="T16:U16" si="70">AC16*0.7</f>
        <v>2054.047343</v>
      </c>
      <c r="U16" s="5">
        <f t="shared" si="70"/>
        <v>3202.439248</v>
      </c>
      <c r="V16" s="8">
        <v>0.777700006961822</v>
      </c>
      <c r="W16" s="5">
        <f t="shared" ref="W16:X16" si="71">AC16*0.8</f>
        <v>2347.482678</v>
      </c>
      <c r="X16" s="5">
        <f t="shared" si="71"/>
        <v>3659.930569</v>
      </c>
      <c r="Y16" s="8">
        <v>0.777999997138977</v>
      </c>
      <c r="Z16" s="5">
        <f t="shared" ref="Z16:AA16" si="72">AC16*0.9</f>
        <v>2640.918013</v>
      </c>
      <c r="AA16" s="5">
        <f t="shared" si="72"/>
        <v>4117.42189</v>
      </c>
      <c r="AB16" s="8">
        <v>0.780700027942657</v>
      </c>
      <c r="AC16" s="8">
        <v>2934.35334730148</v>
      </c>
      <c r="AD16" s="8">
        <v>4574.91321158409</v>
      </c>
    </row>
    <row r="17">
      <c r="C17" s="6" t="s">
        <v>21</v>
      </c>
      <c r="D17" s="8">
        <v>0.77209997177124</v>
      </c>
      <c r="E17" s="5">
        <f t="shared" ref="E17:F17" si="73">AC17*0.2</f>
        <v>195.8827882</v>
      </c>
      <c r="F17" s="5">
        <f t="shared" si="73"/>
        <v>342.9571369</v>
      </c>
      <c r="G17" s="8">
        <v>0.766799986362457</v>
      </c>
      <c r="H17" s="5">
        <f t="shared" ref="H17:I17" si="74">AC17*0.3</f>
        <v>293.8241823</v>
      </c>
      <c r="I17" s="5">
        <f t="shared" si="74"/>
        <v>514.4357053</v>
      </c>
      <c r="J17" s="8">
        <v>0.768499970436096</v>
      </c>
      <c r="K17" s="5">
        <f t="shared" ref="K17:L17" si="75">AC17*0.4</f>
        <v>391.7655765</v>
      </c>
      <c r="L17" s="5">
        <f t="shared" si="75"/>
        <v>685.9142737</v>
      </c>
      <c r="M17" s="8">
        <v>0.782800018787384</v>
      </c>
      <c r="N17" s="5">
        <f t="shared" ref="N17:O17" si="76">AC17*0.5</f>
        <v>489.7069706</v>
      </c>
      <c r="O17" s="5">
        <f t="shared" si="76"/>
        <v>857.3928422</v>
      </c>
      <c r="P17" s="8">
        <v>0.772599995136261</v>
      </c>
      <c r="Q17" s="5">
        <f t="shared" ref="Q17:R17" si="77">AC17*0.6</f>
        <v>587.6483647</v>
      </c>
      <c r="R17" s="5">
        <f t="shared" si="77"/>
        <v>1028.871411</v>
      </c>
      <c r="S17" s="8">
        <v>0.773100018501281</v>
      </c>
      <c r="T17" s="5">
        <f t="shared" ref="T17:U17" si="78">AC17*0.7</f>
        <v>685.5897588</v>
      </c>
      <c r="U17" s="5">
        <f t="shared" si="78"/>
        <v>1200.349979</v>
      </c>
      <c r="V17" s="8">
        <v>0.787500023841857</v>
      </c>
      <c r="W17" s="5">
        <f t="shared" ref="W17:X17" si="79">AC17*0.8</f>
        <v>783.5311529</v>
      </c>
      <c r="X17" s="5">
        <f t="shared" si="79"/>
        <v>1371.828547</v>
      </c>
      <c r="Y17" s="8">
        <v>0.781400024890899</v>
      </c>
      <c r="Z17" s="5">
        <f t="shared" ref="Z17:AA17" si="80">AC17*0.9</f>
        <v>881.472547</v>
      </c>
      <c r="AA17" s="5">
        <f t="shared" si="80"/>
        <v>1543.307116</v>
      </c>
      <c r="AB17" s="8">
        <v>0.789399981498718</v>
      </c>
      <c r="AC17" s="8">
        <v>979.413941144943</v>
      </c>
      <c r="AD17" s="8">
        <v>1714.78568434715</v>
      </c>
    </row>
    <row r="18">
      <c r="B18" s="6" t="s">
        <v>24</v>
      </c>
      <c r="C18" s="6" t="s">
        <v>19</v>
      </c>
      <c r="D18" s="8">
        <v>0.766099989414215</v>
      </c>
      <c r="E18" s="5">
        <f t="shared" ref="E18:F18" si="81">AC18*0.2</f>
        <v>249.3735206</v>
      </c>
      <c r="F18" s="5">
        <f t="shared" si="81"/>
        <v>426.4</v>
      </c>
      <c r="G18" s="8">
        <v>0.777100026607513</v>
      </c>
      <c r="H18" s="5">
        <f t="shared" ref="H18:I18" si="82">AC18*0.3</f>
        <v>374.0602809</v>
      </c>
      <c r="I18" s="5">
        <f t="shared" si="82"/>
        <v>639.6</v>
      </c>
      <c r="J18" s="8">
        <v>0.781199991703033</v>
      </c>
      <c r="K18" s="5">
        <f t="shared" ref="K18:L18" si="83">AC18*0.4</f>
        <v>498.7470412</v>
      </c>
      <c r="L18" s="5">
        <f t="shared" si="83"/>
        <v>852.8</v>
      </c>
      <c r="M18" s="8">
        <v>0.774999976158142</v>
      </c>
      <c r="N18" s="5">
        <f t="shared" ref="N18:O18" si="84">AC18*0.5</f>
        <v>623.4338015</v>
      </c>
      <c r="O18" s="5">
        <f t="shared" si="84"/>
        <v>1066</v>
      </c>
      <c r="P18" s="8">
        <v>0.790600001811981</v>
      </c>
      <c r="Q18" s="5">
        <f t="shared" ref="Q18:R18" si="85">AC18*0.6</f>
        <v>748.1205618</v>
      </c>
      <c r="R18" s="5">
        <f t="shared" si="85"/>
        <v>1279.2</v>
      </c>
      <c r="S18" s="8">
        <v>0.790000021457672</v>
      </c>
      <c r="T18" s="5">
        <f t="shared" ref="T18:U18" si="86">AC18*0.7</f>
        <v>872.8073221</v>
      </c>
      <c r="U18" s="5">
        <f t="shared" si="86"/>
        <v>1492.4</v>
      </c>
      <c r="V18" s="8">
        <v>0.779600024223327</v>
      </c>
      <c r="W18" s="5">
        <f t="shared" ref="W18:X18" si="87">AC18*0.8</f>
        <v>997.4940825</v>
      </c>
      <c r="X18" s="5">
        <f t="shared" si="87"/>
        <v>1705.6</v>
      </c>
      <c r="Y18" s="8">
        <v>0.794700026512146</v>
      </c>
      <c r="Z18" s="5">
        <f t="shared" ref="Z18:Z38" si="95">AC18*0.9</f>
        <v>1122.180843</v>
      </c>
      <c r="AA18" s="5">
        <f t="shared" ref="AA18:AA19" si="96">AD19*0.9</f>
        <v>3643.260375</v>
      </c>
      <c r="AB18" s="8">
        <v>0.795499980449676</v>
      </c>
      <c r="AC18" s="8">
        <v>1246.86760306358</v>
      </c>
      <c r="AD18" s="9">
        <v>2132.0</v>
      </c>
    </row>
    <row r="19">
      <c r="C19" s="6" t="s">
        <v>20</v>
      </c>
      <c r="D19" s="8">
        <v>0.800499975681304</v>
      </c>
      <c r="E19" s="5">
        <f t="shared" ref="E19:F19" si="88">AC19*0.2</f>
        <v>562.8164168</v>
      </c>
      <c r="F19" s="5">
        <f t="shared" si="88"/>
        <v>809.6134168</v>
      </c>
      <c r="G19" s="8">
        <v>0.799399971961975</v>
      </c>
      <c r="H19" s="5">
        <f t="shared" ref="H19:I19" si="89">AC19*0.3</f>
        <v>844.2246253</v>
      </c>
      <c r="I19" s="5">
        <f t="shared" si="89"/>
        <v>1214.420125</v>
      </c>
      <c r="J19" s="8">
        <v>0.798500001430511</v>
      </c>
      <c r="K19" s="5">
        <f t="shared" ref="K19:L19" si="90">AC19*0.4</f>
        <v>1125.632834</v>
      </c>
      <c r="L19" s="5">
        <f t="shared" si="90"/>
        <v>1619.226834</v>
      </c>
      <c r="M19" s="8">
        <v>0.79830002784729</v>
      </c>
      <c r="N19" s="5">
        <f t="shared" ref="N19:O19" si="91">AC19*0.5</f>
        <v>1407.041042</v>
      </c>
      <c r="O19" s="5">
        <f t="shared" si="91"/>
        <v>2024.033542</v>
      </c>
      <c r="P19" s="8">
        <v>0.796700000762939</v>
      </c>
      <c r="Q19" s="5">
        <f t="shared" ref="Q19:R19" si="92">AC19*0.6</f>
        <v>1688.449251</v>
      </c>
      <c r="R19" s="5">
        <f t="shared" si="92"/>
        <v>2428.84025</v>
      </c>
      <c r="S19" s="8">
        <v>0.800100028514862</v>
      </c>
      <c r="T19" s="5">
        <f t="shared" ref="T19:U19" si="93">AC19*0.7</f>
        <v>1969.857459</v>
      </c>
      <c r="U19" s="5">
        <f t="shared" si="93"/>
        <v>2833.646959</v>
      </c>
      <c r="V19" s="8">
        <v>0.799499988555908</v>
      </c>
      <c r="W19" s="5">
        <f t="shared" ref="W19:X19" si="94">AC19*0.8</f>
        <v>2251.265667</v>
      </c>
      <c r="X19" s="5">
        <f t="shared" si="94"/>
        <v>3238.453667</v>
      </c>
      <c r="Y19" s="8">
        <v>0.79799997806549</v>
      </c>
      <c r="Z19" s="5">
        <f t="shared" si="95"/>
        <v>2532.673876</v>
      </c>
      <c r="AA19" s="5">
        <f t="shared" si="96"/>
        <v>1797.069063</v>
      </c>
      <c r="AB19" s="8">
        <v>0.798399984836578</v>
      </c>
      <c r="AC19" s="8">
        <v>2814.08208417892</v>
      </c>
      <c r="AD19" s="8">
        <v>4048.0670838356</v>
      </c>
    </row>
    <row r="20">
      <c r="C20" s="6" t="s">
        <v>21</v>
      </c>
      <c r="D20" s="8">
        <v>0.762799978256225</v>
      </c>
      <c r="E20" s="5">
        <f t="shared" ref="E20:F20" si="97">AC20*0.2</f>
        <v>258.6383973</v>
      </c>
      <c r="F20" s="5">
        <f t="shared" si="97"/>
        <v>399.3486806</v>
      </c>
      <c r="G20" s="8">
        <v>0.75950002670288</v>
      </c>
      <c r="H20" s="5">
        <f t="shared" ref="H20:I20" si="98">AC20*0.3</f>
        <v>387.957596</v>
      </c>
      <c r="I20" s="5">
        <f t="shared" si="98"/>
        <v>599.023021</v>
      </c>
      <c r="J20" s="8">
        <v>0.766300022602081</v>
      </c>
      <c r="K20" s="5">
        <f t="shared" ref="K20:L20" si="99">AC20*0.4</f>
        <v>517.2767946</v>
      </c>
      <c r="L20" s="5">
        <f t="shared" si="99"/>
        <v>798.6973613</v>
      </c>
      <c r="M20" s="8">
        <v>0.757000029087066</v>
      </c>
      <c r="N20" s="5">
        <f t="shared" ref="N20:O20" si="100">AC20*0.5</f>
        <v>646.5959933</v>
      </c>
      <c r="O20" s="5">
        <f t="shared" si="100"/>
        <v>998.3717016</v>
      </c>
      <c r="P20" s="8">
        <v>0.74940001964569</v>
      </c>
      <c r="Q20" s="5">
        <f t="shared" ref="Q20:R20" si="101">AC20*0.6</f>
        <v>775.9151919</v>
      </c>
      <c r="R20" s="5">
        <f t="shared" si="101"/>
        <v>1198.046042</v>
      </c>
      <c r="S20" s="8">
        <v>0.759400010108947</v>
      </c>
      <c r="T20" s="5">
        <f t="shared" ref="T20:U20" si="102">AC20*0.7</f>
        <v>905.2343906</v>
      </c>
      <c r="U20" s="5">
        <f t="shared" si="102"/>
        <v>1397.720382</v>
      </c>
      <c r="V20" s="8">
        <v>0.763199985027313</v>
      </c>
      <c r="W20" s="5">
        <f t="shared" ref="W20:X20" si="103">AC20*0.8</f>
        <v>1034.553589</v>
      </c>
      <c r="X20" s="5">
        <f t="shared" si="103"/>
        <v>1597.394723</v>
      </c>
      <c r="Y20" s="8">
        <v>0.783699989318847</v>
      </c>
      <c r="Z20" s="5">
        <f t="shared" si="95"/>
        <v>1163.872788</v>
      </c>
      <c r="AA20" s="5">
        <f t="shared" ref="AA20:AA38" si="111">AD20*0.9</f>
        <v>1797.069063</v>
      </c>
      <c r="AB20" s="8">
        <v>0.777899980545044</v>
      </c>
      <c r="AC20" s="8">
        <v>1293.19198656082</v>
      </c>
      <c r="AD20" s="8">
        <v>1996.74340319633</v>
      </c>
    </row>
    <row r="21">
      <c r="B21" s="6" t="s">
        <v>25</v>
      </c>
      <c r="C21" s="6" t="s">
        <v>19</v>
      </c>
      <c r="D21" s="8">
        <v>0.7882000207901</v>
      </c>
      <c r="E21" s="5">
        <f t="shared" ref="E21:F21" si="104">AC21*0.2</f>
        <v>319.2652041</v>
      </c>
      <c r="F21" s="5">
        <f t="shared" si="104"/>
        <v>546</v>
      </c>
      <c r="G21" s="8">
        <v>0.793699979782104</v>
      </c>
      <c r="H21" s="5">
        <f t="shared" ref="H21:I21" si="105">AC21*0.3</f>
        <v>478.8978061</v>
      </c>
      <c r="I21" s="5">
        <f t="shared" si="105"/>
        <v>819</v>
      </c>
      <c r="J21" s="8">
        <v>0.784699976444244</v>
      </c>
      <c r="K21" s="5">
        <f t="shared" ref="K21:L21" si="106">AC21*0.4</f>
        <v>638.5304082</v>
      </c>
      <c r="L21" s="5">
        <f t="shared" si="106"/>
        <v>1092</v>
      </c>
      <c r="M21" s="8">
        <v>0.80129998922348</v>
      </c>
      <c r="N21" s="5">
        <f t="shared" ref="N21:O21" si="107">AC21*0.5</f>
        <v>798.1630102</v>
      </c>
      <c r="O21" s="5">
        <f t="shared" si="107"/>
        <v>1365</v>
      </c>
      <c r="P21" s="8">
        <v>0.792200028896331</v>
      </c>
      <c r="Q21" s="5">
        <f t="shared" ref="Q21:R21" si="108">AC21*0.6</f>
        <v>957.7956123</v>
      </c>
      <c r="R21" s="5">
        <f t="shared" si="108"/>
        <v>1638</v>
      </c>
      <c r="S21" s="8">
        <v>0.79610002040863</v>
      </c>
      <c r="T21" s="5">
        <f t="shared" ref="T21:U21" si="109">AC21*0.7</f>
        <v>1117.428214</v>
      </c>
      <c r="U21" s="5">
        <f t="shared" si="109"/>
        <v>1911</v>
      </c>
      <c r="V21" s="8">
        <v>0.78219997882843</v>
      </c>
      <c r="W21" s="5">
        <f t="shared" ref="W21:X21" si="110">AC21*0.8</f>
        <v>1277.060816</v>
      </c>
      <c r="X21" s="5">
        <f t="shared" si="110"/>
        <v>2184</v>
      </c>
      <c r="Y21" s="8">
        <v>0.795199990272522</v>
      </c>
      <c r="Z21" s="5">
        <f t="shared" si="95"/>
        <v>1436.693418</v>
      </c>
      <c r="AA21" s="5">
        <f t="shared" si="111"/>
        <v>2457</v>
      </c>
      <c r="AB21" s="8">
        <v>0.794799983501434</v>
      </c>
      <c r="AC21" s="8">
        <v>1596.3260204792</v>
      </c>
      <c r="AD21" s="8">
        <v>2730.0</v>
      </c>
    </row>
    <row r="22">
      <c r="C22" s="6" t="s">
        <v>20</v>
      </c>
      <c r="D22" s="8">
        <v>0.80019998550415</v>
      </c>
      <c r="E22" s="5">
        <f t="shared" ref="E22:F22" si="112">AC22*0.2</f>
        <v>525.3221241</v>
      </c>
      <c r="F22" s="5">
        <f t="shared" si="112"/>
        <v>778.2155824</v>
      </c>
      <c r="G22" s="8">
        <v>0.796400010585784</v>
      </c>
      <c r="H22" s="5">
        <f t="shared" ref="H22:I22" si="113">AC22*0.3</f>
        <v>787.9831861</v>
      </c>
      <c r="I22" s="5">
        <f t="shared" si="113"/>
        <v>1167.323374</v>
      </c>
      <c r="J22" s="8">
        <v>0.798900008201599</v>
      </c>
      <c r="K22" s="5">
        <f t="shared" ref="K22:L22" si="114">AC22*0.4</f>
        <v>1050.644248</v>
      </c>
      <c r="L22" s="5">
        <f t="shared" si="114"/>
        <v>1556.431165</v>
      </c>
      <c r="M22" s="8">
        <v>0.799700021743774</v>
      </c>
      <c r="N22" s="5">
        <f t="shared" ref="N22:O22" si="115">AC22*0.5</f>
        <v>1313.30531</v>
      </c>
      <c r="O22" s="5">
        <f t="shared" si="115"/>
        <v>1945.538956</v>
      </c>
      <c r="P22" s="8">
        <v>0.800899982452392</v>
      </c>
      <c r="Q22" s="5">
        <f t="shared" ref="Q22:R22" si="116">AC22*0.6</f>
        <v>1575.966372</v>
      </c>
      <c r="R22" s="5">
        <f t="shared" si="116"/>
        <v>2334.646747</v>
      </c>
      <c r="S22" s="8">
        <v>0.800599992275238</v>
      </c>
      <c r="T22" s="5">
        <f t="shared" ref="T22:U22" si="117">AC22*0.7</f>
        <v>1838.627434</v>
      </c>
      <c r="U22" s="5">
        <f t="shared" si="117"/>
        <v>2723.754538</v>
      </c>
      <c r="V22" s="8">
        <v>0.797299981117248</v>
      </c>
      <c r="W22" s="5">
        <f t="shared" ref="W22:X22" si="118">AC22*0.8</f>
        <v>2101.288496</v>
      </c>
      <c r="X22" s="5">
        <f t="shared" si="118"/>
        <v>3112.862329</v>
      </c>
      <c r="Y22" s="8">
        <v>0.800999999046325</v>
      </c>
      <c r="Z22" s="5">
        <f t="shared" si="95"/>
        <v>2363.949558</v>
      </c>
      <c r="AA22" s="5">
        <f t="shared" si="111"/>
        <v>3501.970121</v>
      </c>
      <c r="AB22" s="8">
        <v>0.800599992275238</v>
      </c>
      <c r="AC22" s="8">
        <v>2626.61062049865</v>
      </c>
      <c r="AD22" s="8">
        <v>3891.07791185379</v>
      </c>
    </row>
    <row r="23">
      <c r="C23" s="6" t="s">
        <v>21</v>
      </c>
      <c r="D23" s="8">
        <v>0.71749997138977</v>
      </c>
      <c r="E23" s="5">
        <f t="shared" ref="E23:F23" si="119">AC23*0.2</f>
        <v>307.2003504</v>
      </c>
      <c r="F23" s="5">
        <f t="shared" si="119"/>
        <v>521.9286591</v>
      </c>
      <c r="G23" s="8">
        <v>0.694199979305267</v>
      </c>
      <c r="H23" s="5">
        <f t="shared" ref="H23:I23" si="120">AC23*0.3</f>
        <v>460.8005256</v>
      </c>
      <c r="I23" s="5">
        <f t="shared" si="120"/>
        <v>782.8929886</v>
      </c>
      <c r="J23" s="8">
        <v>0.78329998254776</v>
      </c>
      <c r="K23" s="5">
        <f t="shared" ref="K23:L23" si="121">AC23*0.4</f>
        <v>614.4007009</v>
      </c>
      <c r="L23" s="5">
        <f t="shared" si="121"/>
        <v>1043.857318</v>
      </c>
      <c r="M23" s="8">
        <v>0.770799994468689</v>
      </c>
      <c r="N23" s="5">
        <f t="shared" ref="N23:O23" si="122">AC23*0.5</f>
        <v>768.0008761</v>
      </c>
      <c r="O23" s="5">
        <f t="shared" si="122"/>
        <v>1304.821648</v>
      </c>
      <c r="P23" s="8">
        <v>0.783500015735626</v>
      </c>
      <c r="Q23" s="5">
        <f t="shared" ref="Q23:R23" si="123">AC23*0.6</f>
        <v>921.6010513</v>
      </c>
      <c r="R23" s="5">
        <f t="shared" si="123"/>
        <v>1565.785977</v>
      </c>
      <c r="S23" s="8">
        <v>0.746200025081634</v>
      </c>
      <c r="T23" s="5">
        <f t="shared" ref="T23:U23" si="124">AC23*0.7</f>
        <v>1075.201226</v>
      </c>
      <c r="U23" s="5">
        <f t="shared" si="124"/>
        <v>1826.750307</v>
      </c>
      <c r="V23" s="8">
        <v>0.770099997520446</v>
      </c>
      <c r="W23" s="5">
        <f t="shared" ref="W23:X23" si="125">AC23*0.8</f>
        <v>1228.801402</v>
      </c>
      <c r="X23" s="5">
        <f t="shared" si="125"/>
        <v>2087.714636</v>
      </c>
      <c r="Y23" s="8">
        <v>0.784300029277801</v>
      </c>
      <c r="Z23" s="5">
        <f t="shared" si="95"/>
        <v>1382.401577</v>
      </c>
      <c r="AA23" s="5">
        <f t="shared" si="111"/>
        <v>2348.678966</v>
      </c>
      <c r="AB23" s="8">
        <v>0.778199970722198</v>
      </c>
      <c r="AC23" s="8">
        <v>1536.00175213813</v>
      </c>
      <c r="AD23" s="8">
        <v>2609.64329528808</v>
      </c>
    </row>
    <row r="24">
      <c r="B24" s="6" t="s">
        <v>26</v>
      </c>
      <c r="C24" s="6" t="s">
        <v>19</v>
      </c>
      <c r="D24" s="8">
        <v>0.626299977302551</v>
      </c>
      <c r="E24" s="5">
        <f t="shared" ref="E24:F24" si="126">AC24*0.2</f>
        <v>376.4410008</v>
      </c>
      <c r="F24" s="5">
        <f t="shared" si="126"/>
        <v>678</v>
      </c>
      <c r="G24" s="8">
        <v>0.797399997711181</v>
      </c>
      <c r="H24" s="5">
        <f t="shared" ref="H24:I24" si="127">AC24*0.3</f>
        <v>564.6615012</v>
      </c>
      <c r="I24" s="5">
        <f t="shared" si="127"/>
        <v>1017</v>
      </c>
      <c r="J24" s="8">
        <v>0.794000029563903</v>
      </c>
      <c r="K24" s="5">
        <f t="shared" ref="K24:L24" si="128">AC24*0.4</f>
        <v>752.8820016</v>
      </c>
      <c r="L24" s="5">
        <f t="shared" si="128"/>
        <v>1356</v>
      </c>
      <c r="M24" s="8">
        <v>0.805000007152557</v>
      </c>
      <c r="N24" s="5">
        <f t="shared" ref="N24:O24" si="129">AC24*0.5</f>
        <v>941.102502</v>
      </c>
      <c r="O24" s="5">
        <f t="shared" si="129"/>
        <v>1695</v>
      </c>
      <c r="P24" s="8">
        <v>0.797800004482269</v>
      </c>
      <c r="Q24" s="5">
        <f t="shared" ref="Q24:R24" si="130">AC24*0.6</f>
        <v>1129.323002</v>
      </c>
      <c r="R24" s="5">
        <f t="shared" si="130"/>
        <v>2034</v>
      </c>
      <c r="S24" s="8">
        <v>0.788500010967254</v>
      </c>
      <c r="T24" s="5">
        <f t="shared" ref="T24:U24" si="131">AC24*0.7</f>
        <v>1317.543503</v>
      </c>
      <c r="U24" s="5">
        <f t="shared" si="131"/>
        <v>2373</v>
      </c>
      <c r="V24" s="8">
        <v>0.80400002002716</v>
      </c>
      <c r="W24" s="5">
        <f t="shared" ref="W24:X24" si="132">AC24*0.8</f>
        <v>1505.764003</v>
      </c>
      <c r="X24" s="5">
        <f t="shared" si="132"/>
        <v>2712</v>
      </c>
      <c r="Y24" s="8">
        <v>0.800599992275238</v>
      </c>
      <c r="Z24" s="5">
        <f t="shared" si="95"/>
        <v>1693.984504</v>
      </c>
      <c r="AA24" s="5">
        <f t="shared" si="111"/>
        <v>3051</v>
      </c>
      <c r="AB24" s="8">
        <v>0.783900022506713</v>
      </c>
      <c r="AC24" s="8">
        <v>1882.20500397682</v>
      </c>
      <c r="AD24" s="8">
        <v>3390.0</v>
      </c>
    </row>
    <row r="25">
      <c r="C25" s="6" t="s">
        <v>20</v>
      </c>
      <c r="D25" s="8">
        <v>0.797100007534027</v>
      </c>
      <c r="E25" s="5">
        <f t="shared" ref="E25:F25" si="133">AC25*0.2</f>
        <v>502.5082407</v>
      </c>
      <c r="F25" s="5">
        <f t="shared" si="133"/>
        <v>716.8338995</v>
      </c>
      <c r="G25" s="8">
        <v>0.797599971294403</v>
      </c>
      <c r="H25" s="5">
        <f t="shared" ref="H25:I25" si="134">AC25*0.3</f>
        <v>753.762361</v>
      </c>
      <c r="I25" s="5">
        <f t="shared" si="134"/>
        <v>1075.250849</v>
      </c>
      <c r="J25" s="8">
        <v>0.798500001430511</v>
      </c>
      <c r="K25" s="5">
        <f t="shared" ref="K25:L25" si="135">AC25*0.4</f>
        <v>1005.016481</v>
      </c>
      <c r="L25" s="5">
        <f t="shared" si="135"/>
        <v>1433.667799</v>
      </c>
      <c r="M25" s="8">
        <v>0.797500014305114</v>
      </c>
      <c r="N25" s="5">
        <f t="shared" ref="N25:O25" si="136">AC25*0.5</f>
        <v>1256.270602</v>
      </c>
      <c r="O25" s="5">
        <f t="shared" si="136"/>
        <v>1792.084749</v>
      </c>
      <c r="P25" s="8">
        <v>0.798799991607666</v>
      </c>
      <c r="Q25" s="5">
        <f t="shared" ref="Q25:R25" si="137">AC25*0.6</f>
        <v>1507.524722</v>
      </c>
      <c r="R25" s="5">
        <f t="shared" si="137"/>
        <v>2150.501699</v>
      </c>
      <c r="S25" s="8">
        <v>0.793500006198883</v>
      </c>
      <c r="T25" s="5">
        <f t="shared" ref="T25:U25" si="138">AC25*0.7</f>
        <v>1758.778842</v>
      </c>
      <c r="U25" s="5">
        <f t="shared" si="138"/>
        <v>2508.918648</v>
      </c>
      <c r="V25" s="8">
        <v>0.796700000762939</v>
      </c>
      <c r="W25" s="5">
        <f t="shared" ref="W25:X25" si="139">AC25*0.8</f>
        <v>2010.032963</v>
      </c>
      <c r="X25" s="5">
        <f t="shared" si="139"/>
        <v>2867.335598</v>
      </c>
      <c r="Y25" s="8">
        <v>0.793699979782104</v>
      </c>
      <c r="Z25" s="5">
        <f t="shared" si="95"/>
        <v>2261.287083</v>
      </c>
      <c r="AA25" s="5">
        <f t="shared" si="111"/>
        <v>3225.752548</v>
      </c>
      <c r="AB25" s="8">
        <v>0.797699987888336</v>
      </c>
      <c r="AC25" s="8">
        <v>2512.54120349884</v>
      </c>
      <c r="AD25" s="8">
        <v>3584.16949772834</v>
      </c>
    </row>
    <row r="26">
      <c r="C26" s="6" t="s">
        <v>21</v>
      </c>
      <c r="D26" s="8">
        <v>0.765399992465972</v>
      </c>
      <c r="E26" s="5">
        <f t="shared" ref="E26:F26" si="140">AC26*0.2</f>
        <v>367.8950568</v>
      </c>
      <c r="F26" s="5">
        <f t="shared" si="140"/>
        <v>649.9280292</v>
      </c>
      <c r="G26" s="8">
        <v>0.772400021553039</v>
      </c>
      <c r="H26" s="5">
        <f t="shared" ref="H26:I26" si="141">AC26*0.3</f>
        <v>551.8425852</v>
      </c>
      <c r="I26" s="5">
        <f t="shared" si="141"/>
        <v>974.8920437</v>
      </c>
      <c r="J26" s="8">
        <v>0.770600020885467</v>
      </c>
      <c r="K26" s="5">
        <f t="shared" ref="K26:L26" si="142">AC26*0.4</f>
        <v>735.7901135</v>
      </c>
      <c r="L26" s="5">
        <f t="shared" si="142"/>
        <v>1299.856058</v>
      </c>
      <c r="M26" s="8">
        <v>0.740000009536743</v>
      </c>
      <c r="N26" s="5">
        <f t="shared" ref="N26:O26" si="143">AC26*0.5</f>
        <v>919.7376419</v>
      </c>
      <c r="O26" s="5">
        <f t="shared" si="143"/>
        <v>1624.820073</v>
      </c>
      <c r="P26" s="8">
        <v>0.776400029659271</v>
      </c>
      <c r="Q26" s="5">
        <f t="shared" ref="Q26:R26" si="144">AC26*0.6</f>
        <v>1103.68517</v>
      </c>
      <c r="R26" s="5">
        <f t="shared" si="144"/>
        <v>1949.784087</v>
      </c>
      <c r="S26" s="8">
        <v>0.785300016403198</v>
      </c>
      <c r="T26" s="5">
        <f t="shared" ref="T26:U26" si="145">AC26*0.7</f>
        <v>1287.632699</v>
      </c>
      <c r="U26" s="5">
        <f t="shared" si="145"/>
        <v>2274.748102</v>
      </c>
      <c r="V26" s="8">
        <v>0.768800020217895</v>
      </c>
      <c r="W26" s="5">
        <f t="shared" ref="W26:X26" si="146">AC26*0.8</f>
        <v>1471.580227</v>
      </c>
      <c r="X26" s="5">
        <f t="shared" si="146"/>
        <v>2599.712117</v>
      </c>
      <c r="Y26" s="8">
        <v>0.787599980831146</v>
      </c>
      <c r="Z26" s="5">
        <f t="shared" si="95"/>
        <v>1655.527755</v>
      </c>
      <c r="AA26" s="5">
        <f t="shared" si="111"/>
        <v>2924.676131</v>
      </c>
      <c r="AB26" s="8">
        <v>0.799600005149841</v>
      </c>
      <c r="AC26" s="8">
        <v>1839.47528386116</v>
      </c>
      <c r="AD26" s="8">
        <v>3249.64014577865</v>
      </c>
    </row>
    <row r="27">
      <c r="B27" s="6" t="s">
        <v>27</v>
      </c>
      <c r="C27" s="6" t="s">
        <v>19</v>
      </c>
      <c r="D27" s="8">
        <v>0.797100007534027</v>
      </c>
      <c r="E27" s="5">
        <f t="shared" ref="E27:F27" si="147">AC27*0.2</f>
        <v>476.548523</v>
      </c>
      <c r="F27" s="5">
        <f t="shared" si="147"/>
        <v>736</v>
      </c>
      <c r="G27" s="8">
        <v>0.796500027179718</v>
      </c>
      <c r="H27" s="5">
        <f t="shared" ref="H27:I27" si="148">AC27*0.3</f>
        <v>714.8227845</v>
      </c>
      <c r="I27" s="5">
        <f t="shared" si="148"/>
        <v>1104</v>
      </c>
      <c r="J27" s="8">
        <v>0.790799975395202</v>
      </c>
      <c r="K27" s="5">
        <f t="shared" ref="K27:L27" si="149">AC27*0.4</f>
        <v>953.097046</v>
      </c>
      <c r="L27" s="5">
        <f t="shared" si="149"/>
        <v>1472</v>
      </c>
      <c r="M27" s="8">
        <v>0.800999999046325</v>
      </c>
      <c r="N27" s="5">
        <f t="shared" ref="N27:O27" si="150">AC27*0.5</f>
        <v>1191.371307</v>
      </c>
      <c r="O27" s="5">
        <f t="shared" si="150"/>
        <v>1840</v>
      </c>
      <c r="P27" s="8">
        <v>0.800700008869171</v>
      </c>
      <c r="Q27" s="5">
        <f t="shared" ref="Q27:R27" si="151">AC27*0.6</f>
        <v>1429.645569</v>
      </c>
      <c r="R27" s="5">
        <f t="shared" si="151"/>
        <v>2208</v>
      </c>
      <c r="S27" s="8">
        <v>0.800999999046325</v>
      </c>
      <c r="T27" s="5">
        <f t="shared" ref="T27:U27" si="152">AC27*0.7</f>
        <v>1667.91983</v>
      </c>
      <c r="U27" s="5">
        <f t="shared" si="152"/>
        <v>2576</v>
      </c>
      <c r="V27" s="8">
        <v>0.792900025844574</v>
      </c>
      <c r="W27" s="5">
        <f t="shared" ref="W27:X27" si="153">AC27*0.8</f>
        <v>1906.194092</v>
      </c>
      <c r="X27" s="5">
        <f t="shared" si="153"/>
        <v>2944</v>
      </c>
      <c r="Y27" s="8">
        <v>0.768899977207183</v>
      </c>
      <c r="Z27" s="5">
        <f t="shared" si="95"/>
        <v>2144.468353</v>
      </c>
      <c r="AA27" s="5">
        <f t="shared" si="111"/>
        <v>3312</v>
      </c>
      <c r="AB27" s="8">
        <v>0.796800017356872</v>
      </c>
      <c r="AC27" s="8">
        <v>2382.74261498451</v>
      </c>
      <c r="AD27" s="8">
        <v>3680.0</v>
      </c>
    </row>
    <row r="28">
      <c r="C28" s="6" t="s">
        <v>20</v>
      </c>
      <c r="D28" s="8">
        <v>0.754800021648407</v>
      </c>
      <c r="E28" s="5">
        <f t="shared" ref="E28:F28" si="154">AC28*0.2</f>
        <v>454.202006</v>
      </c>
      <c r="F28" s="5">
        <f t="shared" si="154"/>
        <v>656.6615209</v>
      </c>
      <c r="G28" s="8">
        <v>0.734000027179718</v>
      </c>
      <c r="H28" s="5">
        <f t="shared" ref="H28:I28" si="155">AC28*0.3</f>
        <v>681.303009</v>
      </c>
      <c r="I28" s="5">
        <f t="shared" si="155"/>
        <v>984.9922814</v>
      </c>
      <c r="J28" s="8">
        <v>0.740700006484985</v>
      </c>
      <c r="K28" s="5">
        <f t="shared" ref="K28:L28" si="156">AC28*0.4</f>
        <v>908.404012</v>
      </c>
      <c r="L28" s="5">
        <f t="shared" si="156"/>
        <v>1313.323042</v>
      </c>
      <c r="M28" s="8">
        <v>0.773400008678436</v>
      </c>
      <c r="N28" s="5">
        <f t="shared" ref="N28:O28" si="157">AC28*0.5</f>
        <v>1135.505015</v>
      </c>
      <c r="O28" s="5">
        <f t="shared" si="157"/>
        <v>1641.653802</v>
      </c>
      <c r="P28" s="8">
        <v>0.758000016212463</v>
      </c>
      <c r="Q28" s="5">
        <f t="shared" ref="Q28:R28" si="158">AC28*0.6</f>
        <v>1362.606018</v>
      </c>
      <c r="R28" s="5">
        <f t="shared" si="158"/>
        <v>1969.984563</v>
      </c>
      <c r="S28" s="8">
        <v>0.753099977970123</v>
      </c>
      <c r="T28" s="5">
        <f t="shared" ref="T28:U28" si="159">AC28*0.7</f>
        <v>1589.707021</v>
      </c>
      <c r="U28" s="5">
        <f t="shared" si="159"/>
        <v>2298.315323</v>
      </c>
      <c r="V28" s="8">
        <v>0.746599972248077</v>
      </c>
      <c r="W28" s="5">
        <f t="shared" ref="W28:X28" si="160">AC28*0.8</f>
        <v>1816.808024</v>
      </c>
      <c r="X28" s="5">
        <f t="shared" si="160"/>
        <v>2626.646084</v>
      </c>
      <c r="Y28" s="8">
        <v>0.746900022029876</v>
      </c>
      <c r="Z28" s="5">
        <f t="shared" si="95"/>
        <v>2043.909027</v>
      </c>
      <c r="AA28" s="5">
        <f t="shared" si="111"/>
        <v>2954.976844</v>
      </c>
      <c r="AB28" s="8">
        <v>0.75</v>
      </c>
      <c r="AC28" s="8">
        <v>2271.0100300312</v>
      </c>
      <c r="AD28" s="8">
        <v>3283.30760455131</v>
      </c>
    </row>
    <row r="29">
      <c r="C29" s="6" t="s">
        <v>21</v>
      </c>
      <c r="D29" s="8">
        <v>0.758899986743927</v>
      </c>
      <c r="E29" s="5">
        <f t="shared" ref="E29:F29" si="161">AC29*0.2</f>
        <v>450.7151682</v>
      </c>
      <c r="F29" s="5">
        <f t="shared" si="161"/>
        <v>701.5451886</v>
      </c>
      <c r="G29" s="8">
        <v>0.779299974441528</v>
      </c>
      <c r="H29" s="5">
        <f t="shared" ref="H29:I29" si="162">AC29*0.3</f>
        <v>676.0727523</v>
      </c>
      <c r="I29" s="5">
        <f t="shared" si="162"/>
        <v>1052.317783</v>
      </c>
      <c r="J29" s="8">
        <v>0.727900028228759</v>
      </c>
      <c r="K29" s="5">
        <f t="shared" ref="K29:L29" si="163">AC29*0.4</f>
        <v>901.4303364</v>
      </c>
      <c r="L29" s="5">
        <f t="shared" si="163"/>
        <v>1403.090377</v>
      </c>
      <c r="M29" s="8">
        <v>0.728900015354156</v>
      </c>
      <c r="N29" s="5">
        <f t="shared" ref="N29:O29" si="164">AC29*0.5</f>
        <v>1126.78792</v>
      </c>
      <c r="O29" s="5">
        <f t="shared" si="164"/>
        <v>1753.862972</v>
      </c>
      <c r="P29" s="8">
        <v>0.774299979209899</v>
      </c>
      <c r="Q29" s="5">
        <f t="shared" ref="Q29:R29" si="165">AC29*0.6</f>
        <v>1352.145505</v>
      </c>
      <c r="R29" s="5">
        <f t="shared" si="165"/>
        <v>2104.635566</v>
      </c>
      <c r="S29" s="8">
        <v>0.770699977874755</v>
      </c>
      <c r="T29" s="5">
        <f t="shared" ref="T29:U29" si="166">AC29*0.7</f>
        <v>1577.503089</v>
      </c>
      <c r="U29" s="5">
        <f t="shared" si="166"/>
        <v>2455.40816</v>
      </c>
      <c r="V29" s="8">
        <v>0.771099984645843</v>
      </c>
      <c r="W29" s="5">
        <f t="shared" ref="W29:X29" si="167">AC29*0.8</f>
        <v>1802.860673</v>
      </c>
      <c r="X29" s="5">
        <f t="shared" si="167"/>
        <v>2806.180754</v>
      </c>
      <c r="Y29" s="8">
        <v>0.788699984550476</v>
      </c>
      <c r="Z29" s="5">
        <f t="shared" si="95"/>
        <v>2028.218257</v>
      </c>
      <c r="AA29" s="5">
        <f t="shared" si="111"/>
        <v>3156.953349</v>
      </c>
      <c r="AB29" s="8">
        <v>0.784799993038177</v>
      </c>
      <c r="AC29" s="8">
        <v>2253.57584095001</v>
      </c>
      <c r="AD29" s="8">
        <v>3507.72594308853</v>
      </c>
    </row>
    <row r="30">
      <c r="B30" s="6" t="s">
        <v>28</v>
      </c>
      <c r="C30" s="6" t="s">
        <v>19</v>
      </c>
      <c r="D30" s="8">
        <v>0.795400023460388</v>
      </c>
      <c r="E30" s="5">
        <f t="shared" ref="E30:F30" si="168">AC30*0.2</f>
        <v>523.8400681</v>
      </c>
      <c r="F30" s="5">
        <f t="shared" si="168"/>
        <v>784.2</v>
      </c>
      <c r="G30" s="8">
        <v>0.801599979400634</v>
      </c>
      <c r="H30" s="5">
        <f t="shared" ref="H30:I30" si="169">AC30*0.3</f>
        <v>785.7601022</v>
      </c>
      <c r="I30" s="5">
        <f t="shared" si="169"/>
        <v>1176.3</v>
      </c>
      <c r="J30" s="8">
        <v>0.776099979877471</v>
      </c>
      <c r="K30" s="5">
        <f t="shared" ref="K30:L30" si="170">AC30*0.4</f>
        <v>1047.680136</v>
      </c>
      <c r="L30" s="5">
        <f t="shared" si="170"/>
        <v>1568.4</v>
      </c>
      <c r="M30" s="8">
        <v>0.801400005817413</v>
      </c>
      <c r="N30" s="5">
        <f t="shared" ref="N30:O30" si="171">AC30*0.5</f>
        <v>1309.60017</v>
      </c>
      <c r="O30" s="5">
        <f t="shared" si="171"/>
        <v>1960.5</v>
      </c>
      <c r="P30" s="8">
        <v>0.793600022792816</v>
      </c>
      <c r="Q30" s="5">
        <f t="shared" ref="Q30:R30" si="172">AC30*0.6</f>
        <v>1571.520204</v>
      </c>
      <c r="R30" s="5">
        <f t="shared" si="172"/>
        <v>2352.6</v>
      </c>
      <c r="S30" s="8">
        <v>0.800400018692016</v>
      </c>
      <c r="T30" s="5">
        <f t="shared" ref="T30:U30" si="173">AC30*0.7</f>
        <v>1833.440239</v>
      </c>
      <c r="U30" s="5">
        <f t="shared" si="173"/>
        <v>2744.7</v>
      </c>
      <c r="V30" s="8">
        <v>0.796599984169006</v>
      </c>
      <c r="W30" s="5">
        <f t="shared" ref="W30:X30" si="174">AC30*0.8</f>
        <v>2095.360273</v>
      </c>
      <c r="X30" s="5">
        <f t="shared" si="174"/>
        <v>3136.8</v>
      </c>
      <c r="Y30" s="8">
        <v>0.802299976348877</v>
      </c>
      <c r="Z30" s="5">
        <f t="shared" si="95"/>
        <v>2357.280307</v>
      </c>
      <c r="AA30" s="5">
        <f t="shared" si="111"/>
        <v>3528.9</v>
      </c>
      <c r="AB30" s="8">
        <v>0.791100025177002</v>
      </c>
      <c r="AC30" s="8">
        <v>2619.20034074783</v>
      </c>
      <c r="AD30" s="8">
        <v>3921.0</v>
      </c>
    </row>
    <row r="31">
      <c r="C31" s="6" t="s">
        <v>20</v>
      </c>
      <c r="D31" s="8">
        <v>0.468100011348724</v>
      </c>
      <c r="E31" s="5">
        <f t="shared" ref="E31:F31" si="175">AC31*0.2</f>
        <v>382.0812987</v>
      </c>
      <c r="F31" s="5">
        <f t="shared" si="175"/>
        <v>581.4082761</v>
      </c>
      <c r="G31" s="8">
        <v>0.572200000286102</v>
      </c>
      <c r="H31" s="5">
        <f t="shared" ref="H31:I31" si="176">AC31*0.3</f>
        <v>573.1219481</v>
      </c>
      <c r="I31" s="5">
        <f t="shared" si="176"/>
        <v>872.1124141</v>
      </c>
      <c r="J31" s="8">
        <v>0.558600008487701</v>
      </c>
      <c r="K31" s="5">
        <f t="shared" ref="K31:L31" si="177">AC31*0.4</f>
        <v>764.1625975</v>
      </c>
      <c r="L31" s="5">
        <f t="shared" si="177"/>
        <v>1162.816552</v>
      </c>
      <c r="M31" s="8">
        <v>0.493200004100799</v>
      </c>
      <c r="N31" s="5">
        <f t="shared" ref="N31:O31" si="178">AC31*0.5</f>
        <v>955.2032468</v>
      </c>
      <c r="O31" s="5">
        <f t="shared" si="178"/>
        <v>1453.52069</v>
      </c>
      <c r="P31" s="8">
        <v>0.65420001745224</v>
      </c>
      <c r="Q31" s="5">
        <f t="shared" ref="Q31:R31" si="179">AC31*0.6</f>
        <v>1146.243896</v>
      </c>
      <c r="R31" s="5">
        <f t="shared" si="179"/>
        <v>1744.224828</v>
      </c>
      <c r="S31" s="8">
        <v>0.594299972057342</v>
      </c>
      <c r="T31" s="5">
        <f t="shared" ref="T31:U31" si="180">AC31*0.7</f>
        <v>1337.284546</v>
      </c>
      <c r="U31" s="5">
        <f t="shared" si="180"/>
        <v>2034.928966</v>
      </c>
      <c r="V31" s="8">
        <v>0.620999991893768</v>
      </c>
      <c r="W31" s="5">
        <f t="shared" ref="W31:X31" si="181">AC31*0.8</f>
        <v>1528.325195</v>
      </c>
      <c r="X31" s="5">
        <f t="shared" si="181"/>
        <v>2325.633104</v>
      </c>
      <c r="Y31" s="8">
        <v>0.576300024986267</v>
      </c>
      <c r="Z31" s="5">
        <f t="shared" si="95"/>
        <v>1719.365844</v>
      </c>
      <c r="AA31" s="5">
        <f t="shared" si="111"/>
        <v>2616.337242</v>
      </c>
      <c r="AB31" s="8">
        <v>0.537500023841857</v>
      </c>
      <c r="AC31" s="8">
        <v>1910.40649366378</v>
      </c>
      <c r="AD31" s="8">
        <v>2907.04138040542</v>
      </c>
    </row>
    <row r="32">
      <c r="C32" s="6" t="s">
        <v>21</v>
      </c>
      <c r="D32" s="8">
        <v>0.757799983024597</v>
      </c>
      <c r="E32" s="5">
        <f t="shared" ref="E32:F32" si="182">AC32*0.2</f>
        <v>513.1573432</v>
      </c>
      <c r="F32" s="5">
        <f t="shared" si="182"/>
        <v>731.5031667</v>
      </c>
      <c r="G32" s="8">
        <v>0.779799997806549</v>
      </c>
      <c r="H32" s="5">
        <f t="shared" ref="H32:I32" si="183">AC32*0.3</f>
        <v>769.7360149</v>
      </c>
      <c r="I32" s="5">
        <f t="shared" si="183"/>
        <v>1097.25475</v>
      </c>
      <c r="J32" s="8">
        <v>0.777800023555755</v>
      </c>
      <c r="K32" s="5">
        <f t="shared" ref="K32:L32" si="184">AC32*0.4</f>
        <v>1026.314686</v>
      </c>
      <c r="L32" s="5">
        <f t="shared" si="184"/>
        <v>1463.006333</v>
      </c>
      <c r="M32" s="8">
        <v>0.769599974155426</v>
      </c>
      <c r="N32" s="5">
        <f t="shared" ref="N32:O32" si="185">AC32*0.5</f>
        <v>1282.893358</v>
      </c>
      <c r="O32" s="5">
        <f t="shared" si="185"/>
        <v>1828.757917</v>
      </c>
      <c r="P32" s="8">
        <v>0.766499996185302</v>
      </c>
      <c r="Q32" s="5">
        <f t="shared" ref="Q32:R32" si="186">AC32*0.6</f>
        <v>1539.47203</v>
      </c>
      <c r="R32" s="5">
        <f t="shared" si="186"/>
        <v>2194.5095</v>
      </c>
      <c r="S32" s="8">
        <v>0.788299977779388</v>
      </c>
      <c r="T32" s="5">
        <f t="shared" ref="T32:U32" si="187">AC32*0.7</f>
        <v>1796.050701</v>
      </c>
      <c r="U32" s="5">
        <f t="shared" si="187"/>
        <v>2560.261084</v>
      </c>
      <c r="V32" s="8">
        <v>0.783399999141693</v>
      </c>
      <c r="W32" s="5">
        <f t="shared" ref="W32:X32" si="188">AC32*0.8</f>
        <v>2052.629373</v>
      </c>
      <c r="X32" s="5">
        <f t="shared" si="188"/>
        <v>2926.012667</v>
      </c>
      <c r="Y32" s="8">
        <v>0.772899985313415</v>
      </c>
      <c r="Z32" s="5">
        <f t="shared" si="95"/>
        <v>2309.208045</v>
      </c>
      <c r="AA32" s="5">
        <f t="shared" si="111"/>
        <v>3291.76425</v>
      </c>
      <c r="AB32" s="8">
        <v>0.767300009727478</v>
      </c>
      <c r="AC32" s="8">
        <v>2565.78671622276</v>
      </c>
      <c r="AD32" s="8">
        <v>3657.51583361625</v>
      </c>
    </row>
    <row r="33">
      <c r="A33" s="5"/>
      <c r="B33" s="6" t="s">
        <v>48</v>
      </c>
      <c r="C33" s="6" t="s">
        <v>19</v>
      </c>
      <c r="D33" s="8">
        <v>0.791700005531311</v>
      </c>
      <c r="E33" s="5">
        <f t="shared" ref="E33:F33" si="189">AC33*0.2</f>
        <v>609.8601911</v>
      </c>
      <c r="F33" s="5">
        <f t="shared" si="189"/>
        <v>880.2</v>
      </c>
      <c r="G33" s="8">
        <v>0.801100015640258</v>
      </c>
      <c r="H33" s="5">
        <f t="shared" ref="H33:I33" si="190">AC33*0.3</f>
        <v>914.7902866</v>
      </c>
      <c r="I33" s="5">
        <f t="shared" si="190"/>
        <v>1320.3</v>
      </c>
      <c r="J33" s="8">
        <v>0.800999999046325</v>
      </c>
      <c r="K33" s="5">
        <f t="shared" ref="K33:L33" si="191">AC33*0.4</f>
        <v>1219.720382</v>
      </c>
      <c r="L33" s="5">
        <f t="shared" si="191"/>
        <v>1760.4</v>
      </c>
      <c r="M33" s="8">
        <v>0.800599992275238</v>
      </c>
      <c r="N33" s="5">
        <f t="shared" ref="N33:O33" si="192">AC33*0.5</f>
        <v>1524.650478</v>
      </c>
      <c r="O33" s="5">
        <f t="shared" si="192"/>
        <v>2200.5</v>
      </c>
      <c r="P33" s="8">
        <v>0.796500027179718</v>
      </c>
      <c r="Q33" s="5">
        <f t="shared" ref="Q33:R33" si="193">AC33*0.6</f>
        <v>1829.580573</v>
      </c>
      <c r="R33" s="5">
        <f t="shared" si="193"/>
        <v>2640.6</v>
      </c>
      <c r="S33" s="8">
        <v>0.796500027179718</v>
      </c>
      <c r="T33" s="5">
        <f t="shared" ref="T33:U33" si="194">AC33*0.7</f>
        <v>2134.510669</v>
      </c>
      <c r="U33" s="5">
        <f t="shared" si="194"/>
        <v>3080.7</v>
      </c>
      <c r="V33" s="8">
        <v>0.791899979114532</v>
      </c>
      <c r="W33" s="5">
        <f t="shared" ref="W33:X33" si="195">AC33*0.8</f>
        <v>2439.440764</v>
      </c>
      <c r="X33" s="5">
        <f t="shared" si="195"/>
        <v>3520.8</v>
      </c>
      <c r="Y33" s="8">
        <v>0.801900029182434</v>
      </c>
      <c r="Z33" s="5">
        <f t="shared" si="95"/>
        <v>2744.37086</v>
      </c>
      <c r="AA33" s="5">
        <f t="shared" si="111"/>
        <v>3960.9</v>
      </c>
      <c r="AB33" s="8">
        <v>0.801999986171722</v>
      </c>
      <c r="AC33" s="8">
        <v>3049.30095529556</v>
      </c>
      <c r="AD33" s="8">
        <v>4401.0</v>
      </c>
    </row>
    <row r="34">
      <c r="A34" s="5"/>
      <c r="C34" s="6" t="s">
        <v>20</v>
      </c>
      <c r="D34" s="8">
        <v>0.745800018310546</v>
      </c>
      <c r="E34" s="5">
        <f t="shared" ref="E34:F34" si="196">AC34*0.2</f>
        <v>357.9844949</v>
      </c>
      <c r="F34" s="5">
        <f t="shared" si="196"/>
        <v>511.1743635</v>
      </c>
      <c r="G34" s="8">
        <v>0.738900005817413</v>
      </c>
      <c r="H34" s="5">
        <f t="shared" ref="H34:I34" si="197">AC34*0.3</f>
        <v>536.9767423</v>
      </c>
      <c r="I34" s="5">
        <f t="shared" si="197"/>
        <v>766.7615453</v>
      </c>
      <c r="J34" s="8">
        <v>0.777800023555755</v>
      </c>
      <c r="K34" s="5">
        <f t="shared" ref="K34:L34" si="198">AC34*0.4</f>
        <v>715.9689898</v>
      </c>
      <c r="L34" s="5">
        <f t="shared" si="198"/>
        <v>1022.348727</v>
      </c>
      <c r="M34" s="8">
        <v>0.753000020980835</v>
      </c>
      <c r="N34" s="5">
        <f t="shared" ref="N34:O34" si="199">AC34*0.5</f>
        <v>894.9612372</v>
      </c>
      <c r="O34" s="5">
        <f t="shared" si="199"/>
        <v>1277.935909</v>
      </c>
      <c r="P34" s="8">
        <v>0.752399981021881</v>
      </c>
      <c r="Q34" s="5">
        <f t="shared" ref="Q34:R34" si="200">AC34*0.6</f>
        <v>1073.953485</v>
      </c>
      <c r="R34" s="5">
        <f t="shared" si="200"/>
        <v>1533.523091</v>
      </c>
      <c r="S34" s="8">
        <v>0.758800029754638</v>
      </c>
      <c r="T34" s="5">
        <f t="shared" ref="T34:U34" si="201">AC34*0.7</f>
        <v>1252.945732</v>
      </c>
      <c r="U34" s="5">
        <f t="shared" si="201"/>
        <v>1789.110272</v>
      </c>
      <c r="V34" s="8">
        <v>0.72460001707077</v>
      </c>
      <c r="W34" s="5">
        <f t="shared" ref="W34:X34" si="202">AC34*0.8</f>
        <v>1431.93798</v>
      </c>
      <c r="X34" s="5">
        <f t="shared" si="202"/>
        <v>2044.697454</v>
      </c>
      <c r="Y34" s="8">
        <v>0.687300026416778</v>
      </c>
      <c r="Z34" s="5">
        <f t="shared" si="95"/>
        <v>1610.930227</v>
      </c>
      <c r="AA34" s="5">
        <f t="shared" si="111"/>
        <v>2300.284636</v>
      </c>
      <c r="AB34" s="8">
        <v>0.709399998188018</v>
      </c>
      <c r="AC34" s="8">
        <v>1789.9224743843</v>
      </c>
      <c r="AD34" s="8">
        <v>2555.8718175888</v>
      </c>
    </row>
    <row r="35">
      <c r="A35" s="5"/>
      <c r="C35" s="6" t="s">
        <v>21</v>
      </c>
      <c r="D35" s="8">
        <v>0.772599995136261</v>
      </c>
      <c r="E35" s="5">
        <f t="shared" ref="E35:F35" si="203">AC35*0.2</f>
        <v>585.8451945</v>
      </c>
      <c r="F35" s="5">
        <f t="shared" si="203"/>
        <v>811.6840043</v>
      </c>
      <c r="G35" s="8">
        <v>0.770699977874755</v>
      </c>
      <c r="H35" s="5">
        <f t="shared" ref="H35:I35" si="204">AC35*0.3</f>
        <v>878.7677917</v>
      </c>
      <c r="I35" s="5">
        <f t="shared" si="204"/>
        <v>1217.526006</v>
      </c>
      <c r="J35" s="8">
        <v>0.772000014781951</v>
      </c>
      <c r="K35" s="5">
        <f t="shared" ref="K35:L35" si="205">AC35*0.4</f>
        <v>1171.690389</v>
      </c>
      <c r="L35" s="5">
        <f t="shared" si="205"/>
        <v>1623.368009</v>
      </c>
      <c r="M35" s="8">
        <v>0.768299996852874</v>
      </c>
      <c r="N35" s="5">
        <f t="shared" ref="N35:O35" si="206">AC35*0.5</f>
        <v>1464.612986</v>
      </c>
      <c r="O35" s="5">
        <f t="shared" si="206"/>
        <v>2029.210011</v>
      </c>
      <c r="P35" s="8">
        <v>0.758700013160705</v>
      </c>
      <c r="Q35" s="5">
        <f t="shared" ref="Q35:R35" si="207">AC35*0.6</f>
        <v>1757.535583</v>
      </c>
      <c r="R35" s="5">
        <f t="shared" si="207"/>
        <v>2435.052013</v>
      </c>
      <c r="S35" s="8">
        <v>0.782299995422363</v>
      </c>
      <c r="T35" s="5">
        <f t="shared" ref="T35:U35" si="208">AC35*0.7</f>
        <v>2050.458181</v>
      </c>
      <c r="U35" s="5">
        <f t="shared" si="208"/>
        <v>2840.894015</v>
      </c>
      <c r="V35" s="8">
        <v>0.769699990749359</v>
      </c>
      <c r="W35" s="5">
        <f t="shared" ref="W35:X35" si="209">AC35*0.8</f>
        <v>2343.380778</v>
      </c>
      <c r="X35" s="5">
        <f t="shared" si="209"/>
        <v>3246.736017</v>
      </c>
      <c r="Y35" s="8">
        <v>0.787999987602233</v>
      </c>
      <c r="Z35" s="5">
        <f t="shared" si="95"/>
        <v>2636.303375</v>
      </c>
      <c r="AA35" s="5">
        <f t="shared" si="111"/>
        <v>3652.578019</v>
      </c>
      <c r="AB35" s="8">
        <v>0.794600009918212</v>
      </c>
      <c r="AC35" s="8">
        <v>2929.22597241401</v>
      </c>
      <c r="AD35" s="8">
        <v>4058.42002129554</v>
      </c>
    </row>
    <row r="36">
      <c r="A36" s="5"/>
      <c r="B36" s="6" t="s">
        <v>49</v>
      </c>
      <c r="C36" s="6" t="s">
        <v>19</v>
      </c>
      <c r="D36" s="8">
        <v>0.792400002479553</v>
      </c>
      <c r="E36" s="5">
        <f t="shared" ref="E36:F36" si="210">AC36*0.2</f>
        <v>670.5357847</v>
      </c>
      <c r="F36" s="5">
        <f t="shared" si="210"/>
        <v>1034</v>
      </c>
      <c r="G36" s="8">
        <v>0.808399975299835</v>
      </c>
      <c r="H36" s="5">
        <f t="shared" ref="H36:I36" si="211">AC36*0.3</f>
        <v>1005.803677</v>
      </c>
      <c r="I36" s="5">
        <f t="shared" si="211"/>
        <v>1551</v>
      </c>
      <c r="J36" s="8">
        <v>0.807099997997283</v>
      </c>
      <c r="K36" s="5">
        <f t="shared" ref="K36:L36" si="212">AC36*0.4</f>
        <v>1341.071569</v>
      </c>
      <c r="L36" s="5">
        <f t="shared" si="212"/>
        <v>2068</v>
      </c>
      <c r="M36" s="8">
        <v>0.803399980068206</v>
      </c>
      <c r="N36" s="5">
        <f t="shared" ref="N36:O36" si="213">AC36*0.5</f>
        <v>1676.339462</v>
      </c>
      <c r="O36" s="5">
        <f t="shared" si="213"/>
        <v>2585</v>
      </c>
      <c r="P36" s="8">
        <v>0.788399994373321</v>
      </c>
      <c r="Q36" s="5">
        <f t="shared" ref="Q36:R36" si="214">AC36*0.6</f>
        <v>2011.607354</v>
      </c>
      <c r="R36" s="5">
        <f t="shared" si="214"/>
        <v>3102</v>
      </c>
      <c r="S36" s="8">
        <v>0.793200016021728</v>
      </c>
      <c r="T36" s="5">
        <f t="shared" ref="T36:U36" si="215">AC36*0.7</f>
        <v>2346.875246</v>
      </c>
      <c r="U36" s="5">
        <f t="shared" si="215"/>
        <v>3619</v>
      </c>
      <c r="V36" s="8">
        <v>0.79909998178482</v>
      </c>
      <c r="W36" s="5">
        <f t="shared" ref="W36:X36" si="216">AC36*0.8</f>
        <v>2682.143139</v>
      </c>
      <c r="X36" s="5">
        <f t="shared" si="216"/>
        <v>4136</v>
      </c>
      <c r="Y36" s="8">
        <v>0.803499996662139</v>
      </c>
      <c r="Z36" s="5">
        <f t="shared" si="95"/>
        <v>3017.411031</v>
      </c>
      <c r="AA36" s="5">
        <f t="shared" si="111"/>
        <v>4653</v>
      </c>
      <c r="AB36" s="8">
        <v>0.786400020122528</v>
      </c>
      <c r="AC36" s="8">
        <v>3352.67892336845</v>
      </c>
      <c r="AD36" s="8">
        <v>5170.0</v>
      </c>
    </row>
    <row r="37">
      <c r="A37" s="5"/>
      <c r="C37" s="6" t="s">
        <v>20</v>
      </c>
      <c r="D37" s="8">
        <v>0.48879998922348</v>
      </c>
      <c r="E37" s="5">
        <f t="shared" ref="E37:F37" si="217">AC37*0.2</f>
        <v>310.2381627</v>
      </c>
      <c r="F37" s="5">
        <f t="shared" si="217"/>
        <v>449.6858433</v>
      </c>
      <c r="G37" s="8">
        <v>0.37389999628067</v>
      </c>
      <c r="H37" s="5">
        <f t="shared" ref="H37:I37" si="218">AC37*0.3</f>
        <v>465.3572441</v>
      </c>
      <c r="I37" s="5">
        <f t="shared" si="218"/>
        <v>674.5287649</v>
      </c>
      <c r="J37" s="8">
        <v>0.376300007104873</v>
      </c>
      <c r="K37" s="5">
        <f t="shared" ref="K37:L37" si="219">AC37*0.4</f>
        <v>620.4763254</v>
      </c>
      <c r="L37" s="5">
        <f t="shared" si="219"/>
        <v>899.3716866</v>
      </c>
      <c r="M37" s="8">
        <v>0.314700007438659</v>
      </c>
      <c r="N37" s="5">
        <f t="shared" ref="N37:O37" si="220">AC37*0.5</f>
        <v>775.5954068</v>
      </c>
      <c r="O37" s="5">
        <f t="shared" si="220"/>
        <v>1124.214608</v>
      </c>
      <c r="P37" s="8">
        <v>0.468499988317489</v>
      </c>
      <c r="Q37" s="5">
        <f t="shared" ref="Q37:R37" si="221">AC37*0.6</f>
        <v>930.7144881</v>
      </c>
      <c r="R37" s="5">
        <f t="shared" si="221"/>
        <v>1349.05753</v>
      </c>
      <c r="S37" s="8">
        <v>0.441799998283386</v>
      </c>
      <c r="T37" s="5">
        <f t="shared" ref="T37:U37" si="222">AC37*0.7</f>
        <v>1085.833569</v>
      </c>
      <c r="U37" s="5">
        <f t="shared" si="222"/>
        <v>1573.900451</v>
      </c>
      <c r="V37" s="8">
        <v>0.415899991989135</v>
      </c>
      <c r="W37" s="5">
        <f t="shared" ref="W37:X37" si="223">AC37*0.8</f>
        <v>1240.952651</v>
      </c>
      <c r="X37" s="5">
        <f t="shared" si="223"/>
        <v>1798.743373</v>
      </c>
      <c r="Y37" s="8">
        <v>0.357300013303756</v>
      </c>
      <c r="Z37" s="5">
        <f t="shared" si="95"/>
        <v>1396.071732</v>
      </c>
      <c r="AA37" s="5">
        <f t="shared" si="111"/>
        <v>2023.586295</v>
      </c>
      <c r="AB37" s="8">
        <v>0.299899995326995</v>
      </c>
      <c r="AC37" s="8">
        <v>1551.19081354141</v>
      </c>
      <c r="AD37" s="8">
        <v>2248.42921638488</v>
      </c>
    </row>
    <row r="38">
      <c r="A38" s="5"/>
      <c r="C38" s="6" t="s">
        <v>21</v>
      </c>
      <c r="D38" s="8">
        <v>0.752900004386901</v>
      </c>
      <c r="E38" s="5">
        <f t="shared" ref="E38:F38" si="224">AC38*0.2</f>
        <v>633.3451043</v>
      </c>
      <c r="F38" s="5">
        <f t="shared" si="224"/>
        <v>907.3758498</v>
      </c>
      <c r="G38" s="8">
        <v>0.750100016593933</v>
      </c>
      <c r="H38" s="5">
        <f t="shared" ref="H38:I38" si="225">AC38*0.3</f>
        <v>950.0176565</v>
      </c>
      <c r="I38" s="5">
        <f t="shared" si="225"/>
        <v>1361.063775</v>
      </c>
      <c r="J38" s="8">
        <v>0.75900000333786</v>
      </c>
      <c r="K38" s="5">
        <f t="shared" ref="K38:L38" si="226">AC38*0.4</f>
        <v>1266.690209</v>
      </c>
      <c r="L38" s="5">
        <f t="shared" si="226"/>
        <v>1814.7517</v>
      </c>
      <c r="M38" s="8">
        <v>0.781199991703033</v>
      </c>
      <c r="N38" s="5">
        <f t="shared" ref="N38:O38" si="227">AC38*0.5</f>
        <v>1583.362761</v>
      </c>
      <c r="O38" s="5">
        <f t="shared" si="227"/>
        <v>2268.439624</v>
      </c>
      <c r="P38" s="8">
        <v>0.777800023555755</v>
      </c>
      <c r="Q38" s="5">
        <f t="shared" ref="Q38:R38" si="228">AC38*0.6</f>
        <v>1900.035313</v>
      </c>
      <c r="R38" s="5">
        <f t="shared" si="228"/>
        <v>2722.127549</v>
      </c>
      <c r="S38" s="8">
        <v>0.747500002384185</v>
      </c>
      <c r="T38" s="5">
        <f t="shared" ref="T38:U38" si="229">AC38*0.7</f>
        <v>2216.707865</v>
      </c>
      <c r="U38" s="5">
        <f t="shared" si="229"/>
        <v>3175.815474</v>
      </c>
      <c r="V38" s="8">
        <v>0.765299975872039</v>
      </c>
      <c r="W38" s="5">
        <f t="shared" ref="W38:X38" si="230">AC38*0.8</f>
        <v>2533.380417</v>
      </c>
      <c r="X38" s="5">
        <f t="shared" si="230"/>
        <v>3629.503399</v>
      </c>
      <c r="Y38" s="8">
        <v>0.773500025272369</v>
      </c>
      <c r="Z38" s="5">
        <f t="shared" si="95"/>
        <v>2850.052969</v>
      </c>
      <c r="AA38" s="5">
        <f t="shared" si="111"/>
        <v>4083.191324</v>
      </c>
      <c r="AB38" s="8">
        <v>0.781199991703033</v>
      </c>
      <c r="AC38" s="8">
        <v>3166.72552156448</v>
      </c>
      <c r="AD38" s="8">
        <v>4536.87924885749</v>
      </c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</sheetData>
  <mergeCells count="20">
    <mergeCell ref="Y6:AA6"/>
    <mergeCell ref="AB6:AD6"/>
    <mergeCell ref="D6:F6"/>
    <mergeCell ref="G6:I6"/>
    <mergeCell ref="J6:L6"/>
    <mergeCell ref="M6:O6"/>
    <mergeCell ref="P6:R6"/>
    <mergeCell ref="S6:U6"/>
    <mergeCell ref="V6:X6"/>
    <mergeCell ref="B27:B29"/>
    <mergeCell ref="B30:B32"/>
    <mergeCell ref="B33:B35"/>
    <mergeCell ref="B36:B38"/>
    <mergeCell ref="A8:A32"/>
    <mergeCell ref="B9:B11"/>
    <mergeCell ref="B12:B14"/>
    <mergeCell ref="B15:B17"/>
    <mergeCell ref="B18:B20"/>
    <mergeCell ref="B21:B23"/>
    <mergeCell ref="B24:B26"/>
  </mergeCells>
  <drawing r:id="rId1"/>
</worksheet>
</file>