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akash\Documents\GitHub\Excel-Dashboard-Project\Blink it\"/>
    </mc:Choice>
  </mc:AlternateContent>
  <xr:revisionPtr revIDLastSave="0" documentId="13_ncr:1_{53D506AA-43F6-4A32-A7A2-2147A280FF4B}" xr6:coauthVersionLast="47" xr6:coauthVersionMax="47" xr10:uidLastSave="{00000000-0000-0000-0000-000000000000}"/>
  <bookViews>
    <workbookView xWindow="-108" yWindow="-108" windowWidth="23256" windowHeight="12456" xr2:uid="{F8420BDF-C08E-4FBB-891B-F574F63AC6D0}"/>
  </bookViews>
  <sheets>
    <sheet name="BlinkIT Grocery Data" sheetId="1" r:id="rId1"/>
    <sheet name="Sheets Design" sheetId="2" r:id="rId2"/>
    <sheet name="Dashboard" sheetId="3" r:id="rId3"/>
  </sheets>
  <definedNames>
    <definedName name="_xlchart.v2.0" hidden="1">'Sheets Design'!$D$86:$D$88</definedName>
    <definedName name="_xlchart.v2.1" hidden="1">'Sheets Design'!$E$85</definedName>
    <definedName name="_xlchart.v2.2" hidden="1">'Sheets Design'!$E$86:$E$88</definedName>
    <definedName name="_xlchart.v2.3" hidden="1">'Sheets Design'!$D$86:$D$88</definedName>
    <definedName name="_xlchart.v2.4" hidden="1">'Sheets Design'!$E$85</definedName>
    <definedName name="_xlchart.v2.5" hidden="1">'Sheets Design'!$E$86:$E$88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7" i="2" l="1"/>
  <c r="D88" i="2"/>
  <c r="D86" i="2"/>
  <c r="E86" i="2"/>
  <c r="C6" i="2"/>
  <c r="E87" i="2"/>
  <c r="B6" i="2"/>
  <c r="D6" i="2"/>
  <c r="A6" i="2"/>
  <c r="E88" i="2"/>
</calcChain>
</file>

<file path=xl/sharedStrings.xml><?xml version="1.0" encoding="utf-8"?>
<sst xmlns="http://schemas.openxmlformats.org/spreadsheetml/2006/main" count="59752" uniqueCount="1633">
  <si>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</si>
  <si>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</si>
  <si>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</si>
  <si>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</si>
  <si>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</si>
  <si>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</si>
  <si>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</si>
  <si>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</si>
  <si>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</si>
  <si>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</si>
  <si>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</si>
  <si>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</si>
  <si>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</si>
  <si>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</si>
  <si>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</si>
  <si>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</si>
  <si>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</si>
  <si>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</si>
  <si>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</si>
  <si>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</si>
  <si>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</si>
  <si>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</si>
  <si>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</si>
  <si>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</si>
  <si>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</si>
  <si>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</si>
  <si>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</si>
  <si>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</si>
  <si>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</si>
  <si>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</si>
  <si>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</si>
  <si>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</si>
  <si>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</si>
  <si>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</si>
  <si>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</si>
  <si>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</si>
  <si>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</si>
  <si>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</si>
  <si>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</si>
  <si>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</si>
  <si>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</si>
  <si>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</si>
  <si>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</si>
  <si>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</si>
  <si>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</si>
  <si>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</si>
  <si>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</si>
  <si>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</si>
  <si>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</si>
  <si>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</si>
  <si>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</si>
  <si>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</si>
  <si>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</si>
  <si>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</si>
  <si>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</si>
  <si>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</si>
  <si>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</si>
  <si>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</si>
  <si>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</si>
  <si>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</si>
  <si>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</si>
  <si>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</si>
  <si>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</si>
  <si>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</si>
  <si>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</si>
  <si>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</si>
  <si>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</si>
  <si>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</si>
  <si>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</si>
  <si>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</si>
  <si>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</si>
  <si>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</si>
  <si>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</si>
  <si>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</si>
  <si>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</si>
  <si>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</si>
  <si>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</si>
  <si>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</si>
  <si>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</si>
  <si>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</si>
  <si>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</si>
  <si>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</si>
  <si>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</si>
  <si>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</si>
  <si>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</si>
  <si>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</si>
  <si>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</si>
  <si>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</si>
  <si>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</si>
  <si>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</si>
  <si>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</si>
  <si>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</si>
  <si>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</si>
  <si>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</si>
  <si>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</si>
  <si>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</si>
  <si>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</si>
  <si>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</si>
  <si>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</si>
  <si>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</si>
  <si>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</si>
  <si>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</si>
  <si>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</si>
  <si>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</si>
  <si>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</si>
  <si>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</si>
  <si>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</si>
  <si>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</si>
  <si>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</si>
  <si>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</si>
  <si>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</si>
  <si>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</si>
  <si>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</si>
  <si>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</si>
  <si>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</si>
  <si>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</si>
  <si>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</si>
  <si>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</si>
  <si>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</si>
  <si>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</si>
  <si>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</si>
  <si>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</si>
  <si>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</si>
  <si>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</si>
  <si>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</si>
  <si>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</si>
  <si>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</si>
  <si>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</si>
  <si>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</si>
  <si>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</si>
  <si>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</si>
  <si>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</si>
  <si>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</si>
  <si>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</si>
  <si>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</si>
  <si>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</si>
  <si>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</si>
  <si>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</si>
  <si>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</si>
  <si>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</si>
  <si>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</si>
  <si>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</si>
  <si>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</si>
  <si>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</si>
  <si>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</si>
  <si>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</si>
  <si>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</si>
  <si>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</si>
  <si>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</si>
  <si>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</si>
  <si>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</si>
  <si>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</si>
  <si>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</si>
  <si>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</si>
  <si>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</si>
  <si>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</si>
  <si>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</si>
  <si>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</si>
  <si>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</si>
  <si>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</si>
  <si>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</si>
  <si>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</si>
  <si>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</si>
  <si>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</si>
  <si>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</si>
  <si>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</si>
  <si>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</si>
  <si>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</si>
  <si>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</si>
  <si>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</si>
  <si>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</si>
  <si>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</si>
  <si>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</si>
  <si>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</si>
  <si>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</si>
  <si>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</si>
  <si>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</si>
  <si>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</si>
  <si>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</si>
  <si>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</si>
  <si>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</si>
  <si>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</si>
  <si>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</si>
  <si>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</si>
  <si>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</si>
  <si>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</si>
  <si>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</si>
  <si>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</si>
  <si>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</si>
  <si>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</si>
  <si>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</si>
  <si>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</si>
  <si>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</si>
  <si>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</si>
  <si>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</si>
  <si>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</si>
  <si>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</si>
  <si>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</si>
  <si>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</si>
  <si>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</si>
  <si>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</si>
  <si>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</si>
  <si>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</si>
  <si>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</si>
  <si>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</si>
  <si>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</si>
  <si>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</si>
  <si>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</si>
  <si>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</si>
  <si>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</si>
  <si>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</si>
  <si>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</si>
  <si>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</si>
  <si>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</si>
  <si>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</si>
  <si>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</si>
  <si>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</si>
  <si>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</si>
  <si>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</si>
  <si>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</si>
  <si>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</si>
  <si>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</si>
  <si>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</si>
  <si>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</si>
  <si>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</si>
  <si>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</si>
  <si>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</si>
  <si>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</si>
  <si>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</si>
  <si>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</si>
  <si>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</si>
  <si>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</si>
  <si>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</si>
  <si>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</si>
  <si>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</si>
  <si>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</si>
  <si>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</si>
  <si>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</si>
  <si>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</si>
  <si>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</si>
  <si>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</si>
  <si>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</si>
  <si>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</si>
  <si>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</si>
  <si>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</si>
  <si>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</si>
  <si>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</si>
  <si>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</si>
  <si>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</si>
  <si>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</si>
  <si>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</si>
  <si>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</si>
  <si>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</si>
  <si>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</si>
  <si>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</si>
  <si>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</si>
  <si>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</si>
  <si>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</si>
  <si>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</si>
  <si>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</si>
  <si>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</si>
  <si>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</si>
  <si>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</si>
  <si>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</si>
  <si>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</si>
  <si>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</si>
  <si>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</si>
  <si>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</si>
  <si>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</si>
  <si>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</si>
  <si>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</si>
  <si>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</si>
  <si>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</si>
  <si>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</si>
  <si>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</si>
  <si>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</si>
  <si>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</si>
  <si>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</si>
  <si>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</si>
  <si>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</si>
  <si>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</si>
  <si>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</si>
  <si>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</si>
  <si>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</si>
  <si>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</si>
  <si>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</si>
  <si>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</si>
  <si>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</si>
  <si>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</si>
  <si>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</si>
  <si>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</si>
  <si>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</si>
  <si>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</si>
  <si>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</si>
  <si>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</si>
  <si>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</si>
  <si>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</si>
  <si>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</si>
  <si>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</si>
  <si>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</si>
  <si>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</si>
  <si>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</si>
  <si>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</si>
  <si>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</si>
  <si>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</si>
  <si>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</si>
  <si>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</si>
  <si>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</si>
  <si>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</si>
  <si>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</si>
  <si>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</si>
  <si>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</si>
  <si>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</si>
  <si>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</si>
  <si>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</si>
  <si>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</si>
  <si>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</si>
  <si>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</si>
  <si>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</si>
  <si>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</si>
  <si>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</si>
  <si>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</si>
  <si>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</si>
  <si>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</si>
  <si>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</si>
  <si>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</si>
  <si>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</si>
  <si>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</si>
  <si>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</si>
  <si>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</si>
  <si>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</si>
  <si>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</si>
  <si>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</si>
  <si>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</si>
  <si>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</si>
  <si>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</si>
  <si>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</si>
  <si>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</si>
  <si>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</si>
  <si>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</si>
  <si>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</si>
  <si>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</si>
  <si>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</si>
  <si>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</si>
  <si>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</si>
  <si>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</si>
  <si>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</si>
  <si>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</si>
  <si>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</si>
  <si>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</si>
  <si>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</si>
  <si>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</si>
  <si>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</si>
  <si>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</si>
  <si>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</si>
  <si>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</si>
  <si>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</si>
  <si>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</si>
  <si>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</si>
  <si>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</si>
  <si>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</si>
  <si>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</si>
  <si>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</si>
  <si>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</si>
  <si>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</si>
  <si>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</si>
  <si>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</si>
  <si>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</si>
  <si>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</si>
  <si>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</si>
  <si>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</si>
  <si>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</si>
  <si>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</si>
  <si>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</si>
  <si>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</si>
  <si>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</si>
  <si>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</si>
  <si>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</si>
  <si>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</si>
  <si>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</si>
  <si>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</si>
  <si>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</si>
  <si>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</si>
  <si>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</si>
  <si>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</si>
  <si>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</si>
  <si>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</si>
  <si>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</si>
  <si>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</si>
  <si>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</si>
  <si>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</si>
  <si>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</si>
  <si>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</si>
  <si>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</si>
  <si>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</si>
  <si>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</si>
  <si>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</si>
  <si>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</si>
  <si>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</si>
  <si>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</si>
  <si>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</si>
  <si>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</si>
  <si>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</si>
  <si>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</si>
  <si>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</si>
  <si>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</si>
  <si>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</si>
  <si>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</si>
  <si>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</si>
  <si>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</si>
  <si>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</si>
  <si>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</si>
  <si>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</si>
  <si>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</si>
  <si>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</si>
  <si>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</si>
  <si>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</si>
  <si>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</si>
  <si>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</si>
  <si>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</si>
  <si>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</si>
  <si>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</si>
  <si>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</si>
  <si>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</si>
  <si>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</si>
  <si>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</si>
  <si>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</si>
  <si>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</si>
  <si>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</si>
  <si>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</si>
  <si>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</si>
  <si>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</si>
  <si>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</si>
  <si>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</si>
  <si>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</si>
  <si>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</si>
  <si>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</si>
  <si>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</si>
  <si>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</si>
  <si>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</si>
  <si>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</si>
  <si>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</si>
  <si>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</si>
  <si>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</si>
  <si>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</si>
  <si>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</si>
  <si>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</si>
  <si>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</si>
  <si>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</si>
  <si>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</si>
  <si>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</si>
  <si>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</si>
  <si>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</si>
  <si>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</si>
  <si>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</si>
  <si>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</si>
  <si>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</si>
  <si>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</si>
  <si>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</si>
  <si>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</si>
  <si>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</si>
  <si>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</si>
  <si>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</si>
  <si>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</si>
  <si>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</si>
  <si>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</si>
  <si>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</si>
  <si>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</si>
  <si>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</si>
  <si>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</si>
  <si>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</si>
  <si>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</si>
  <si>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</si>
  <si>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</si>
  <si>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</si>
  <si>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</si>
  <si>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</si>
  <si>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</si>
  <si>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</si>
  <si>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</si>
  <si>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</si>
  <si>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</si>
  <si>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</si>
  <si>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</si>
  <si>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</si>
  <si>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</si>
  <si>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</si>
  <si>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</si>
  <si>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</si>
  <si>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</si>
  <si>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</si>
  <si>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</si>
  <si>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</si>
  <si>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</si>
  <si>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</si>
  <si>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</si>
  <si>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</si>
  <si>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</si>
  <si>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</si>
  <si>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</si>
  <si>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</si>
  <si>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</si>
  <si>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</si>
  <si>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</si>
  <si>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</si>
  <si>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</si>
  <si>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</si>
  <si>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</si>
  <si>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</si>
  <si>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</si>
  <si>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</si>
  <si>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</si>
  <si>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</si>
  <si>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</si>
  <si>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</si>
  <si>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</si>
  <si>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</si>
  <si>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</si>
  <si>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</si>
  <si>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</si>
  <si>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</si>
  <si>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</si>
  <si>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</si>
  <si>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</si>
  <si>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</si>
  <si>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</si>
  <si>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</si>
  <si>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</si>
  <si>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</si>
  <si>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</si>
  <si>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</si>
  <si>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</si>
  <si>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</si>
  <si>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</si>
  <si>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</si>
  <si>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</si>
  <si>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</si>
  <si>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</si>
  <si>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</si>
  <si>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</si>
  <si>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</si>
  <si>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</si>
  <si>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</si>
  <si>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</si>
  <si>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</si>
  <si>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</si>
  <si>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</si>
  <si>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</si>
  <si>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</si>
  <si>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</si>
  <si>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</si>
  <si>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</si>
  <si>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</si>
  <si>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</si>
  <si>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</si>
  <si>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</si>
  <si>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</si>
  <si>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</si>
  <si>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</si>
  <si>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</si>
  <si>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</si>
  <si>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</si>
  <si>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</si>
  <si>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</si>
  <si>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</si>
  <si>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</si>
  <si>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</si>
  <si>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</si>
  <si>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</si>
  <si>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</si>
  <si>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</si>
  <si>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</si>
  <si>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</si>
  <si>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</si>
  <si>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</si>
  <si>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</si>
  <si>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</si>
  <si>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</si>
  <si>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</si>
  <si>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</si>
  <si>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</si>
  <si>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</si>
  <si>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</si>
  <si>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</si>
  <si>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</si>
  <si>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</si>
  <si>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</si>
  <si>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</si>
  <si>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</si>
  <si>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</si>
  <si>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</si>
  <si>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</si>
  <si>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</si>
  <si>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</si>
  <si>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</si>
  <si>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</si>
  <si>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</si>
  <si>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</si>
  <si>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</si>
  <si>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</si>
  <si>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</si>
  <si>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</si>
  <si>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</si>
  <si>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</si>
  <si>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</si>
  <si>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</si>
  <si>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</si>
  <si>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</si>
  <si>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</si>
  <si>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</si>
  <si>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</si>
  <si>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</si>
  <si>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</si>
  <si>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</si>
  <si>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</si>
  <si>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</si>
  <si>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</si>
  <si>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</si>
  <si>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</si>
  <si>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</si>
  <si>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</si>
  <si>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</si>
  <si>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</si>
  <si>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</si>
  <si>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</si>
  <si>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</si>
  <si>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</si>
  <si>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</si>
  <si>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</si>
  <si>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</si>
  <si>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</si>
  <si>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</si>
  <si>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</si>
  <si>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</si>
  <si>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</si>
  <si>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</si>
  <si>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</si>
  <si>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</si>
  <si>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</si>
  <si>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</si>
  <si>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</si>
  <si>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</si>
  <si>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</si>
  <si>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</si>
  <si>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</si>
  <si>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</si>
  <si>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</si>
  <si>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</si>
  <si>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</si>
  <si>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</si>
  <si>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</si>
  <si>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</si>
  <si>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</si>
  <si>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</si>
  <si>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</si>
  <si>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</si>
  <si>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</si>
  <si>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</si>
  <si>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</si>
  <si>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</si>
  <si>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</si>
  <si>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</si>
  <si>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</si>
  <si>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</si>
  <si>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</si>
  <si>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</si>
  <si>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</si>
  <si>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</si>
  <si>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</si>
  <si>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</si>
  <si>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</si>
  <si>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</si>
  <si>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</si>
  <si>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</si>
  <si>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</si>
  <si>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</si>
  <si>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</si>
  <si>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</si>
  <si>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</si>
  <si>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</si>
  <si>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</si>
  <si>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</si>
  <si>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</si>
  <si>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</si>
  <si>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</si>
  <si>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</si>
  <si>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</si>
  <si>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</si>
  <si>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</si>
  <si>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</si>
  <si>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</si>
  <si>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</si>
  <si>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</si>
  <si>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</si>
  <si>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</si>
  <si>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</si>
  <si>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</si>
  <si>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</si>
  <si>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</si>
  <si>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</si>
  <si>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</si>
  <si>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</si>
  <si>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</si>
  <si>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</si>
  <si>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</si>
  <si>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</si>
  <si>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</si>
  <si>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</si>
  <si>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</si>
  <si>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</si>
  <si>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</si>
  <si>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</si>
  <si>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</si>
  <si>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</si>
  <si>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</si>
  <si>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</si>
  <si>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</si>
  <si>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</si>
  <si>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</si>
  <si>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</si>
  <si>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</si>
  <si>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</si>
  <si>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</si>
  <si>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</si>
  <si>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</si>
  <si>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</si>
  <si>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</si>
  <si>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</si>
  <si>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</si>
  <si>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</si>
  <si>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</si>
  <si>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</si>
  <si>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</si>
  <si>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</si>
  <si>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</si>
  <si>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</si>
  <si>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</si>
  <si>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</si>
  <si>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</si>
  <si>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</si>
  <si>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</si>
  <si>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</si>
  <si>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</si>
  <si>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</si>
  <si>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</si>
  <si>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</si>
  <si>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</si>
  <si>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</si>
  <si>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</si>
  <si>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</si>
  <si>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</si>
  <si>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</si>
  <si>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</si>
  <si>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</si>
  <si>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</si>
  <si>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</si>
  <si>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</si>
  <si>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</si>
  <si>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</si>
  <si>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</si>
  <si>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</si>
  <si>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</si>
  <si>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</si>
  <si>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</si>
  <si>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</si>
  <si>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</si>
  <si>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</si>
  <si>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</si>
  <si>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</si>
  <si>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</si>
  <si>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</si>
  <si>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</si>
  <si>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</si>
  <si>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</si>
  <si>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</si>
  <si>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</si>
  <si>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</si>
  <si>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</si>
  <si>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</si>
  <si>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</si>
  <si>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</si>
  <si>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</si>
  <si>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</si>
  <si>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</si>
  <si>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</si>
  <si>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</si>
  <si>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</si>
  <si>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</si>
  <si>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</si>
  <si>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</si>
  <si>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</si>
  <si>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</si>
  <si>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</si>
  <si>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</si>
  <si>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</si>
  <si>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</si>
  <si>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</si>
  <si>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</si>
  <si>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</si>
  <si>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</si>
  <si>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</si>
  <si>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</si>
  <si>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</si>
  <si>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</si>
  <si>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</si>
  <si>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</si>
  <si>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</si>
  <si>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</si>
  <si>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</si>
  <si>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</si>
  <si>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</si>
  <si>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</si>
  <si>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</si>
  <si>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</si>
  <si>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</si>
  <si>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</si>
  <si>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</si>
  <si>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</si>
  <si>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</si>
  <si>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</si>
  <si>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</si>
  <si>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</si>
  <si>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</si>
  <si>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</si>
  <si>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</si>
  <si>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</si>
  <si>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</si>
  <si>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</si>
  <si>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</si>
  <si>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</si>
  <si>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</si>
  <si>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</si>
  <si>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</si>
  <si>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</si>
  <si>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</si>
  <si>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</si>
  <si>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</si>
  <si>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</si>
  <si>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</si>
  <si>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</si>
  <si>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</si>
  <si>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</si>
  <si>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</si>
  <si>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</si>
  <si>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</si>
  <si>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</si>
  <si>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</si>
  <si>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</si>
  <si>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</si>
  <si>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</si>
  <si>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</si>
  <si>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</si>
  <si>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</si>
  <si>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</si>
  <si>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</si>
  <si>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</si>
  <si>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</si>
  <si>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</si>
  <si>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</si>
  <si>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</si>
  <si>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</si>
  <si>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</si>
  <si>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</si>
  <si>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</si>
  <si>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</si>
  <si>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</si>
  <si>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</si>
  <si>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</si>
  <si>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</si>
  <si>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</si>
  <si>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</si>
  <si>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</si>
  <si>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</si>
  <si>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</si>
  <si>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</si>
  <si>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</si>
  <si>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</si>
  <si>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</si>
  <si>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</si>
  <si>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</si>
  <si>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</si>
  <si>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</si>
  <si>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</si>
  <si>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</si>
  <si>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</si>
  <si>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</si>
  <si>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</si>
  <si>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</si>
  <si>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</si>
  <si>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</si>
  <si>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</si>
  <si>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</si>
  <si>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</si>
  <si>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</si>
  <si>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</si>
  <si>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</si>
  <si>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</si>
  <si>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</si>
  <si>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</si>
  <si>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</si>
  <si>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</si>
  <si>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</si>
  <si>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</si>
  <si>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</si>
  <si>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</si>
  <si>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</si>
  <si>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</si>
  <si>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</si>
  <si>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</si>
  <si>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</si>
  <si>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</si>
  <si>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</si>
  <si>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</si>
  <si>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</si>
  <si>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</si>
  <si>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</si>
  <si>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</si>
  <si>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</si>
  <si>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</si>
  <si>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</si>
  <si>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</si>
  <si>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</si>
  <si>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</si>
  <si>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</si>
  <si>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</si>
  <si>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</si>
  <si>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</si>
  <si>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</si>
  <si>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</si>
  <si>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</si>
  <si>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</si>
  <si>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</si>
  <si>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</si>
  <si>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</si>
  <si>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</si>
  <si>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</si>
  <si>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</si>
  <si>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</si>
  <si>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</si>
  <si>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</si>
  <si>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</si>
  <si>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</si>
  <si>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</si>
  <si>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</si>
  <si>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</si>
  <si>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</si>
  <si>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</si>
  <si>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</si>
  <si>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</si>
  <si>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</si>
  <si>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</si>
  <si>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</si>
  <si>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</si>
  <si>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</si>
  <si>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</si>
  <si>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</si>
  <si>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</si>
  <si>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</si>
  <si>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</si>
  <si>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</si>
  <si>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</si>
  <si>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</si>
  <si>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</si>
  <si>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</si>
  <si>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</si>
  <si>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</si>
  <si>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</si>
  <si>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</si>
  <si>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</si>
  <si>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</si>
  <si>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</si>
  <si>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</si>
  <si>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</si>
  <si>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</si>
  <si>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</si>
  <si>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</si>
  <si>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</si>
  <si>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</si>
  <si>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</si>
  <si>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</si>
  <si>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</si>
  <si>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</si>
  <si>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</si>
  <si>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</si>
  <si>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</si>
  <si>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</si>
  <si>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</si>
  <si>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</si>
  <si>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</si>
  <si>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</si>
  <si>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</si>
  <si>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</si>
  <si>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</si>
  <si>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</si>
  <si>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</si>
  <si>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</si>
  <si>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</si>
  <si>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</si>
  <si>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</si>
  <si>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</si>
  <si>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</si>
  <si>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</si>
  <si>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</si>
  <si>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</si>
  <si>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</si>
  <si>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</si>
  <si>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</si>
  <si>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</si>
  <si>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</si>
  <si>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</si>
  <si>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</si>
  <si>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</si>
  <si>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</si>
  <si>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</si>
  <si>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</si>
  <si>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</si>
  <si>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</si>
  <si>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</si>
  <si>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</si>
  <si>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</si>
  <si>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</si>
  <si>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</si>
  <si>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</si>
  <si>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</si>
  <si>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</si>
  <si>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</si>
  <si>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</si>
  <si>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</si>
  <si>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</si>
  <si>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</si>
  <si>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</si>
  <si>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</si>
  <si>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</si>
  <si>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</si>
  <si>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</si>
  <si>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</si>
  <si>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</si>
  <si>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</si>
  <si>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</si>
  <si>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</si>
  <si>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</si>
  <si>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</si>
  <si>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</si>
  <si>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</si>
  <si>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</si>
  <si>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</si>
  <si>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</si>
  <si>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</si>
  <si>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</si>
  <si>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</si>
  <si>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</si>
  <si>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</si>
  <si>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</si>
  <si>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</si>
  <si>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</si>
  <si>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</si>
  <si>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</si>
  <si>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</si>
  <si>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</si>
  <si>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</si>
  <si>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</si>
  <si>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</si>
  <si>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</si>
  <si>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</si>
  <si>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</si>
  <si>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</si>
  <si>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</si>
  <si>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</si>
  <si>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</si>
  <si>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</si>
  <si>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</si>
  <si>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</si>
  <si>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</si>
  <si>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</si>
  <si>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</si>
  <si>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</si>
  <si>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</si>
  <si>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</si>
  <si>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</si>
  <si>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</si>
  <si>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</si>
  <si>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</si>
  <si>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</si>
  <si>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</si>
  <si>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</si>
  <si>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</si>
  <si>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</si>
  <si>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</si>
  <si>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</si>
  <si>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</si>
  <si>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</si>
  <si>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</si>
  <si>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</si>
  <si>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</si>
  <si>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</si>
  <si>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</si>
  <si>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</si>
  <si>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</si>
  <si>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</si>
  <si>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</si>
  <si>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</si>
  <si>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</si>
  <si>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</si>
  <si>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</si>
  <si>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</si>
  <si>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</si>
  <si>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</si>
  <si>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</si>
  <si>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</si>
  <si>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</si>
  <si>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</si>
  <si>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</si>
  <si>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</si>
  <si>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</si>
  <si>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</si>
  <si>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</si>
  <si>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</si>
  <si>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</si>
  <si>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</si>
  <si>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</si>
  <si>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</si>
  <si>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</si>
  <si>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</si>
  <si>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</si>
  <si>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</si>
  <si>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</si>
  <si>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</si>
  <si>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</si>
  <si>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</si>
  <si>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</si>
  <si>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</si>
  <si>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</si>
  <si>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</si>
  <si>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</si>
  <si>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</si>
  <si>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</si>
  <si>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</si>
  <si>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</si>
  <si>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</si>
  <si>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</si>
  <si>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</si>
  <si>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</si>
  <si>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</si>
  <si>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</si>
  <si>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</si>
  <si>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</si>
  <si>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</si>
  <si>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</si>
  <si>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</si>
  <si>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</si>
  <si>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</si>
  <si>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</si>
  <si>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</si>
  <si>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</si>
  <si>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</si>
  <si>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</si>
  <si>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</si>
  <si>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</si>
  <si>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</si>
  <si>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</si>
  <si>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</si>
  <si>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</si>
  <si>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</si>
  <si>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</si>
  <si>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</si>
  <si>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</si>
  <si>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</si>
  <si>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</si>
  <si>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</si>
  <si>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</si>
  <si>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</si>
  <si>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</si>
  <si>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</si>
  <si>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</si>
  <si>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</si>
  <si>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</si>
  <si>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</si>
  <si>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</si>
  <si>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</si>
  <si>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</si>
  <si>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</si>
  <si>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</si>
  <si>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</si>
  <si>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</si>
  <si>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</si>
  <si>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</si>
  <si>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</si>
  <si>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</si>
  <si>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</si>
  <si>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</si>
  <si>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</si>
  <si>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</si>
  <si>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</si>
  <si>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</si>
  <si>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</si>
  <si>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</si>
  <si>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</si>
  <si>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</si>
  <si>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</si>
  <si>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</si>
  <si>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</si>
  <si>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</si>
  <si>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</si>
  <si>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</si>
  <si>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</si>
  <si>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</si>
  <si>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</si>
  <si>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</si>
  <si>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</si>
  <si>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</si>
  <si>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</si>
  <si>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</si>
  <si>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</si>
  <si>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</si>
  <si>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</si>
  <si>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</si>
  <si>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</si>
  <si>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</si>
  <si>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</si>
  <si>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</si>
  <si>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</si>
  <si>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</si>
  <si>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</si>
  <si>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</si>
  <si>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</si>
  <si>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</si>
  <si>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</si>
  <si>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</si>
  <si>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</si>
  <si>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</si>
  <si>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</si>
  <si>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</si>
  <si>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</si>
  <si>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</si>
  <si>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</si>
  <si>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</si>
  <si>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</si>
  <si>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</si>
  <si>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</si>
  <si>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</si>
  <si>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</si>
  <si>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</si>
  <si>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</si>
  <si>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</si>
  <si>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</si>
  <si>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</si>
  <si>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</si>
  <si>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</si>
  <si>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</si>
  <si>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</si>
  <si>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</si>
  <si>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</si>
  <si>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</si>
  <si>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</si>
  <si>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</si>
  <si>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</si>
  <si>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</si>
  <si>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</si>
  <si>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</si>
  <si>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</si>
  <si>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</si>
  <si>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</si>
  <si>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</si>
  <si>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</si>
  <si>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</si>
  <si>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</si>
  <si>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</si>
  <si>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</si>
  <si>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</si>
  <si>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</si>
  <si>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</si>
  <si>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</si>
  <si>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</si>
  <si>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</si>
  <si>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</si>
  <si>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</si>
  <si>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</si>
  <si>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</si>
  <si>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</si>
  <si>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</si>
  <si>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</si>
  <si>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</si>
  <si>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</si>
  <si>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</si>
  <si>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</si>
  <si>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</si>
  <si>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</si>
  <si>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</si>
  <si>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</si>
  <si>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</si>
  <si>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</si>
  <si>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</si>
  <si>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</si>
  <si>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</si>
  <si>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</si>
  <si>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</si>
  <si>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</si>
  <si>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</si>
  <si>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</si>
  <si>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</si>
  <si>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</si>
  <si>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</si>
  <si>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</si>
  <si>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</si>
  <si>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</si>
  <si>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</si>
  <si>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</si>
  <si>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</si>
  <si>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</si>
  <si>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</si>
  <si>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</si>
  <si>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</si>
  <si>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</si>
  <si>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</si>
  <si>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</si>
  <si>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</si>
  <si>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</si>
  <si>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</si>
  <si>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</si>
  <si>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</si>
  <si>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</si>
  <si>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</si>
  <si>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</si>
  <si>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</si>
  <si>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</si>
  <si>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</si>
  <si>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</si>
  <si>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</si>
  <si>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</si>
  <si>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</si>
  <si>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</si>
  <si>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</si>
  <si>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</si>
  <si>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</si>
  <si>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</si>
  <si>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</si>
  <si>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</si>
  <si>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</si>
  <si>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</si>
  <si>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</si>
  <si>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</si>
  <si>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</si>
  <si>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</si>
  <si>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</si>
  <si>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</si>
  <si>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</si>
  <si>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</si>
  <si>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</si>
  <si>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</si>
  <si>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</si>
  <si>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</si>
  <si>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</si>
  <si>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</si>
  <si>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</si>
  <si>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</si>
  <si>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</si>
  <si>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</si>
  <si>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</si>
  <si>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</si>
  <si>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</si>
  <si>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</si>
  <si>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</si>
  <si>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</si>
  <si>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</si>
  <si>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</si>
  <si>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</si>
  <si>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</si>
  <si>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</si>
  <si>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</si>
  <si>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</si>
  <si>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</si>
  <si>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</si>
  <si>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</si>
  <si>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</si>
  <si>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</si>
  <si>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</si>
  <si>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</si>
  <si>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</si>
  <si>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</si>
  <si>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</si>
  <si>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</si>
  <si>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</si>
  <si>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</si>
  <si>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</si>
  <si>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</si>
  <si>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</si>
  <si>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</si>
  <si>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</si>
  <si>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</si>
  <si>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</si>
  <si>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</si>
  <si>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</si>
  <si>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</si>
  <si>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</si>
  <si>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</si>
  <si>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</si>
  <si>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</si>
  <si>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</si>
  <si>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</si>
  <si>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</si>
  <si>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</si>
  <si>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</si>
  <si>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</si>
  <si>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</si>
  <si>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</si>
  <si>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</si>
  <si>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</si>
  <si>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</si>
  <si>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</si>
  <si>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</si>
  <si>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</si>
  <si>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</si>
  <si>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</si>
  <si>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</si>
  <si>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</si>
  <si>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</si>
  <si>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</si>
  <si>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</si>
  <si>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</si>
  <si>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</si>
  <si>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</si>
  <si>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</si>
  <si>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</si>
  <si>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</si>
  <si>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</si>
  <si>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</si>
  <si>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</si>
  <si>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</si>
  <si>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</si>
  <si>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</si>
  <si>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</si>
  <si>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</si>
  <si>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</si>
  <si>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</si>
  <si>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</si>
  <si>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</si>
  <si>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</si>
  <si>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</si>
  <si>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</si>
  <si>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</si>
  <si>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</si>
  <si>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</si>
  <si>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</si>
  <si>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</si>
  <si>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</si>
  <si>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</si>
  <si>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</si>
  <si>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</si>
  <si>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</si>
  <si>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</si>
  <si>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</si>
  <si>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</si>
  <si>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</si>
  <si>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</si>
  <si>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</si>
  <si>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</si>
  <si>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</si>
  <si>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</si>
  <si>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</si>
  <si>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</si>
  <si>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</si>
  <si>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</si>
  <si>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</si>
  <si>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</si>
  <si>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</si>
  <si>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</si>
  <si>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</si>
  <si>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</si>
  <si>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</si>
  <si>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</si>
  <si>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</si>
  <si>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</si>
  <si>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</si>
  <si>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</si>
  <si>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</si>
  <si>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</si>
  <si>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</si>
  <si>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</si>
  <si>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</si>
  <si>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</si>
  <si>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</si>
  <si>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</si>
  <si>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</si>
  <si>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</si>
  <si>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</si>
  <si>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</si>
  <si>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</si>
  <si>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</si>
  <si>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</si>
  <si>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</si>
  <si>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</si>
  <si>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</si>
  <si>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</si>
  <si>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</si>
  <si>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</si>
  <si>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</si>
  <si>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</si>
  <si>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</si>
  <si>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</si>
  <si>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</si>
  <si>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</si>
  <si>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</si>
  <si>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</si>
  <si>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</si>
  <si>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</si>
  <si>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</si>
  <si>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</si>
  <si>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</si>
  <si>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</si>
  <si>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</si>
  <si>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</si>
  <si>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</si>
  <si>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</si>
  <si>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</si>
  <si>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</si>
  <si>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</si>
  <si>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</si>
  <si>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</si>
  <si>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</si>
  <si>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</si>
  <si>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</si>
  <si>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</si>
  <si>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</si>
  <si>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</si>
  <si>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</si>
  <si>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</si>
  <si>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</si>
  <si>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</si>
  <si>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</si>
  <si>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</si>
  <si>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</si>
  <si>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</si>
  <si>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</si>
  <si>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</si>
  <si>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</si>
  <si>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</si>
  <si>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</si>
  <si>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</si>
  <si>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</si>
  <si>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</si>
  <si>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</si>
  <si>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</si>
  <si>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</si>
  <si>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</si>
  <si>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</si>
  <si>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</si>
  <si>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</si>
  <si>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</si>
  <si>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</si>
  <si>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</si>
  <si>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</si>
  <si>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</si>
  <si>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</si>
  <si>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</si>
  <si>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</si>
  <si>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</si>
  <si>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</si>
  <si>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</si>
  <si>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</si>
  <si>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</si>
  <si>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</si>
  <si>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</si>
  <si>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</si>
  <si>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</si>
  <si>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</si>
  <si>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</si>
  <si>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</si>
  <si>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</si>
  <si>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</si>
  <si>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</si>
  <si>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</si>
  <si>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</si>
  <si>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</si>
  <si>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</si>
  <si>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</si>
  <si>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</si>
  <si>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</si>
  <si>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</si>
  <si>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</si>
  <si>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</si>
  <si>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</si>
  <si>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</si>
  <si>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</si>
  <si>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</si>
  <si>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</si>
  <si>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</si>
  <si>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</si>
  <si>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</si>
  <si>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</si>
  <si>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</si>
  <si>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</si>
  <si>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</si>
  <si>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</si>
  <si>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</si>
  <si>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</si>
  <si>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</si>
  <si>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</si>
  <si>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</si>
  <si>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</si>
  <si>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</si>
  <si>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</si>
  <si>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</si>
  <si>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</si>
  <si>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</si>
  <si>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</si>
  <si>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</si>
  <si>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</si>
  <si>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</si>
  <si>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</si>
  <si>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Total Sales</t>
  </si>
  <si>
    <t>Row Labels</t>
  </si>
  <si>
    <t>Sum of Total Sales</t>
  </si>
  <si>
    <t>Average of Total Sales2</t>
  </si>
  <si>
    <t>Sr. No</t>
  </si>
  <si>
    <t>Count of Sr. No</t>
  </si>
  <si>
    <t>Average of Rating</t>
  </si>
  <si>
    <t>Total sales</t>
  </si>
  <si>
    <t>Average Sales</t>
  </si>
  <si>
    <t>Number of items</t>
  </si>
  <si>
    <t>Average rating</t>
  </si>
  <si>
    <t>KPI's Requirement</t>
  </si>
  <si>
    <t>Total Sales by Fat Content</t>
  </si>
  <si>
    <t>Total Sales by Item Type</t>
  </si>
  <si>
    <t>Column Labels</t>
  </si>
  <si>
    <t>Fat content  by outlet for sales</t>
  </si>
  <si>
    <t>Total Sales by Outlet Establishment</t>
  </si>
  <si>
    <t>Sales by Outlet size</t>
  </si>
  <si>
    <t>Outlet Location</t>
  </si>
  <si>
    <t>Sales</t>
  </si>
  <si>
    <t>Sales by Outlet Location</t>
  </si>
  <si>
    <t>Average of Total Sales</t>
  </si>
  <si>
    <t>Count of Total Sales</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</si>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</sst>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0" fillId="33" borderId="10" xfId="0" applyFill="1" applyBorder="1"/>
    <xf numFmtId="0" fontId="0" fillId="0" borderId="10" xfId="0" applyBorder="1"/>
    <xf numFmtId="0" fontId="0" fillId="0" borderId="10" xfId="0" pivotButton="1" applyBorder="1"/>
    <xf numFmtId="0" fontId="0" fillId="0" borderId="10" xfId="0" applyBorder="1" applyAlignment="1">
      <alignment horizontal="left"/>
    </xf>
    <xf numFmtId="167" fontId="0" fillId="0" borderId="10" xfId="0" applyNumberFormat="1" applyBorder="1"/>
    <xf numFmtId="0" fontId="0" fillId="0" borderId="12" xfId="0" applyBorder="1"/>
    <xf numFmtId="167" fontId="0" fillId="0" borderId="13" xfId="0" applyNumberFormat="1" applyBorder="1"/>
    <xf numFmtId="0" fontId="0" fillId="0" borderId="14" xfId="0" pivotButton="1" applyBorder="1"/>
    <xf numFmtId="0" fontId="0" fillId="0" borderId="15" xfId="0" applyBorder="1" applyAlignment="1">
      <alignment horizontal="left"/>
    </xf>
    <xf numFmtId="0" fontId="0" fillId="0" borderId="16" xfId="0" applyBorder="1" applyAlignment="1">
      <alignment horizontal="left"/>
    </xf>
    <xf numFmtId="167" fontId="0" fillId="0" borderId="11" xfId="0" applyNumberFormat="1" applyBorder="1"/>
    <xf numFmtId="167" fontId="0" fillId="0" borderId="17" xfId="0" applyNumberFormat="1" applyBorder="1"/>
    <xf numFmtId="0" fontId="0" fillId="0" borderId="11" xfId="0" applyBorder="1" applyAlignment="1">
      <alignment horizontal="left"/>
    </xf>
    <xf numFmtId="0" fontId="0" fillId="0" borderId="17" xfId="0" applyBorder="1" applyAlignment="1">
      <alignment horizontal="left"/>
    </xf>
    <xf numFmtId="0" fontId="0" fillId="0" borderId="13" xfId="0" applyBorder="1" applyAlignment="1">
      <alignment horizontal="left"/>
    </xf>
    <xf numFmtId="168" fontId="0" fillId="0" borderId="11" xfId="0" applyNumberFormat="1" applyBorder="1"/>
    <xf numFmtId="168" fontId="0" fillId="0" borderId="17" xfId="0" applyNumberFormat="1" applyBorder="1"/>
    <xf numFmtId="168" fontId="0" fillId="0" borderId="13" xfId="0" applyNumberFormat="1" applyBorder="1"/>
    <xf numFmtId="1" fontId="0" fillId="0" borderId="11" xfId="0" applyNumberFormat="1" applyBorder="1"/>
    <xf numFmtId="1" fontId="0" fillId="0" borderId="17" xfId="0" applyNumberFormat="1" applyBorder="1"/>
    <xf numFmtId="1" fontId="0" fillId="0" borderId="13" xfId="0" applyNumberFormat="1" applyBorder="1"/>
    <xf numFmtId="167" fontId="0" fillId="0" borderId="12" xfId="0" applyNumberFormat="1" applyBorder="1"/>
    <xf numFmtId="0" fontId="0" fillId="33" borderId="14" xfId="0" applyFill="1" applyBorder="1"/>
    <xf numFmtId="167" fontId="0" fillId="0" borderId="14" xfId="0" applyNumberFormat="1" applyBorder="1"/>
    <xf numFmtId="0" fontId="0" fillId="33" borderId="0" xfId="0" applyFill="1"/>
    <xf numFmtId="166" fontId="0" fillId="0" borderId="10" xfId="0" applyNumberFormat="1" applyBorder="1"/>
    <xf numFmtId="164" fontId="0" fillId="0" borderId="10" xfId="0" applyNumberFormat="1" applyBorder="1"/>
    <xf numFmtId="165" fontId="0" fillId="0" borderId="10" xfId="0" applyNumberFormat="1" applyBorder="1"/>
    <xf numFmtId="0" fontId="18" fillId="33" borderId="0" xfId="0" applyFont="1" applyFill="1" applyAlignment="1">
      <alignment horizontal="center"/>
    </xf>
    <xf numFmtId="0" fontId="0" fillId="33" borderId="10" xfId="0" applyFill="1" applyBorder="1" applyAlignment="1">
      <alignment horizontal="center"/>
    </xf>
    <xf numFmtId="0" fontId="0" fillId="33" borderId="12" xfId="0" applyFill="1" applyBorder="1" applyAlignment="1">
      <alignment horizontal="center"/>
    </xf>
    <xf numFmtId="0" fontId="0" fillId="33" borderId="18"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numFmt numFmtId="168"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0.0,&quot;K&quo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7" formatCode="&quot;$&quot;0.0,&quot;K&quot;"/>
    </dxf>
    <dxf>
      <numFmt numFmtId="1"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quot;$&quot;0.0,&quot;K&quot;"/>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3B7B4D0B-5819-434F-B5CF-273D5CD2FEA7}">
      <tableStyleElement type="wholeTable" dxfId="70"/>
      <tableStyleElement type="headerRow" dxfId="69"/>
    </tableStyle>
  </tableStyles>
  <colors>
    <mruColors>
      <color rgb="FFFFD200"/>
      <color rgb="FFFFDB29"/>
      <color rgb="FFFFE253"/>
      <color rgb="FFFAFAFA"/>
      <color rgb="FFD09E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9-4C79-9546-C9E10AE67B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9-4C79-9546-C9E10AE67B34}"/>
              </c:ext>
            </c:extLst>
          </c:dPt>
          <c:cat>
            <c:strRef>
              <c:f>'Sheets Design'!$A$11:$A$12</c:f>
              <c:strCache>
                <c:ptCount val="2"/>
                <c:pt idx="0">
                  <c:v>Low Fat</c:v>
                </c:pt>
                <c:pt idx="1">
                  <c:v>Regular</c:v>
                </c:pt>
              </c:strCache>
            </c:strRef>
          </c:cat>
          <c:val>
            <c:numRef>
              <c:f>'Sheets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0-6B10-4E7D-AAC1-C27581CD3E4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pivotFmt>
    </c:pivotFmts>
    <c:plotArea>
      <c:layout>
        <c:manualLayout>
          <c:layoutTarget val="inner"/>
          <c:xMode val="edge"/>
          <c:yMode val="edge"/>
          <c:x val="0.20064549134747986"/>
          <c:y val="0.13109405778921063"/>
          <c:w val="0.7372076159971529"/>
          <c:h val="0.76350418515519991"/>
        </c:manualLayout>
      </c:layout>
      <c:barChart>
        <c:barDir val="bar"/>
        <c:grouping val="clustered"/>
        <c:varyColors val="0"/>
        <c:ser>
          <c:idx val="0"/>
          <c:order val="0"/>
          <c:tx>
            <c:strRef>
              <c:f>'Sheets Design'!$B$20:$B$21</c:f>
              <c:strCache>
                <c:ptCount val="1"/>
                <c:pt idx="0">
                  <c:v>Regular</c:v>
                </c:pt>
              </c:strCache>
            </c:strRef>
          </c:tx>
          <c:spPr>
            <a:solidFill>
              <a:schemeClr val="accent6">
                <a:lumMod val="75000"/>
              </a:schemeClr>
            </a:solidFill>
            <a:ln>
              <a:noFill/>
            </a:ln>
            <a:effectLst/>
          </c:spPr>
          <c:invertIfNegative val="0"/>
          <c:cat>
            <c:strRef>
              <c:f>'Sheets Design'!$A$22:$A$24</c:f>
              <c:strCache>
                <c:ptCount val="3"/>
                <c:pt idx="0">
                  <c:v>Tier 1</c:v>
                </c:pt>
                <c:pt idx="1">
                  <c:v>Tier 2</c:v>
                </c:pt>
                <c:pt idx="2">
                  <c:v>Tier 3</c:v>
                </c:pt>
              </c:strCache>
            </c:strRef>
          </c:cat>
          <c:val>
            <c:numRef>
              <c:f>'Sheets Design'!$B$22:$B$24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8601-4D25-BD23-CD3D7C4C3278}"/>
            </c:ext>
          </c:extLst>
        </c:ser>
        <c:ser>
          <c:idx val="1"/>
          <c:order val="1"/>
          <c:tx>
            <c:strRef>
              <c:f>'Sheets Design'!$C$20:$C$21</c:f>
              <c:strCache>
                <c:ptCount val="1"/>
                <c:pt idx="0">
                  <c:v>Low Fat</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Design'!$A$22:$A$24</c:f>
              <c:strCache>
                <c:ptCount val="3"/>
                <c:pt idx="0">
                  <c:v>Tier 1</c:v>
                </c:pt>
                <c:pt idx="1">
                  <c:v>Tier 2</c:v>
                </c:pt>
                <c:pt idx="2">
                  <c:v>Tier 3</c:v>
                </c:pt>
              </c:strCache>
            </c:strRef>
          </c:cat>
          <c:val>
            <c:numRef>
              <c:f>'Sheets Design'!$C$22:$C$24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8601-4D25-BD23-CD3D7C4C3278}"/>
            </c:ext>
          </c:extLst>
        </c:ser>
        <c:dLbls>
          <c:showLegendKey val="0"/>
          <c:showVal val="0"/>
          <c:showCatName val="0"/>
          <c:showSerName val="0"/>
          <c:showPercent val="0"/>
          <c:showBubbleSize val="0"/>
        </c:dLbls>
        <c:gapWidth val="60"/>
        <c:axId val="81352704"/>
        <c:axId val="81354144"/>
      </c:barChart>
      <c:catAx>
        <c:axId val="8135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4144"/>
        <c:crosses val="autoZero"/>
        <c:auto val="1"/>
        <c:lblAlgn val="ctr"/>
        <c:lblOffset val="100"/>
        <c:noMultiLvlLbl val="0"/>
      </c:catAx>
      <c:valAx>
        <c:axId val="81354144"/>
        <c:scaling>
          <c:orientation val="minMax"/>
        </c:scaling>
        <c:delete val="1"/>
        <c:axPos val="b"/>
        <c:numFmt formatCode="&quot;$&quot;0.0,&quot;K&quot;" sourceLinked="1"/>
        <c:majorTickMark val="out"/>
        <c:minorTickMark val="none"/>
        <c:tickLblPos val="nextTo"/>
        <c:crossAx val="8135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8677-4B65-A906-3F545F92F26B}"/>
            </c:ext>
          </c:extLst>
        </c:ser>
        <c:dLbls>
          <c:dLblPos val="outEnd"/>
          <c:showLegendKey val="0"/>
          <c:showVal val="1"/>
          <c:showCatName val="0"/>
          <c:showSerName val="0"/>
          <c:showPercent val="0"/>
          <c:showBubbleSize val="0"/>
        </c:dLbls>
        <c:gapWidth val="50"/>
        <c:axId val="363113760"/>
        <c:axId val="363114240"/>
      </c:barChart>
      <c:catAx>
        <c:axId val="363113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363114240"/>
        <c:crosses val="autoZero"/>
        <c:auto val="1"/>
        <c:lblAlgn val="ctr"/>
        <c:lblOffset val="100"/>
        <c:noMultiLvlLbl val="0"/>
      </c:catAx>
      <c:valAx>
        <c:axId val="363114240"/>
        <c:scaling>
          <c:orientation val="minMax"/>
        </c:scaling>
        <c:delete val="1"/>
        <c:axPos val="b"/>
        <c:numFmt formatCode="&quot;$&quot;0.0,&quot;K&quot;" sourceLinked="1"/>
        <c:majorTickMark val="none"/>
        <c:minorTickMark val="none"/>
        <c:tickLblPos val="nextTo"/>
        <c:crossAx val="3631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B29">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0"/>
              <c:y val="-0.237266470009832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0"/>
              <c:y val="-0.3121927236971485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3.8555454283251837E-17"/>
              <c:y val="-0.293461160275319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2.1030490734081698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0"/>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6.309147220224587E-3"/>
              <c:y val="-0.318436578171091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7.7110908566503675E-17"/>
              <c:y val="-0.430825958702064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2.1030490734080158E-3"/>
              <c:y val="-0.318436578171091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B29">
              <a:alpha val="80000"/>
            </a:srgbClr>
          </a:solidFill>
          <a:ln w="25400">
            <a:solidFill>
              <a:schemeClr val="tx1"/>
            </a:solidFill>
          </a:ln>
          <a:effectLst>
            <a:innerShdw dist="12700" dir="16200000">
              <a:schemeClr val="lt1">
                <a:alpha val="75000"/>
              </a:schemeClr>
            </a:innerShdw>
          </a:effectLst>
        </c:spPr>
        <c:dLbl>
          <c:idx val="0"/>
          <c:layout>
            <c:manualLayout>
              <c:x val="-6.3091472202246642E-3"/>
              <c:y val="-0.2872173058013766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3597941065279E-2"/>
          <c:y val="0"/>
          <c:w val="0.9356362659055506"/>
          <c:h val="0.87547738446411016"/>
        </c:manualLayout>
      </c:layout>
      <c:areaChart>
        <c:grouping val="standard"/>
        <c:varyColors val="0"/>
        <c:ser>
          <c:idx val="0"/>
          <c:order val="0"/>
          <c:tx>
            <c:strRef>
              <c:f>'Sheets Design'!$B$53</c:f>
              <c:strCache>
                <c:ptCount val="1"/>
                <c:pt idx="0">
                  <c:v>Total</c:v>
                </c:pt>
              </c:strCache>
            </c:strRef>
          </c:tx>
          <c:spPr>
            <a:solidFill>
              <a:srgbClr val="FFDB29">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FFB0-413D-99AA-3461D449225B}"/>
              </c:ext>
            </c:extLst>
          </c:dPt>
          <c:dPt>
            <c:idx val="1"/>
            <c:bubble3D val="0"/>
            <c:extLst>
              <c:ext xmlns:c16="http://schemas.microsoft.com/office/drawing/2014/chart" uri="{C3380CC4-5D6E-409C-BE32-E72D297353CC}">
                <c16:uniqueId val="{00000002-FFB0-413D-99AA-3461D449225B}"/>
              </c:ext>
            </c:extLst>
          </c:dPt>
          <c:dPt>
            <c:idx val="2"/>
            <c:bubble3D val="0"/>
            <c:extLst>
              <c:ext xmlns:c16="http://schemas.microsoft.com/office/drawing/2014/chart" uri="{C3380CC4-5D6E-409C-BE32-E72D297353CC}">
                <c16:uniqueId val="{00000003-FFB0-413D-99AA-3461D449225B}"/>
              </c:ext>
            </c:extLst>
          </c:dPt>
          <c:dPt>
            <c:idx val="3"/>
            <c:bubble3D val="0"/>
            <c:extLst>
              <c:ext xmlns:c16="http://schemas.microsoft.com/office/drawing/2014/chart" uri="{C3380CC4-5D6E-409C-BE32-E72D297353CC}">
                <c16:uniqueId val="{00000004-FFB0-413D-99AA-3461D449225B}"/>
              </c:ext>
            </c:extLst>
          </c:dPt>
          <c:dPt>
            <c:idx val="4"/>
            <c:bubble3D val="0"/>
            <c:extLst>
              <c:ext xmlns:c16="http://schemas.microsoft.com/office/drawing/2014/chart" uri="{C3380CC4-5D6E-409C-BE32-E72D297353CC}">
                <c16:uniqueId val="{00000005-FFB0-413D-99AA-3461D449225B}"/>
              </c:ext>
            </c:extLst>
          </c:dPt>
          <c:dPt>
            <c:idx val="5"/>
            <c:bubble3D val="0"/>
            <c:extLst>
              <c:ext xmlns:c16="http://schemas.microsoft.com/office/drawing/2014/chart" uri="{C3380CC4-5D6E-409C-BE32-E72D297353CC}">
                <c16:uniqueId val="{00000006-FFB0-413D-99AA-3461D449225B}"/>
              </c:ext>
            </c:extLst>
          </c:dPt>
          <c:dPt>
            <c:idx val="6"/>
            <c:bubble3D val="0"/>
            <c:extLst>
              <c:ext xmlns:c16="http://schemas.microsoft.com/office/drawing/2014/chart" uri="{C3380CC4-5D6E-409C-BE32-E72D297353CC}">
                <c16:uniqueId val="{00000007-FFB0-413D-99AA-3461D449225B}"/>
              </c:ext>
            </c:extLst>
          </c:dPt>
          <c:dPt>
            <c:idx val="7"/>
            <c:bubble3D val="0"/>
            <c:extLst>
              <c:ext xmlns:c16="http://schemas.microsoft.com/office/drawing/2014/chart" uri="{C3380CC4-5D6E-409C-BE32-E72D297353CC}">
                <c16:uniqueId val="{00000008-FFB0-413D-99AA-3461D449225B}"/>
              </c:ext>
            </c:extLst>
          </c:dPt>
          <c:dPt>
            <c:idx val="8"/>
            <c:bubble3D val="0"/>
            <c:extLst>
              <c:ext xmlns:c16="http://schemas.microsoft.com/office/drawing/2014/chart" uri="{C3380CC4-5D6E-409C-BE32-E72D297353CC}">
                <c16:uniqueId val="{00000009-FFB0-413D-99AA-3461D449225B}"/>
              </c:ext>
            </c:extLst>
          </c:dPt>
          <c:dLbls>
            <c:dLbl>
              <c:idx val="0"/>
              <c:layout>
                <c:manualLayout>
                  <c:x val="0"/>
                  <c:y val="-0.237266470009832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FB0-413D-99AA-3461D449225B}"/>
                </c:ext>
              </c:extLst>
            </c:dLbl>
            <c:dLbl>
              <c:idx val="1"/>
              <c:layout>
                <c:manualLayout>
                  <c:x val="0"/>
                  <c:y val="-0.31219272369714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FB0-413D-99AA-3461D449225B}"/>
                </c:ext>
              </c:extLst>
            </c:dLbl>
            <c:dLbl>
              <c:idx val="2"/>
              <c:layout>
                <c:manualLayout>
                  <c:x val="-3.8555454283251837E-17"/>
                  <c:y val="-0.29346116027531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FB0-413D-99AA-3461D449225B}"/>
                </c:ext>
              </c:extLst>
            </c:dLbl>
            <c:dLbl>
              <c:idx val="3"/>
              <c:layout>
                <c:manualLayout>
                  <c:x val="-2.1030490734081698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FB0-413D-99AA-3461D449225B}"/>
                </c:ext>
              </c:extLst>
            </c:dLbl>
            <c:dLbl>
              <c:idx val="4"/>
              <c:layout>
                <c:manualLayout>
                  <c:x val="0"/>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FB0-413D-99AA-3461D449225B}"/>
                </c:ext>
              </c:extLst>
            </c:dLbl>
            <c:dLbl>
              <c:idx val="5"/>
              <c:layout>
                <c:manualLayout>
                  <c:x val="-6.309147220224587E-3"/>
                  <c:y val="-0.318436578171091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FB0-413D-99AA-3461D449225B}"/>
                </c:ext>
              </c:extLst>
            </c:dLbl>
            <c:dLbl>
              <c:idx val="6"/>
              <c:layout>
                <c:manualLayout>
                  <c:x val="-7.7110908566503675E-17"/>
                  <c:y val="-0.430825958702064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FB0-413D-99AA-3461D449225B}"/>
                </c:ext>
              </c:extLst>
            </c:dLbl>
            <c:dLbl>
              <c:idx val="7"/>
              <c:layout>
                <c:manualLayout>
                  <c:x val="2.1030490734080158E-3"/>
                  <c:y val="-0.31843657817109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FB0-413D-99AA-3461D449225B}"/>
                </c:ext>
              </c:extLst>
            </c:dLbl>
            <c:dLbl>
              <c:idx val="8"/>
              <c:layout>
                <c:manualLayout>
                  <c:x val="-6.3091472202246642E-3"/>
                  <c:y val="-0.28721730580137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FB0-413D-99AA-3461D449225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FFB0-413D-99AA-3461D449225B}"/>
            </c:ext>
          </c:extLst>
        </c:ser>
        <c:dLbls>
          <c:showLegendKey val="0"/>
          <c:showVal val="0"/>
          <c:showCatName val="0"/>
          <c:showSerName val="0"/>
          <c:showPercent val="0"/>
          <c:showBubbleSize val="0"/>
        </c:dLbls>
        <c:dropLines>
          <c:spPr>
            <a:ln w="9525" cap="flat" cmpd="sng" algn="ctr">
              <a:solidFill>
                <a:schemeClr val="accent1">
                  <a:lumMod val="50000"/>
                  <a:alpha val="40000"/>
                </a:schemeClr>
              </a:solidFill>
              <a:round/>
            </a:ln>
            <a:effectLst/>
          </c:spPr>
        </c:dropLines>
        <c:axId val="298460640"/>
        <c:axId val="298454400"/>
      </c:areaChart>
      <c:catAx>
        <c:axId val="2984606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crossAx val="298454400"/>
        <c:crosses val="autoZero"/>
        <c:auto val="1"/>
        <c:lblAlgn val="ctr"/>
        <c:lblOffset val="100"/>
        <c:noMultiLvlLbl val="0"/>
      </c:catAx>
      <c:valAx>
        <c:axId val="298454400"/>
        <c:scaling>
          <c:orientation val="minMax"/>
        </c:scaling>
        <c:delete val="1"/>
        <c:axPos val="l"/>
        <c:numFmt formatCode="&quot;$&quot;0.0,&quot;K&quot;" sourceLinked="1"/>
        <c:majorTickMark val="out"/>
        <c:minorTickMark val="none"/>
        <c:tickLblPos val="nextTo"/>
        <c:crossAx val="298460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09E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2450980392156863"/>
              <c:y val="-5.07999999999999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20080054827181079"/>
              <c:y val="-2.13473412856762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FD200"/>
          </a:solidFill>
          <a:ln w="19050">
            <a:solidFill>
              <a:schemeClr val="lt1"/>
            </a:solidFill>
          </a:ln>
          <a:effectLst/>
        </c:spPr>
        <c:dLbl>
          <c:idx val="0"/>
          <c:layout>
            <c:manualLayout>
              <c:x val="-4.8412511730208906E-2"/>
              <c:y val="-0.184321589038456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660847333640395"/>
          <c:y val="0.25505187081245334"/>
          <c:w val="0.47595214813683645"/>
          <c:h val="0.70259613120911302"/>
        </c:manualLayout>
      </c:layout>
      <c:doughnutChart>
        <c:varyColors val="1"/>
        <c:ser>
          <c:idx val="0"/>
          <c:order val="0"/>
          <c:tx>
            <c:strRef>
              <c:f>'Sheets Design'!$B$70</c:f>
              <c:strCache>
                <c:ptCount val="1"/>
                <c:pt idx="0">
                  <c:v>Total</c:v>
                </c:pt>
              </c:strCache>
            </c:strRef>
          </c:tx>
          <c:spPr>
            <a:solidFill>
              <a:srgbClr val="D09E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475-4294-A0C6-44A213929AE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475-4294-A0C6-44A213929AED}"/>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F475-4294-A0C6-44A213929AED}"/>
              </c:ext>
            </c:extLst>
          </c:dPt>
          <c:dLbls>
            <c:dLbl>
              <c:idx val="0"/>
              <c:layout>
                <c:manualLayout>
                  <c:x val="0.12450980392156863"/>
                  <c:y val="-5.079999999999999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475-4294-A0C6-44A213929AED}"/>
                </c:ext>
              </c:extLst>
            </c:dLbl>
            <c:dLbl>
              <c:idx val="1"/>
              <c:layout>
                <c:manualLayout>
                  <c:x val="0.20080054827181079"/>
                  <c:y val="-2.134734128567623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475-4294-A0C6-44A213929AED}"/>
                </c:ext>
              </c:extLst>
            </c:dLbl>
            <c:dLbl>
              <c:idx val="2"/>
              <c:layout>
                <c:manualLayout>
                  <c:x val="-4.8412511730208906E-2"/>
                  <c:y val="-0.1843215890384560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475-4294-A0C6-44A213929A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Design'!$A$71:$A$73</c:f>
              <c:strCache>
                <c:ptCount val="3"/>
                <c:pt idx="0">
                  <c:v>High</c:v>
                </c:pt>
                <c:pt idx="1">
                  <c:v>Medium</c:v>
                </c:pt>
                <c:pt idx="2">
                  <c:v>Small</c:v>
                </c:pt>
              </c:strCache>
            </c:strRef>
          </c:cat>
          <c:val>
            <c:numRef>
              <c:f>'Sheets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F475-4294-A0C6-44A213929AE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a:noFill/>
          </a:ln>
          <a:effectLst/>
        </c:spPr>
      </c:pivotFmt>
    </c:pivotFmts>
    <c:plotArea>
      <c:layout/>
      <c:barChart>
        <c:barDir val="bar"/>
        <c:grouping val="clustered"/>
        <c:varyColors val="0"/>
        <c:ser>
          <c:idx val="0"/>
          <c:order val="0"/>
          <c:tx>
            <c:strRef>
              <c:f>'Sheets Design'!$B$99</c:f>
              <c:strCache>
                <c:ptCount val="1"/>
                <c:pt idx="0">
                  <c:v>Total</c:v>
                </c:pt>
              </c:strCache>
            </c:strRef>
          </c:tx>
          <c:spPr>
            <a:solidFill>
              <a:srgbClr val="FFD2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Design'!$A$100:$A$103</c:f>
              <c:strCache>
                <c:ptCount val="4"/>
                <c:pt idx="0">
                  <c:v>Grocery Store</c:v>
                </c:pt>
                <c:pt idx="1">
                  <c:v>Supermarket Type3</c:v>
                </c:pt>
                <c:pt idx="2">
                  <c:v>Supermarket Type2</c:v>
                </c:pt>
                <c:pt idx="3">
                  <c:v>Supermarket Type1</c:v>
                </c:pt>
              </c:strCache>
            </c:strRef>
          </c:cat>
          <c:val>
            <c:numRef>
              <c:f>'Sheets Design'!$B$100:$B$103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FEE-49EF-9BF3-610025FD3581}"/>
            </c:ext>
          </c:extLst>
        </c:ser>
        <c:dLbls>
          <c:dLblPos val="outEnd"/>
          <c:showLegendKey val="0"/>
          <c:showVal val="1"/>
          <c:showCatName val="0"/>
          <c:showSerName val="0"/>
          <c:showPercent val="0"/>
          <c:showBubbleSize val="0"/>
        </c:dLbls>
        <c:gapWidth val="60"/>
        <c:axId val="138928304"/>
        <c:axId val="138928784"/>
      </c:barChart>
      <c:catAx>
        <c:axId val="13892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38928784"/>
        <c:crosses val="autoZero"/>
        <c:auto val="1"/>
        <c:lblAlgn val="ctr"/>
        <c:lblOffset val="100"/>
        <c:noMultiLvlLbl val="0"/>
      </c:catAx>
      <c:valAx>
        <c:axId val="138928784"/>
        <c:scaling>
          <c:orientation val="minMax"/>
        </c:scaling>
        <c:delete val="1"/>
        <c:axPos val="b"/>
        <c:numFmt formatCode="&quot;$&quot;0.0,&quot;K&quot;" sourceLinked="1"/>
        <c:majorTickMark val="none"/>
        <c:minorTickMark val="none"/>
        <c:tickLblPos val="nextTo"/>
        <c:crossAx val="1389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105412627903565E-3"/>
          <c:y val="6.9904105777872066E-2"/>
          <c:w val="0.90084188105814467"/>
          <c:h val="0.87290162585841446"/>
        </c:manualLayout>
      </c:layout>
      <c:barChart>
        <c:barDir val="bar"/>
        <c:grouping val="clustered"/>
        <c:varyColors val="0"/>
        <c:ser>
          <c:idx val="0"/>
          <c:order val="0"/>
          <c:tx>
            <c:strRef>
              <c:f>'Sheets Design'!$B$109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Design'!$A$110:$A$113</c:f>
              <c:strCache>
                <c:ptCount val="4"/>
                <c:pt idx="0">
                  <c:v>Grocery Store</c:v>
                </c:pt>
                <c:pt idx="1">
                  <c:v>Supermarket Type3</c:v>
                </c:pt>
                <c:pt idx="2">
                  <c:v>Supermarket Type2</c:v>
                </c:pt>
                <c:pt idx="3">
                  <c:v>Supermarket Type1</c:v>
                </c:pt>
              </c:strCache>
            </c:strRef>
          </c:cat>
          <c:val>
            <c:numRef>
              <c:f>'Sheets Design'!$B$110:$B$113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7FB9-426E-9DB3-D89787ACB775}"/>
            </c:ext>
          </c:extLst>
        </c:ser>
        <c:dLbls>
          <c:dLblPos val="outEnd"/>
          <c:showLegendKey val="0"/>
          <c:showVal val="1"/>
          <c:showCatName val="0"/>
          <c:showSerName val="0"/>
          <c:showPercent val="0"/>
          <c:showBubbleSize val="0"/>
        </c:dLbls>
        <c:gapWidth val="60"/>
        <c:axId val="33001232"/>
        <c:axId val="33002192"/>
      </c:barChart>
      <c:catAx>
        <c:axId val="33001232"/>
        <c:scaling>
          <c:orientation val="minMax"/>
        </c:scaling>
        <c:delete val="1"/>
        <c:axPos val="l"/>
        <c:numFmt formatCode="General" sourceLinked="1"/>
        <c:majorTickMark val="none"/>
        <c:minorTickMark val="none"/>
        <c:tickLblPos val="nextTo"/>
        <c:crossAx val="33002192"/>
        <c:crosses val="autoZero"/>
        <c:auto val="1"/>
        <c:lblAlgn val="ctr"/>
        <c:lblOffset val="100"/>
        <c:noMultiLvlLbl val="0"/>
      </c:catAx>
      <c:valAx>
        <c:axId val="33002192"/>
        <c:scaling>
          <c:orientation val="minMax"/>
        </c:scaling>
        <c:delete val="1"/>
        <c:axPos val="b"/>
        <c:numFmt formatCode="\$0" sourceLinked="1"/>
        <c:majorTickMark val="none"/>
        <c:minorTickMark val="none"/>
        <c:tickLblPos val="nextTo"/>
        <c:crossAx val="330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dLbl>
          <c:idx val="0"/>
          <c:layout>
            <c:manualLayout>
              <c:x val="0"/>
              <c:y val="6.6415994226515151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Design'!$B$117</c:f>
              <c:strCache>
                <c:ptCount val="1"/>
                <c:pt idx="0">
                  <c:v>Total</c:v>
                </c:pt>
              </c:strCache>
            </c:strRef>
          </c:tx>
          <c:spPr>
            <a:solidFill>
              <a:srgbClr val="92D050"/>
            </a:solidFill>
            <a:ln>
              <a:noFill/>
            </a:ln>
            <a:effectLst/>
          </c:spPr>
          <c:invertIfNegative val="0"/>
          <c:dPt>
            <c:idx val="3"/>
            <c:invertIfNegative val="0"/>
            <c:bubble3D val="0"/>
            <c:spPr>
              <a:solidFill>
                <a:srgbClr val="92D050"/>
              </a:solidFill>
              <a:ln>
                <a:noFill/>
              </a:ln>
              <a:effectLst/>
            </c:spPr>
            <c:extLst>
              <c:ext xmlns:c16="http://schemas.microsoft.com/office/drawing/2014/chart" uri="{C3380CC4-5D6E-409C-BE32-E72D297353CC}">
                <c16:uniqueId val="{00000001-52C6-470B-A9E0-9F88232594DF}"/>
              </c:ext>
            </c:extLst>
          </c:dPt>
          <c:dLbls>
            <c:dLbl>
              <c:idx val="3"/>
              <c:layout>
                <c:manualLayout>
                  <c:x val="0"/>
                  <c:y val="6.6415994226515151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2C6-470B-A9E0-9F88232594D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Design'!$A$118:$A$121</c:f>
              <c:strCache>
                <c:ptCount val="4"/>
                <c:pt idx="0">
                  <c:v>Grocery Store</c:v>
                </c:pt>
                <c:pt idx="1">
                  <c:v>Supermarket Type3</c:v>
                </c:pt>
                <c:pt idx="2">
                  <c:v>Supermarket Type2</c:v>
                </c:pt>
                <c:pt idx="3">
                  <c:v>Supermarket Type1</c:v>
                </c:pt>
              </c:strCache>
            </c:strRef>
          </c:cat>
          <c:val>
            <c:numRef>
              <c:f>'Sheets Design'!$B$118:$B$121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2C6-470B-A9E0-9F88232594DF}"/>
            </c:ext>
          </c:extLst>
        </c:ser>
        <c:dLbls>
          <c:dLblPos val="outEnd"/>
          <c:showLegendKey val="0"/>
          <c:showVal val="1"/>
          <c:showCatName val="0"/>
          <c:showSerName val="0"/>
          <c:showPercent val="0"/>
          <c:showBubbleSize val="0"/>
        </c:dLbls>
        <c:gapWidth val="60"/>
        <c:axId val="148661328"/>
        <c:axId val="148672848"/>
      </c:barChart>
      <c:catAx>
        <c:axId val="148661328"/>
        <c:scaling>
          <c:orientation val="minMax"/>
        </c:scaling>
        <c:delete val="1"/>
        <c:axPos val="l"/>
        <c:numFmt formatCode="General" sourceLinked="1"/>
        <c:majorTickMark val="none"/>
        <c:minorTickMark val="none"/>
        <c:tickLblPos val="nextTo"/>
        <c:crossAx val="148672848"/>
        <c:crosses val="autoZero"/>
        <c:auto val="1"/>
        <c:lblAlgn val="ctr"/>
        <c:lblOffset val="100"/>
        <c:noMultiLvlLbl val="0"/>
      </c:catAx>
      <c:valAx>
        <c:axId val="148672848"/>
        <c:scaling>
          <c:orientation val="minMax"/>
        </c:scaling>
        <c:delete val="1"/>
        <c:axPos val="b"/>
        <c:numFmt formatCode="0" sourceLinked="1"/>
        <c:majorTickMark val="none"/>
        <c:minorTickMark val="none"/>
        <c:tickLblPos val="nextTo"/>
        <c:crossAx val="14866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Design'!$B$20:$B$21</c:f>
              <c:strCache>
                <c:ptCount val="1"/>
                <c:pt idx="0">
                  <c:v>Regular</c:v>
                </c:pt>
              </c:strCache>
            </c:strRef>
          </c:tx>
          <c:spPr>
            <a:solidFill>
              <a:schemeClr val="accent1"/>
            </a:solidFill>
            <a:ln>
              <a:noFill/>
            </a:ln>
            <a:effectLst/>
          </c:spPr>
          <c:invertIfNegative val="0"/>
          <c:cat>
            <c:strRef>
              <c:f>'Sheets Design'!$A$22:$A$24</c:f>
              <c:strCache>
                <c:ptCount val="3"/>
                <c:pt idx="0">
                  <c:v>Tier 1</c:v>
                </c:pt>
                <c:pt idx="1">
                  <c:v>Tier 2</c:v>
                </c:pt>
                <c:pt idx="2">
                  <c:v>Tier 3</c:v>
                </c:pt>
              </c:strCache>
            </c:strRef>
          </c:cat>
          <c:val>
            <c:numRef>
              <c:f>'Sheets Design'!$B$22:$B$24</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AC57-4E9A-BC94-74AF74075171}"/>
            </c:ext>
          </c:extLst>
        </c:ser>
        <c:ser>
          <c:idx val="1"/>
          <c:order val="1"/>
          <c:tx>
            <c:strRef>
              <c:f>'Sheets Design'!$C$20:$C$21</c:f>
              <c:strCache>
                <c:ptCount val="1"/>
                <c:pt idx="0">
                  <c:v>Low Fat</c:v>
                </c:pt>
              </c:strCache>
            </c:strRef>
          </c:tx>
          <c:spPr>
            <a:solidFill>
              <a:schemeClr val="accent2"/>
            </a:solidFill>
            <a:ln>
              <a:noFill/>
            </a:ln>
            <a:effectLst/>
          </c:spPr>
          <c:invertIfNegative val="0"/>
          <c:cat>
            <c:strRef>
              <c:f>'Sheets Design'!$A$22:$A$24</c:f>
              <c:strCache>
                <c:ptCount val="3"/>
                <c:pt idx="0">
                  <c:v>Tier 1</c:v>
                </c:pt>
                <c:pt idx="1">
                  <c:v>Tier 2</c:v>
                </c:pt>
                <c:pt idx="2">
                  <c:v>Tier 3</c:v>
                </c:pt>
              </c:strCache>
            </c:strRef>
          </c:cat>
          <c:val>
            <c:numRef>
              <c:f>'Sheets Design'!$C$22:$C$24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AC57-4E9A-BC94-74AF74075171}"/>
            </c:ext>
          </c:extLst>
        </c:ser>
        <c:dLbls>
          <c:showLegendKey val="0"/>
          <c:showVal val="0"/>
          <c:showCatName val="0"/>
          <c:showSerName val="0"/>
          <c:showPercent val="0"/>
          <c:showBubbleSize val="0"/>
        </c:dLbls>
        <c:gapWidth val="182"/>
        <c:axId val="81352704"/>
        <c:axId val="81354144"/>
      </c:barChart>
      <c:catAx>
        <c:axId val="81352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54144"/>
        <c:crosses val="autoZero"/>
        <c:auto val="1"/>
        <c:lblAlgn val="ctr"/>
        <c:lblOffset val="100"/>
        <c:noMultiLvlLbl val="0"/>
      </c:catAx>
      <c:valAx>
        <c:axId val="81354144"/>
        <c:scaling>
          <c:orientation val="minMax"/>
        </c:scaling>
        <c:delete val="1"/>
        <c:axPos val="b"/>
        <c:numFmt formatCode="&quot;$&quot;0.0,&quot;K&quot;" sourceLinked="1"/>
        <c:majorTickMark val="out"/>
        <c:minorTickMark val="none"/>
        <c:tickLblPos val="nextTo"/>
        <c:crossAx val="8135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chemeClr val="accent1"/>
            </a:solidFill>
            <a:ln>
              <a:noFill/>
            </a:ln>
            <a:effectLst/>
          </c:spPr>
          <c:invertIfNegative val="0"/>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D831-4E4E-9153-2209312F7170}"/>
            </c:ext>
          </c:extLst>
        </c:ser>
        <c:dLbls>
          <c:showLegendKey val="0"/>
          <c:showVal val="0"/>
          <c:showCatName val="0"/>
          <c:showSerName val="0"/>
          <c:showPercent val="0"/>
          <c:showBubbleSize val="0"/>
        </c:dLbls>
        <c:gapWidth val="182"/>
        <c:axId val="363113760"/>
        <c:axId val="363114240"/>
      </c:barChart>
      <c:catAx>
        <c:axId val="3631137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14240"/>
        <c:crosses val="autoZero"/>
        <c:auto val="1"/>
        <c:lblAlgn val="ctr"/>
        <c:lblOffset val="100"/>
        <c:noMultiLvlLbl val="0"/>
      </c:catAx>
      <c:valAx>
        <c:axId val="363114240"/>
        <c:scaling>
          <c:orientation val="minMax"/>
        </c:scaling>
        <c:delete val="1"/>
        <c:axPos val="b"/>
        <c:numFmt formatCode="&quot;$&quot;0.0,&quot;K&quot;" sourceLinked="1"/>
        <c:majorTickMark val="none"/>
        <c:minorTickMark val="none"/>
        <c:tickLblPos val="nextTo"/>
        <c:crossAx val="363113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Design!PivotTable5</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Design'!$B$53</c:f>
              <c:strCache>
                <c:ptCount val="1"/>
                <c:pt idx="0">
                  <c:v>Total</c:v>
                </c:pt>
              </c:strCache>
            </c:strRef>
          </c:tx>
          <c:spPr>
            <a:solidFill>
              <a:schemeClr val="accent1"/>
            </a:solidFill>
            <a:ln>
              <a:noFill/>
            </a:ln>
            <a:effectLst/>
          </c:spPr>
          <c:cat>
            <c:strRef>
              <c:f>'Sheets Design'!$A$54:$A$62</c:f>
              <c:strCache>
                <c:ptCount val="9"/>
                <c:pt idx="0">
                  <c:v>2011</c:v>
                </c:pt>
                <c:pt idx="1">
                  <c:v>2012</c:v>
                </c:pt>
                <c:pt idx="2">
                  <c:v>2014</c:v>
                </c:pt>
                <c:pt idx="3">
                  <c:v>2015</c:v>
                </c:pt>
                <c:pt idx="4">
                  <c:v>2016</c:v>
                </c:pt>
                <c:pt idx="5">
                  <c:v>2017</c:v>
                </c:pt>
                <c:pt idx="6">
                  <c:v>2018</c:v>
                </c:pt>
                <c:pt idx="7">
                  <c:v>2020</c:v>
                </c:pt>
                <c:pt idx="8">
                  <c:v>2022</c:v>
                </c:pt>
              </c:strCache>
            </c:strRef>
          </c:cat>
          <c:val>
            <c:numRef>
              <c:f>'Sheets Design'!$B$54:$B$62</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B3F-439C-84BC-B7C67A22A071}"/>
            </c:ext>
          </c:extLst>
        </c:ser>
        <c:dLbls>
          <c:showLegendKey val="0"/>
          <c:showVal val="0"/>
          <c:showCatName val="0"/>
          <c:showSerName val="0"/>
          <c:showPercent val="0"/>
          <c:showBubbleSize val="0"/>
        </c:dLbls>
        <c:axId val="298460640"/>
        <c:axId val="298454400"/>
      </c:areaChart>
      <c:catAx>
        <c:axId val="298460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54400"/>
        <c:crosses val="autoZero"/>
        <c:auto val="1"/>
        <c:lblAlgn val="ctr"/>
        <c:lblOffset val="100"/>
        <c:noMultiLvlLbl val="0"/>
      </c:catAx>
      <c:valAx>
        <c:axId val="298454400"/>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460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89-47D1-9882-E7F2FD6D0E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89-47D1-9882-E7F2FD6D0E8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89-47D1-9882-E7F2FD6D0E87}"/>
              </c:ext>
            </c:extLst>
          </c:dPt>
          <c:cat>
            <c:strRef>
              <c:f>'Sheets Design'!$A$71:$A$73</c:f>
              <c:strCache>
                <c:ptCount val="3"/>
                <c:pt idx="0">
                  <c:v>High</c:v>
                </c:pt>
                <c:pt idx="1">
                  <c:v>Medium</c:v>
                </c:pt>
                <c:pt idx="2">
                  <c:v>Small</c:v>
                </c:pt>
              </c:strCache>
            </c:strRef>
          </c:cat>
          <c:val>
            <c:numRef>
              <c:f>'Sheets Design'!$B$71:$B$73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AD63-4F8A-A435-90E68701431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Design'!$B$99</c:f>
              <c:strCache>
                <c:ptCount val="1"/>
                <c:pt idx="0">
                  <c:v>Total</c:v>
                </c:pt>
              </c:strCache>
            </c:strRef>
          </c:tx>
          <c:spPr>
            <a:solidFill>
              <a:schemeClr val="accent1"/>
            </a:solidFill>
            <a:ln>
              <a:noFill/>
            </a:ln>
            <a:effectLst/>
          </c:spPr>
          <c:invertIfNegative val="0"/>
          <c:cat>
            <c:strRef>
              <c:f>'Sheets Design'!$A$100:$A$103</c:f>
              <c:strCache>
                <c:ptCount val="4"/>
                <c:pt idx="0">
                  <c:v>Grocery Store</c:v>
                </c:pt>
                <c:pt idx="1">
                  <c:v>Supermarket Type3</c:v>
                </c:pt>
                <c:pt idx="2">
                  <c:v>Supermarket Type2</c:v>
                </c:pt>
                <c:pt idx="3">
                  <c:v>Supermarket Type1</c:v>
                </c:pt>
              </c:strCache>
            </c:strRef>
          </c:cat>
          <c:val>
            <c:numRef>
              <c:f>'Sheets Design'!$B$100:$B$103</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0C68-4ACE-BBD9-1BBF6C6642E1}"/>
            </c:ext>
          </c:extLst>
        </c:ser>
        <c:dLbls>
          <c:showLegendKey val="0"/>
          <c:showVal val="0"/>
          <c:showCatName val="0"/>
          <c:showSerName val="0"/>
          <c:showPercent val="0"/>
          <c:showBubbleSize val="0"/>
        </c:dLbls>
        <c:gapWidth val="182"/>
        <c:axId val="138928304"/>
        <c:axId val="138928784"/>
      </c:barChart>
      <c:catAx>
        <c:axId val="13892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8784"/>
        <c:crosses val="autoZero"/>
        <c:auto val="1"/>
        <c:lblAlgn val="ctr"/>
        <c:lblOffset val="100"/>
        <c:noMultiLvlLbl val="0"/>
      </c:catAx>
      <c:valAx>
        <c:axId val="138928784"/>
        <c:scaling>
          <c:orientation val="minMax"/>
        </c:scaling>
        <c:delete val="1"/>
        <c:axPos val="b"/>
        <c:numFmt formatCode="&quot;$&quot;0.0,&quot;K&quot;" sourceLinked="1"/>
        <c:majorTickMark val="none"/>
        <c:minorTickMark val="none"/>
        <c:tickLblPos val="nextTo"/>
        <c:crossAx val="13892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Design'!$A$110:$A$113</c:f>
              <c:strCache>
                <c:ptCount val="4"/>
                <c:pt idx="0">
                  <c:v>Grocery Store</c:v>
                </c:pt>
                <c:pt idx="1">
                  <c:v>Supermarket Type3</c:v>
                </c:pt>
                <c:pt idx="2">
                  <c:v>Supermarket Type2</c:v>
                </c:pt>
                <c:pt idx="3">
                  <c:v>Supermarket Type1</c:v>
                </c:pt>
              </c:strCache>
            </c:strRef>
          </c:cat>
          <c:val>
            <c:numRef>
              <c:f>'Sheets Design'!$B$110:$B$113</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4A19-4CC1-8151-F8F7ED99AA70}"/>
            </c:ext>
          </c:extLst>
        </c:ser>
        <c:dLbls>
          <c:dLblPos val="outEnd"/>
          <c:showLegendKey val="0"/>
          <c:showVal val="1"/>
          <c:showCatName val="0"/>
          <c:showSerName val="0"/>
          <c:showPercent val="0"/>
          <c:showBubbleSize val="0"/>
        </c:dLbls>
        <c:gapWidth val="182"/>
        <c:axId val="33001232"/>
        <c:axId val="33002192"/>
      </c:barChart>
      <c:catAx>
        <c:axId val="33001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002192"/>
        <c:crosses val="autoZero"/>
        <c:auto val="1"/>
        <c:lblAlgn val="ctr"/>
        <c:lblOffset val="100"/>
        <c:noMultiLvlLbl val="0"/>
      </c:catAx>
      <c:valAx>
        <c:axId val="33002192"/>
        <c:scaling>
          <c:orientation val="minMax"/>
        </c:scaling>
        <c:delete val="1"/>
        <c:axPos val="b"/>
        <c:numFmt formatCode="\$0" sourceLinked="1"/>
        <c:majorTickMark val="none"/>
        <c:minorTickMark val="none"/>
        <c:tickLblPos val="nextTo"/>
        <c:crossAx val="330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Design'!$A$118:$A$121</c:f>
              <c:strCache>
                <c:ptCount val="4"/>
                <c:pt idx="0">
                  <c:v>Grocery Store</c:v>
                </c:pt>
                <c:pt idx="1">
                  <c:v>Supermarket Type3</c:v>
                </c:pt>
                <c:pt idx="2">
                  <c:v>Supermarket Type2</c:v>
                </c:pt>
                <c:pt idx="3">
                  <c:v>Supermarket Type1</c:v>
                </c:pt>
              </c:strCache>
            </c:strRef>
          </c:cat>
          <c:val>
            <c:numRef>
              <c:f>'Sheets Design'!$B$118:$B$121</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D2EA-43D8-90CD-B45232CDC0C0}"/>
            </c:ext>
          </c:extLst>
        </c:ser>
        <c:dLbls>
          <c:dLblPos val="outEnd"/>
          <c:showLegendKey val="0"/>
          <c:showVal val="1"/>
          <c:showCatName val="0"/>
          <c:showSerName val="0"/>
          <c:showPercent val="0"/>
          <c:showBubbleSize val="0"/>
        </c:dLbls>
        <c:gapWidth val="182"/>
        <c:axId val="148661328"/>
        <c:axId val="148672848"/>
      </c:barChart>
      <c:catAx>
        <c:axId val="148661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672848"/>
        <c:crosses val="autoZero"/>
        <c:auto val="1"/>
        <c:lblAlgn val="ctr"/>
        <c:lblOffset val="100"/>
        <c:noMultiLvlLbl val="0"/>
      </c:catAx>
      <c:valAx>
        <c:axId val="148672848"/>
        <c:scaling>
          <c:orientation val="minMax"/>
        </c:scaling>
        <c:delete val="1"/>
        <c:axPos val="b"/>
        <c:numFmt formatCode="0" sourceLinked="1"/>
        <c:majorTickMark val="none"/>
        <c:minorTickMark val="none"/>
        <c:tickLblPos val="nextTo"/>
        <c:crossAx val="14866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2396694214876033"/>
              <c:y val="0.1560285608820233"/>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801652892561983"/>
                  <c:h val="0.27989373993759981"/>
                </c:manualLayout>
              </c15:layout>
            </c:ext>
          </c:extLst>
        </c:dLbl>
      </c:pivotFmt>
      <c:pivotFmt>
        <c:idx val="6"/>
        <c:spPr>
          <a:solidFill>
            <a:schemeClr val="accent6">
              <a:lumMod val="75000"/>
            </a:schemeClr>
          </a:solidFill>
          <a:ln w="19050">
            <a:solidFill>
              <a:schemeClr val="lt1"/>
            </a:solidFill>
          </a:ln>
          <a:effectLst/>
        </c:spPr>
        <c:dLbl>
          <c:idx val="0"/>
          <c:layout>
            <c:manualLayout>
              <c:x val="-0.12672176308539945"/>
              <c:y val="-0.10638291931483819"/>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465564738292013"/>
                  <c:h val="0.27989373993759981"/>
                </c:manualLayout>
              </c15:layout>
            </c:ext>
          </c:extLst>
        </c:dLbl>
      </c:pivotFmt>
    </c:pivotFmts>
    <c:plotArea>
      <c:layout>
        <c:manualLayout>
          <c:layoutTarget val="inner"/>
          <c:xMode val="edge"/>
          <c:yMode val="edge"/>
          <c:x val="0.19662523589509992"/>
          <c:y val="0.16494936899013296"/>
          <c:w val="0.5991306045422008"/>
          <c:h val="0.77122087942096418"/>
        </c:manualLayout>
      </c:layout>
      <c:doughnutChart>
        <c:varyColors val="1"/>
        <c:ser>
          <c:idx val="0"/>
          <c:order val="0"/>
          <c:tx>
            <c:strRef>
              <c:f>'Sheets Design'!$B$10</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FE1E-48E5-BA5A-13307168EC5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E1E-48E5-BA5A-13307168EC57}"/>
              </c:ext>
            </c:extLst>
          </c:dPt>
          <c:dLbls>
            <c:dLbl>
              <c:idx val="0"/>
              <c:layout>
                <c:manualLayout>
                  <c:x val="0.12396694214876033"/>
                  <c:y val="0.1560285608820233"/>
                </c:manualLayout>
              </c:layout>
              <c:showLegendKey val="0"/>
              <c:showVal val="1"/>
              <c:showCatName val="0"/>
              <c:showSerName val="0"/>
              <c:showPercent val="1"/>
              <c:showBubbleSize val="0"/>
              <c:extLst>
                <c:ext xmlns:c15="http://schemas.microsoft.com/office/drawing/2012/chart" uri="{CE6537A1-D6FC-4f65-9D91-7224C49458BB}">
                  <c15:layout>
                    <c:manualLayout>
                      <c:w val="0.25801652892561983"/>
                      <c:h val="0.27989373993759981"/>
                    </c:manualLayout>
                  </c15:layout>
                </c:ext>
                <c:ext xmlns:c16="http://schemas.microsoft.com/office/drawing/2014/chart" uri="{C3380CC4-5D6E-409C-BE32-E72D297353CC}">
                  <c16:uniqueId val="{00000001-FE1E-48E5-BA5A-13307168EC57}"/>
                </c:ext>
              </c:extLst>
            </c:dLbl>
            <c:dLbl>
              <c:idx val="1"/>
              <c:layout>
                <c:manualLayout>
                  <c:x val="-0.12672176308539945"/>
                  <c:y val="-0.10638291931483819"/>
                </c:manualLayout>
              </c:layout>
              <c:showLegendKey val="0"/>
              <c:showVal val="1"/>
              <c:showCatName val="0"/>
              <c:showSerName val="0"/>
              <c:showPercent val="1"/>
              <c:showBubbleSize val="0"/>
              <c:extLst>
                <c:ext xmlns:c15="http://schemas.microsoft.com/office/drawing/2012/chart" uri="{CE6537A1-D6FC-4f65-9D91-7224C49458BB}">
                  <c15:layout>
                    <c:manualLayout>
                      <c:w val="0.25465564738292013"/>
                      <c:h val="0.27989373993759981"/>
                    </c:manualLayout>
                  </c15:layout>
                </c:ext>
                <c:ext xmlns:c16="http://schemas.microsoft.com/office/drawing/2014/chart" uri="{C3380CC4-5D6E-409C-BE32-E72D297353CC}">
                  <c16:uniqueId val="{00000003-FE1E-48E5-BA5A-13307168EC5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Design'!$A$11:$A$12</c:f>
              <c:strCache>
                <c:ptCount val="2"/>
                <c:pt idx="0">
                  <c:v>Low Fat</c:v>
                </c:pt>
                <c:pt idx="1">
                  <c:v>Regular</c:v>
                </c:pt>
              </c:strCache>
            </c:strRef>
          </c:cat>
          <c:val>
            <c:numRef>
              <c:f>'Sheets Design'!$B$11:$B$12</c:f>
              <c:numCache>
                <c:formatCode>"$"0.0,"K"</c:formatCode>
                <c:ptCount val="2"/>
                <c:pt idx="0">
                  <c:v>776319.68840000057</c:v>
                </c:pt>
                <c:pt idx="1">
                  <c:v>425361.8043999995</c:v>
                </c:pt>
              </c:numCache>
            </c:numRef>
          </c:val>
          <c:extLst>
            <c:ext xmlns:c16="http://schemas.microsoft.com/office/drawing/2014/chart" uri="{C3380CC4-5D6E-409C-BE32-E72D297353CC}">
              <c16:uniqueId val="{00000004-FE1E-48E5-BA5A-13307168EC5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0D488173-FDF0-4CDB-893C-3915769EB592}">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0D488173-FDF0-4CDB-893C-3915769EB592}">
          <cx:tx>
            <cx:txData>
              <cx:f>_xlchart.v2.4</cx:f>
              <cx:v>Sales</cx:v>
            </cx:txData>
          </cx:tx>
          <cx:dataPt idx="0">
            <cx:spPr>
              <a:solidFill>
                <a:srgbClr val="FFD200"/>
              </a:solidFill>
            </cx:spPr>
          </cx:dataPt>
          <cx:dataPt idx="1">
            <cx:spPr>
              <a:solidFill>
                <a:srgbClr val="FFFF00"/>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b="1">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1"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s Design'!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508758</xdr:colOff>
      <xdr:row>0</xdr:row>
      <xdr:rowOff>147975</xdr:rowOff>
    </xdr:from>
    <xdr:to>
      <xdr:col>7</xdr:col>
      <xdr:colOff>333829</xdr:colOff>
      <xdr:row>6</xdr:row>
      <xdr:rowOff>66583</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22FF0AE2-7472-3F1D-D879-54CCB3B796EC}"/>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101690" y="147975"/>
              <a:ext cx="1844741" cy="13168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24413</xdr:colOff>
      <xdr:row>7</xdr:row>
      <xdr:rowOff>178663</xdr:rowOff>
    </xdr:from>
    <xdr:to>
      <xdr:col>3</xdr:col>
      <xdr:colOff>1183689</xdr:colOff>
      <xdr:row>15</xdr:row>
      <xdr:rowOff>59185</xdr:rowOff>
    </xdr:to>
    <xdr:graphicFrame macro="">
      <xdr:nvGraphicFramePr>
        <xdr:cNvPr id="3" name="Chart 2">
          <a:extLst>
            <a:ext uri="{FF2B5EF4-FFF2-40B4-BE49-F238E27FC236}">
              <a16:creationId xmlns:a16="http://schemas.microsoft.com/office/drawing/2014/main" id="{DE1D08AB-6E4F-487A-993C-AC3580884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58704</xdr:colOff>
      <xdr:row>17</xdr:row>
      <xdr:rowOff>150402</xdr:rowOff>
    </xdr:from>
    <xdr:to>
      <xdr:col>6</xdr:col>
      <xdr:colOff>92994</xdr:colOff>
      <xdr:row>25</xdr:row>
      <xdr:rowOff>165641</xdr:rowOff>
    </xdr:to>
    <xdr:graphicFrame macro="">
      <xdr:nvGraphicFramePr>
        <xdr:cNvPr id="4" name="Chart 3">
          <a:extLst>
            <a:ext uri="{FF2B5EF4-FFF2-40B4-BE49-F238E27FC236}">
              <a16:creationId xmlns:a16="http://schemas.microsoft.com/office/drawing/2014/main" id="{C52C6F64-958A-B199-B4B5-2228700BC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478839</xdr:colOff>
      <xdr:row>31</xdr:row>
      <xdr:rowOff>179773</xdr:rowOff>
    </xdr:from>
    <xdr:to>
      <xdr:col>7</xdr:col>
      <xdr:colOff>281866</xdr:colOff>
      <xdr:row>45</xdr:row>
      <xdr:rowOff>149293</xdr:rowOff>
    </xdr:to>
    <xdr:graphicFrame macro="">
      <xdr:nvGraphicFramePr>
        <xdr:cNvPr id="5" name="Chart 4">
          <a:extLst>
            <a:ext uri="{FF2B5EF4-FFF2-40B4-BE49-F238E27FC236}">
              <a16:creationId xmlns:a16="http://schemas.microsoft.com/office/drawing/2014/main" id="{984D01EA-9D04-BA02-A1AC-CDF935D51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22194</xdr:colOff>
      <xdr:row>52</xdr:row>
      <xdr:rowOff>36990</xdr:rowOff>
    </xdr:from>
    <xdr:to>
      <xdr:col>5</xdr:col>
      <xdr:colOff>658427</xdr:colOff>
      <xdr:row>66</xdr:row>
      <xdr:rowOff>14795</xdr:rowOff>
    </xdr:to>
    <xdr:graphicFrame macro="">
      <xdr:nvGraphicFramePr>
        <xdr:cNvPr id="6" name="Chart 5">
          <a:extLst>
            <a:ext uri="{FF2B5EF4-FFF2-40B4-BE49-F238E27FC236}">
              <a16:creationId xmlns:a16="http://schemas.microsoft.com/office/drawing/2014/main" id="{AEE6BB7A-7BEA-1348-DD10-8EA743E04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55597</xdr:colOff>
      <xdr:row>69</xdr:row>
      <xdr:rowOff>12503</xdr:rowOff>
    </xdr:from>
    <xdr:to>
      <xdr:col>5</xdr:col>
      <xdr:colOff>658427</xdr:colOff>
      <xdr:row>76</xdr:row>
      <xdr:rowOff>162757</xdr:rowOff>
    </xdr:to>
    <xdr:graphicFrame macro="">
      <xdr:nvGraphicFramePr>
        <xdr:cNvPr id="7" name="Chart 6">
          <a:extLst>
            <a:ext uri="{FF2B5EF4-FFF2-40B4-BE49-F238E27FC236}">
              <a16:creationId xmlns:a16="http://schemas.microsoft.com/office/drawing/2014/main" id="{A8386228-36A6-DF69-944A-CB60874CD2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81935</xdr:colOff>
      <xdr:row>84</xdr:row>
      <xdr:rowOff>60479</xdr:rowOff>
    </xdr:from>
    <xdr:to>
      <xdr:col>10</xdr:col>
      <xdr:colOff>577050</xdr:colOff>
      <xdr:row>93</xdr:row>
      <xdr:rowOff>103573</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C325F6F8-D51D-6ACE-1BB7-BF2B9C003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37955" y="16900679"/>
              <a:ext cx="3847915" cy="18261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51786</xdr:colOff>
      <xdr:row>97</xdr:row>
      <xdr:rowOff>170156</xdr:rowOff>
    </xdr:from>
    <xdr:to>
      <xdr:col>6</xdr:col>
      <xdr:colOff>14796</xdr:colOff>
      <xdr:row>105</xdr:row>
      <xdr:rowOff>158319</xdr:rowOff>
    </xdr:to>
    <xdr:graphicFrame macro="">
      <xdr:nvGraphicFramePr>
        <xdr:cNvPr id="9" name="Chart 8">
          <a:extLst>
            <a:ext uri="{FF2B5EF4-FFF2-40B4-BE49-F238E27FC236}">
              <a16:creationId xmlns:a16="http://schemas.microsoft.com/office/drawing/2014/main" id="{57437FBD-FAD3-C81E-2D58-5A6BF7F45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29591</xdr:colOff>
      <xdr:row>107</xdr:row>
      <xdr:rowOff>145002</xdr:rowOff>
    </xdr:from>
    <xdr:to>
      <xdr:col>6</xdr:col>
      <xdr:colOff>7397</xdr:colOff>
      <xdr:row>115</xdr:row>
      <xdr:rowOff>51787</xdr:rowOff>
    </xdr:to>
    <xdr:graphicFrame macro="">
      <xdr:nvGraphicFramePr>
        <xdr:cNvPr id="10" name="Chart 9">
          <a:extLst>
            <a:ext uri="{FF2B5EF4-FFF2-40B4-BE49-F238E27FC236}">
              <a16:creationId xmlns:a16="http://schemas.microsoft.com/office/drawing/2014/main" id="{8B9AC498-E916-0428-83DB-3BC8CEA6D2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29592</xdr:colOff>
      <xdr:row>116</xdr:row>
      <xdr:rowOff>4438</xdr:rowOff>
    </xdr:from>
    <xdr:to>
      <xdr:col>6</xdr:col>
      <xdr:colOff>29592</xdr:colOff>
      <xdr:row>125</xdr:row>
      <xdr:rowOff>73981</xdr:rowOff>
    </xdr:to>
    <xdr:graphicFrame macro="">
      <xdr:nvGraphicFramePr>
        <xdr:cNvPr id="11" name="Chart 10">
          <a:extLst>
            <a:ext uri="{FF2B5EF4-FFF2-40B4-BE49-F238E27FC236}">
              <a16:creationId xmlns:a16="http://schemas.microsoft.com/office/drawing/2014/main" id="{359D4FFC-9FA8-DC42-0FA7-6FD5856E9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473550</xdr:colOff>
      <xdr:row>0</xdr:row>
      <xdr:rowOff>131759</xdr:rowOff>
    </xdr:from>
    <xdr:to>
      <xdr:col>10</xdr:col>
      <xdr:colOff>282680</xdr:colOff>
      <xdr:row>13</xdr:row>
      <xdr:rowOff>30868</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2FB69F26-E001-E8A6-9B2F-C2731233E32D}"/>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086152" y="131759"/>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598502</xdr:colOff>
      <xdr:row>0</xdr:row>
      <xdr:rowOff>197528</xdr:rowOff>
    </xdr:from>
    <xdr:to>
      <xdr:col>14</xdr:col>
      <xdr:colOff>577049</xdr:colOff>
      <xdr:row>6</xdr:row>
      <xdr:rowOff>14796</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F20C243B-7043-5048-8510-9D0F17DA81F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0230774" y="197528"/>
              <a:ext cx="2671440" cy="1215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0</xdr:row>
      <xdr:rowOff>0</xdr:rowOff>
    </xdr:from>
    <xdr:to>
      <xdr:col>24</xdr:col>
      <xdr:colOff>579180</xdr:colOff>
      <xdr:row>39</xdr:row>
      <xdr:rowOff>36225</xdr:rowOff>
    </xdr:to>
    <xdr:sp macro="" textlink="">
      <xdr:nvSpPr>
        <xdr:cNvPr id="2" name="Rectangle 1">
          <a:extLst>
            <a:ext uri="{FF2B5EF4-FFF2-40B4-BE49-F238E27FC236}">
              <a16:creationId xmlns:a16="http://schemas.microsoft.com/office/drawing/2014/main" id="{CDC978BD-2953-D5BB-B98B-7B4C2E864F99}"/>
            </a:ext>
          </a:extLst>
        </xdr:cNvPr>
        <xdr:cNvSpPr/>
      </xdr:nvSpPr>
      <xdr:spPr>
        <a:xfrm>
          <a:off x="1825826" y="0"/>
          <a:ext cx="14811110" cy="764693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618637</xdr:colOff>
      <xdr:row>0</xdr:row>
      <xdr:rowOff>68396</xdr:rowOff>
    </xdr:from>
    <xdr:to>
      <xdr:col>6</xdr:col>
      <xdr:colOff>147637</xdr:colOff>
      <xdr:row>37</xdr:row>
      <xdr:rowOff>193422</xdr:rowOff>
    </xdr:to>
    <xdr:sp macro="" textlink="">
      <xdr:nvSpPr>
        <xdr:cNvPr id="3" name="Rectangle: Top Corners Rounded 2">
          <a:extLst>
            <a:ext uri="{FF2B5EF4-FFF2-40B4-BE49-F238E27FC236}">
              <a16:creationId xmlns:a16="http://schemas.microsoft.com/office/drawing/2014/main" id="{FF0A9159-896C-B8C8-79D7-98C42E3A03B6}"/>
            </a:ext>
          </a:extLst>
        </xdr:cNvPr>
        <xdr:cNvSpPr/>
      </xdr:nvSpPr>
      <xdr:spPr>
        <a:xfrm rot="5400000">
          <a:off x="-735158" y="2762577"/>
          <a:ext cx="7598134" cy="2209771"/>
        </a:xfrm>
        <a:prstGeom prst="round2SameRect">
          <a:avLst>
            <a:gd name="adj1" fmla="val 20137"/>
            <a:gd name="adj2" fmla="val 0"/>
          </a:avLst>
        </a:prstGeom>
        <a:solidFill>
          <a:srgbClr val="FFDB29"/>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85725</xdr:colOff>
      <xdr:row>1</xdr:row>
      <xdr:rowOff>57151</xdr:rowOff>
    </xdr:from>
    <xdr:to>
      <xdr:col>5</xdr:col>
      <xdr:colOff>571500</xdr:colOff>
      <xdr:row>4</xdr:row>
      <xdr:rowOff>161926</xdr:rowOff>
    </xdr:to>
    <xdr:sp macro="" textlink="">
      <xdr:nvSpPr>
        <xdr:cNvPr id="4" name="TextBox 3">
          <a:extLst>
            <a:ext uri="{FF2B5EF4-FFF2-40B4-BE49-F238E27FC236}">
              <a16:creationId xmlns:a16="http://schemas.microsoft.com/office/drawing/2014/main" id="{5145D960-2A30-5A39-9D38-1E9F62482F9F}"/>
            </a:ext>
          </a:extLst>
        </xdr:cNvPr>
        <xdr:cNvSpPr txBox="1"/>
      </xdr:nvSpPr>
      <xdr:spPr>
        <a:xfrm>
          <a:off x="2085975" y="257176"/>
          <a:ext cx="1819275" cy="704850"/>
        </a:xfrm>
        <a:prstGeom prst="rect">
          <a:avLst/>
        </a:prstGeom>
        <a:solidFill>
          <a:srgbClr val="FFDB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kern="1200">
              <a:latin typeface="Segoe UI Black" panose="020B0A02040204020203" pitchFamily="34" charset="0"/>
              <a:ea typeface="Segoe UI Black" panose="020B0A02040204020203" pitchFamily="34" charset="0"/>
            </a:rPr>
            <a:t>blink</a:t>
          </a:r>
          <a:r>
            <a:rPr lang="en-IN" sz="4000" kern="12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3</xdr:col>
      <xdr:colOff>142875</xdr:colOff>
      <xdr:row>4</xdr:row>
      <xdr:rowOff>19050</xdr:rowOff>
    </xdr:from>
    <xdr:to>
      <xdr:col>5</xdr:col>
      <xdr:colOff>523875</xdr:colOff>
      <xdr:row>5</xdr:row>
      <xdr:rowOff>142875</xdr:rowOff>
    </xdr:to>
    <xdr:sp macro="" textlink="">
      <xdr:nvSpPr>
        <xdr:cNvPr id="5" name="TextBox 4">
          <a:extLst>
            <a:ext uri="{FF2B5EF4-FFF2-40B4-BE49-F238E27FC236}">
              <a16:creationId xmlns:a16="http://schemas.microsoft.com/office/drawing/2014/main" id="{DC80E26A-5FFA-442E-AB65-E746A80C72B1}"/>
            </a:ext>
          </a:extLst>
        </xdr:cNvPr>
        <xdr:cNvSpPr txBox="1"/>
      </xdr:nvSpPr>
      <xdr:spPr>
        <a:xfrm>
          <a:off x="2143125" y="819150"/>
          <a:ext cx="1714500" cy="323850"/>
        </a:xfrm>
        <a:prstGeom prst="rect">
          <a:avLst/>
        </a:prstGeom>
        <a:solidFill>
          <a:srgbClr val="FFDB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latin typeface="Aptos Display" panose="020B0004020202020204" pitchFamily="34" charset="0"/>
              <a:ea typeface="Segoe UI Black" panose="020B0A02040204020203" pitchFamily="34" charset="0"/>
            </a:rPr>
            <a:t>India's Last minute App</a:t>
          </a:r>
          <a:endParaRPr lang="en-IN" sz="1200" b="1" kern="1200">
            <a:solidFill>
              <a:schemeClr val="accent6">
                <a:lumMod val="75000"/>
              </a:schemeClr>
            </a:solidFill>
            <a:latin typeface="Aptos Display" panose="020B0004020202020204" pitchFamily="34" charset="0"/>
            <a:ea typeface="Segoe UI Black" panose="020B0A02040204020203" pitchFamily="34" charset="0"/>
          </a:endParaRPr>
        </a:p>
      </xdr:txBody>
    </xdr:sp>
    <xdr:clientData/>
  </xdr:twoCellAnchor>
  <xdr:twoCellAnchor>
    <xdr:from>
      <xdr:col>6</xdr:col>
      <xdr:colOff>352425</xdr:colOff>
      <xdr:row>1</xdr:row>
      <xdr:rowOff>0</xdr:rowOff>
    </xdr:from>
    <xdr:to>
      <xdr:col>14</xdr:col>
      <xdr:colOff>664312</xdr:colOff>
      <xdr:row>12</xdr:row>
      <xdr:rowOff>123675</xdr:rowOff>
    </xdr:to>
    <xdr:grpSp>
      <xdr:nvGrpSpPr>
        <xdr:cNvPr id="11" name="Group 10">
          <a:extLst>
            <a:ext uri="{FF2B5EF4-FFF2-40B4-BE49-F238E27FC236}">
              <a16:creationId xmlns:a16="http://schemas.microsoft.com/office/drawing/2014/main" id="{0441A6C6-5ED3-2C0B-4682-C5A18675E057}"/>
            </a:ext>
          </a:extLst>
        </xdr:cNvPr>
        <xdr:cNvGrpSpPr/>
      </xdr:nvGrpSpPr>
      <xdr:grpSpPr>
        <a:xfrm>
          <a:off x="4375785" y="203200"/>
          <a:ext cx="5676367" cy="2358875"/>
          <a:chOff x="4352925" y="200025"/>
          <a:chExt cx="5645887" cy="2323950"/>
        </a:xfrm>
      </xdr:grpSpPr>
      <xdr:sp macro="" textlink="">
        <xdr:nvSpPr>
          <xdr:cNvPr id="6" name="Rectangle: Rounded Corners 5">
            <a:extLst>
              <a:ext uri="{FF2B5EF4-FFF2-40B4-BE49-F238E27FC236}">
                <a16:creationId xmlns:a16="http://schemas.microsoft.com/office/drawing/2014/main" id="{F06A87EF-B61B-18A1-E733-F343A7F6889D}"/>
              </a:ext>
            </a:extLst>
          </xdr:cNvPr>
          <xdr:cNvSpPr/>
        </xdr:nvSpPr>
        <xdr:spPr>
          <a:xfrm>
            <a:off x="4352925" y="200025"/>
            <a:ext cx="2736000" cy="1047600"/>
          </a:xfrm>
          <a:prstGeom prst="roundRect">
            <a:avLst>
              <a:gd name="adj" fmla="val 19394"/>
            </a:avLst>
          </a:prstGeom>
          <a:gradFill>
            <a:gsLst>
              <a:gs pos="0">
                <a:srgbClr val="FFE253">
                  <a:alpha val="60000"/>
                </a:srgbClr>
              </a:gs>
              <a:gs pos="36000">
                <a:schemeClr val="accent6">
                  <a:lumMod val="75000"/>
                  <a:alpha val="45000"/>
                </a:schemeClr>
              </a:gs>
              <a:gs pos="100000">
                <a:schemeClr val="accent6">
                  <a:lumMod val="75000"/>
                  <a:alpha val="50000"/>
                </a:schemeClr>
              </a:gs>
            </a:gsLst>
            <a:lin ang="0" scaled="0"/>
          </a:gradFill>
          <a:ln>
            <a:solidFill>
              <a:schemeClr val="bg1">
                <a:lumMod val="6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7" name="Rectangle: Rounded Corners 6">
            <a:extLst>
              <a:ext uri="{FF2B5EF4-FFF2-40B4-BE49-F238E27FC236}">
                <a16:creationId xmlns:a16="http://schemas.microsoft.com/office/drawing/2014/main" id="{1BC3ABC8-A25C-4125-ABE5-7ADD72F1A290}"/>
              </a:ext>
            </a:extLst>
          </xdr:cNvPr>
          <xdr:cNvSpPr/>
        </xdr:nvSpPr>
        <xdr:spPr>
          <a:xfrm>
            <a:off x="7262812" y="209550"/>
            <a:ext cx="2736000" cy="1047600"/>
          </a:xfrm>
          <a:prstGeom prst="roundRect">
            <a:avLst>
              <a:gd name="adj" fmla="val 23633"/>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9" name="Rectangle: Rounded Corners 8">
            <a:extLst>
              <a:ext uri="{FF2B5EF4-FFF2-40B4-BE49-F238E27FC236}">
                <a16:creationId xmlns:a16="http://schemas.microsoft.com/office/drawing/2014/main" id="{755CE204-45FA-49FD-84DD-211C093A7CB2}"/>
              </a:ext>
            </a:extLst>
          </xdr:cNvPr>
          <xdr:cNvSpPr/>
        </xdr:nvSpPr>
        <xdr:spPr>
          <a:xfrm>
            <a:off x="4352925" y="1476375"/>
            <a:ext cx="2736000" cy="1047600"/>
          </a:xfrm>
          <a:prstGeom prst="roundRect">
            <a:avLst>
              <a:gd name="adj" fmla="val 19394"/>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sp macro="" textlink="">
        <xdr:nvSpPr>
          <xdr:cNvPr id="10" name="Rectangle: Rounded Corners 9">
            <a:extLst>
              <a:ext uri="{FF2B5EF4-FFF2-40B4-BE49-F238E27FC236}">
                <a16:creationId xmlns:a16="http://schemas.microsoft.com/office/drawing/2014/main" id="{1D03FD71-DC8A-4DF8-9BE0-7C417B502660}"/>
              </a:ext>
            </a:extLst>
          </xdr:cNvPr>
          <xdr:cNvSpPr/>
        </xdr:nvSpPr>
        <xdr:spPr>
          <a:xfrm>
            <a:off x="7262812" y="1476375"/>
            <a:ext cx="2736000" cy="1047600"/>
          </a:xfrm>
          <a:prstGeom prst="roundRect">
            <a:avLst>
              <a:gd name="adj" fmla="val 20904"/>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grpSp>
    <xdr:clientData/>
  </xdr:twoCellAnchor>
  <xdr:twoCellAnchor>
    <xdr:from>
      <xdr:col>6</xdr:col>
      <xdr:colOff>552451</xdr:colOff>
      <xdr:row>2</xdr:row>
      <xdr:rowOff>47625</xdr:rowOff>
    </xdr:from>
    <xdr:to>
      <xdr:col>8</xdr:col>
      <xdr:colOff>485775</xdr:colOff>
      <xdr:row>3</xdr:row>
      <xdr:rowOff>190499</xdr:rowOff>
    </xdr:to>
    <xdr:sp macro="" textlink="'Sheets Design'!A6">
      <xdr:nvSpPr>
        <xdr:cNvPr id="12" name="TextBox 11">
          <a:extLst>
            <a:ext uri="{FF2B5EF4-FFF2-40B4-BE49-F238E27FC236}">
              <a16:creationId xmlns:a16="http://schemas.microsoft.com/office/drawing/2014/main" id="{6B81FFB9-C7BB-EDC0-0E29-6BFDB8BB5F19}"/>
            </a:ext>
          </a:extLst>
        </xdr:cNvPr>
        <xdr:cNvSpPr txBox="1"/>
      </xdr:nvSpPr>
      <xdr:spPr>
        <a:xfrm>
          <a:off x="4552951" y="447675"/>
          <a:ext cx="126682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2A66490-21C1-4914-A487-16E6B95B9BAB}"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$1.20M</a:t>
          </a:fld>
          <a:endParaRPr lang="en-IN"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447675</xdr:colOff>
      <xdr:row>3</xdr:row>
      <xdr:rowOff>123825</xdr:rowOff>
    </xdr:from>
    <xdr:to>
      <xdr:col>9</xdr:col>
      <xdr:colOff>85725</xdr:colOff>
      <xdr:row>5</xdr:row>
      <xdr:rowOff>66674</xdr:rowOff>
    </xdr:to>
    <xdr:sp macro="" textlink="'Sheets Design'!A6">
      <xdr:nvSpPr>
        <xdr:cNvPr id="13" name="TextBox 12">
          <a:extLst>
            <a:ext uri="{FF2B5EF4-FFF2-40B4-BE49-F238E27FC236}">
              <a16:creationId xmlns:a16="http://schemas.microsoft.com/office/drawing/2014/main" id="{9EA9C58A-8DF0-44AE-AA41-E1BEC4E5117E}"/>
            </a:ext>
          </a:extLst>
        </xdr:cNvPr>
        <xdr:cNvSpPr txBox="1"/>
      </xdr:nvSpPr>
      <xdr:spPr>
        <a:xfrm>
          <a:off x="4448175" y="723900"/>
          <a:ext cx="1638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Total</a:t>
          </a:r>
          <a:r>
            <a:rPr lang="en-US" sz="1200" b="1" i="0" u="none" strike="noStrike" kern="1200"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t> Sales</a:t>
          </a:r>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123825</xdr:colOff>
      <xdr:row>2</xdr:row>
      <xdr:rowOff>47625</xdr:rowOff>
    </xdr:from>
    <xdr:to>
      <xdr:col>13</xdr:col>
      <xdr:colOff>57149</xdr:colOff>
      <xdr:row>3</xdr:row>
      <xdr:rowOff>190499</xdr:rowOff>
    </xdr:to>
    <xdr:sp macro="" textlink="'Sheets Design'!B6">
      <xdr:nvSpPr>
        <xdr:cNvPr id="14" name="TextBox 13">
          <a:extLst>
            <a:ext uri="{FF2B5EF4-FFF2-40B4-BE49-F238E27FC236}">
              <a16:creationId xmlns:a16="http://schemas.microsoft.com/office/drawing/2014/main" id="{9FC48726-C20F-4D35-ABD8-0122FF5CB3AF}"/>
            </a:ext>
          </a:extLst>
        </xdr:cNvPr>
        <xdr:cNvSpPr txBox="1"/>
      </xdr:nvSpPr>
      <xdr:spPr>
        <a:xfrm>
          <a:off x="7458075" y="447675"/>
          <a:ext cx="126682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749518D-4221-453E-A203-CA9E35F75AE2}"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$141</a:t>
          </a:fld>
          <a:endParaRPr lang="en-IN"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647700</xdr:colOff>
      <xdr:row>8</xdr:row>
      <xdr:rowOff>76201</xdr:rowOff>
    </xdr:from>
    <xdr:to>
      <xdr:col>8</xdr:col>
      <xdr:colOff>581024</xdr:colOff>
      <xdr:row>10</xdr:row>
      <xdr:rowOff>19050</xdr:rowOff>
    </xdr:to>
    <xdr:sp macro="" textlink="'Sheets Design'!C6">
      <xdr:nvSpPr>
        <xdr:cNvPr id="15" name="TextBox 14">
          <a:extLst>
            <a:ext uri="{FF2B5EF4-FFF2-40B4-BE49-F238E27FC236}">
              <a16:creationId xmlns:a16="http://schemas.microsoft.com/office/drawing/2014/main" id="{1F997F57-A94E-4D44-B63C-B6E890E29244}"/>
            </a:ext>
          </a:extLst>
        </xdr:cNvPr>
        <xdr:cNvSpPr txBox="1"/>
      </xdr:nvSpPr>
      <xdr:spPr>
        <a:xfrm>
          <a:off x="4648200" y="1676401"/>
          <a:ext cx="126682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1619D7-DB05-4220-A2C5-0A718B88C079}"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8523</a:t>
          </a:fld>
          <a:endParaRPr lang="en-IN"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57150</xdr:colOff>
      <xdr:row>8</xdr:row>
      <xdr:rowOff>76201</xdr:rowOff>
    </xdr:from>
    <xdr:to>
      <xdr:col>12</xdr:col>
      <xdr:colOff>657224</xdr:colOff>
      <xdr:row>10</xdr:row>
      <xdr:rowOff>19050</xdr:rowOff>
    </xdr:to>
    <xdr:sp macro="" textlink="'Sheets Design'!D6">
      <xdr:nvSpPr>
        <xdr:cNvPr id="16" name="TextBox 15">
          <a:extLst>
            <a:ext uri="{FF2B5EF4-FFF2-40B4-BE49-F238E27FC236}">
              <a16:creationId xmlns:a16="http://schemas.microsoft.com/office/drawing/2014/main" id="{1AF5D506-94A1-4A6F-986C-5EE41129CE9A}"/>
            </a:ext>
          </a:extLst>
        </xdr:cNvPr>
        <xdr:cNvSpPr txBox="1"/>
      </xdr:nvSpPr>
      <xdr:spPr>
        <a:xfrm>
          <a:off x="7391400" y="1676401"/>
          <a:ext cx="1266824"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EC7EADC-3012-4A20-8960-C39CCDA09D01}" type="TxLink">
            <a:rPr lang="en-US"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4.0</a:t>
          </a:fld>
          <a:endParaRPr lang="en-IN" sz="24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590550</xdr:colOff>
      <xdr:row>3</xdr:row>
      <xdr:rowOff>123825</xdr:rowOff>
    </xdr:from>
    <xdr:to>
      <xdr:col>13</xdr:col>
      <xdr:colOff>228600</xdr:colOff>
      <xdr:row>5</xdr:row>
      <xdr:rowOff>66674</xdr:rowOff>
    </xdr:to>
    <xdr:sp macro="" textlink="'Sheets Design'!A6">
      <xdr:nvSpPr>
        <xdr:cNvPr id="17" name="TextBox 16">
          <a:extLst>
            <a:ext uri="{FF2B5EF4-FFF2-40B4-BE49-F238E27FC236}">
              <a16:creationId xmlns:a16="http://schemas.microsoft.com/office/drawing/2014/main" id="{13C3C827-6B53-4539-B741-B19DBB72BEE1}"/>
            </a:ext>
          </a:extLst>
        </xdr:cNvPr>
        <xdr:cNvSpPr txBox="1"/>
      </xdr:nvSpPr>
      <xdr:spPr>
        <a:xfrm>
          <a:off x="7258050" y="723900"/>
          <a:ext cx="1638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AVG</a:t>
          </a:r>
          <a:r>
            <a:rPr lang="en-US" sz="1200" b="1" i="0" u="none" strike="noStrike" kern="1200"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t> Sales</a:t>
          </a:r>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514350</xdr:colOff>
      <xdr:row>10</xdr:row>
      <xdr:rowOff>9525</xdr:rowOff>
    </xdr:from>
    <xdr:to>
      <xdr:col>9</xdr:col>
      <xdr:colOff>152400</xdr:colOff>
      <xdr:row>11</xdr:row>
      <xdr:rowOff>152399</xdr:rowOff>
    </xdr:to>
    <xdr:sp macro="" textlink="'Sheets Design'!A6">
      <xdr:nvSpPr>
        <xdr:cNvPr id="18" name="TextBox 17">
          <a:extLst>
            <a:ext uri="{FF2B5EF4-FFF2-40B4-BE49-F238E27FC236}">
              <a16:creationId xmlns:a16="http://schemas.microsoft.com/office/drawing/2014/main" id="{4055A3F9-2B56-4354-A509-1CE8905D264E}"/>
            </a:ext>
          </a:extLst>
        </xdr:cNvPr>
        <xdr:cNvSpPr txBox="1"/>
      </xdr:nvSpPr>
      <xdr:spPr>
        <a:xfrm>
          <a:off x="4514850" y="2009775"/>
          <a:ext cx="1638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No.</a:t>
          </a:r>
          <a:r>
            <a:rPr lang="en-US" sz="1200" b="1" i="0" u="none" strike="noStrike" kern="1200"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t> of Items</a:t>
          </a:r>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561975</xdr:colOff>
      <xdr:row>10</xdr:row>
      <xdr:rowOff>9525</xdr:rowOff>
    </xdr:from>
    <xdr:to>
      <xdr:col>13</xdr:col>
      <xdr:colOff>200025</xdr:colOff>
      <xdr:row>11</xdr:row>
      <xdr:rowOff>152399</xdr:rowOff>
    </xdr:to>
    <xdr:sp macro="" textlink="'Sheets Design'!A6">
      <xdr:nvSpPr>
        <xdr:cNvPr id="19" name="TextBox 18">
          <a:extLst>
            <a:ext uri="{FF2B5EF4-FFF2-40B4-BE49-F238E27FC236}">
              <a16:creationId xmlns:a16="http://schemas.microsoft.com/office/drawing/2014/main" id="{AF4A1B50-DD9C-447B-B155-70A435362B97}"/>
            </a:ext>
          </a:extLst>
        </xdr:cNvPr>
        <xdr:cNvSpPr txBox="1"/>
      </xdr:nvSpPr>
      <xdr:spPr>
        <a:xfrm>
          <a:off x="7229475" y="2009775"/>
          <a:ext cx="1638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AVG</a:t>
          </a:r>
          <a:r>
            <a:rPr lang="en-US" sz="1200" b="1" i="0" u="none" strike="noStrike" kern="1200" baseline="0">
              <a:solidFill>
                <a:srgbClr val="000000"/>
              </a:solidFill>
              <a:latin typeface="Lato black" panose="020F0502020204030203" pitchFamily="34" charset="0"/>
              <a:ea typeface="Lato black" panose="020F0502020204030203" pitchFamily="34" charset="0"/>
              <a:cs typeface="Lato black" panose="020F0502020204030203" pitchFamily="34" charset="0"/>
            </a:rPr>
            <a:t> </a:t>
          </a:r>
          <a:r>
            <a:rPr lang="en-US" sz="1200" b="1" i="0" u="none" strike="noStrike" kern="1200">
              <a:solidFill>
                <a:srgbClr val="000000"/>
              </a:solidFill>
              <a:latin typeface="Lato black" panose="020F0502020204030203" pitchFamily="34" charset="0"/>
              <a:ea typeface="Lato black" panose="020F0502020204030203" pitchFamily="34" charset="0"/>
              <a:cs typeface="Lato black" panose="020F0502020204030203" pitchFamily="34" charset="0"/>
            </a:rPr>
            <a:t>Ratings</a:t>
          </a:r>
          <a:endParaRPr lang="en-IN" sz="1100" b="1" kern="120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14</xdr:col>
      <xdr:colOff>190499</xdr:colOff>
      <xdr:row>1</xdr:row>
      <xdr:rowOff>113995</xdr:rowOff>
    </xdr:from>
    <xdr:to>
      <xdr:col>14</xdr:col>
      <xdr:colOff>466725</xdr:colOff>
      <xdr:row>2</xdr:row>
      <xdr:rowOff>190196</xdr:rowOff>
    </xdr:to>
    <xdr:pic>
      <xdr:nvPicPr>
        <xdr:cNvPr id="21" name="Picture 20">
          <a:extLst>
            <a:ext uri="{FF2B5EF4-FFF2-40B4-BE49-F238E27FC236}">
              <a16:creationId xmlns:a16="http://schemas.microsoft.com/office/drawing/2014/main" id="{9CA4CE13-454B-6D12-E4BF-958D8CB757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4999" y="314020"/>
          <a:ext cx="276226" cy="276226"/>
        </a:xfrm>
        <a:prstGeom prst="rect">
          <a:avLst/>
        </a:prstGeom>
      </xdr:spPr>
    </xdr:pic>
    <xdr:clientData/>
  </xdr:twoCellAnchor>
  <xdr:twoCellAnchor editAs="oneCell">
    <xdr:from>
      <xdr:col>10</xdr:col>
      <xdr:colOff>0</xdr:colOff>
      <xdr:row>7</xdr:row>
      <xdr:rowOff>157164</xdr:rowOff>
    </xdr:from>
    <xdr:to>
      <xdr:col>10</xdr:col>
      <xdr:colOff>285750</xdr:colOff>
      <xdr:row>9</xdr:row>
      <xdr:rowOff>42864</xdr:rowOff>
    </xdr:to>
    <xdr:pic>
      <xdr:nvPicPr>
        <xdr:cNvPr id="23" name="Picture 22">
          <a:extLst>
            <a:ext uri="{FF2B5EF4-FFF2-40B4-BE49-F238E27FC236}">
              <a16:creationId xmlns:a16="http://schemas.microsoft.com/office/drawing/2014/main" id="{B1FDAE4A-60A7-E7D6-DB24-CE9C84EE49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7500" y="1557339"/>
          <a:ext cx="285750" cy="285750"/>
        </a:xfrm>
        <a:prstGeom prst="rect">
          <a:avLst/>
        </a:prstGeom>
      </xdr:spPr>
    </xdr:pic>
    <xdr:clientData/>
  </xdr:twoCellAnchor>
  <xdr:twoCellAnchor editAs="oneCell">
    <xdr:from>
      <xdr:col>14</xdr:col>
      <xdr:colOff>228600</xdr:colOff>
      <xdr:row>7</xdr:row>
      <xdr:rowOff>147299</xdr:rowOff>
    </xdr:from>
    <xdr:to>
      <xdr:col>14</xdr:col>
      <xdr:colOff>534080</xdr:colOff>
      <xdr:row>9</xdr:row>
      <xdr:rowOff>52729</xdr:rowOff>
    </xdr:to>
    <xdr:pic>
      <xdr:nvPicPr>
        <xdr:cNvPr id="25" name="Picture 24">
          <a:extLst>
            <a:ext uri="{FF2B5EF4-FFF2-40B4-BE49-F238E27FC236}">
              <a16:creationId xmlns:a16="http://schemas.microsoft.com/office/drawing/2014/main" id="{9DA24033-4D39-28AE-B962-41213B6853B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63100" y="1547474"/>
          <a:ext cx="305480" cy="305480"/>
        </a:xfrm>
        <a:prstGeom prst="rect">
          <a:avLst/>
        </a:prstGeom>
      </xdr:spPr>
    </xdr:pic>
    <xdr:clientData/>
  </xdr:twoCellAnchor>
  <xdr:twoCellAnchor editAs="oneCell">
    <xdr:from>
      <xdr:col>10</xdr:col>
      <xdr:colOff>0</xdr:colOff>
      <xdr:row>1</xdr:row>
      <xdr:rowOff>104776</xdr:rowOff>
    </xdr:from>
    <xdr:to>
      <xdr:col>10</xdr:col>
      <xdr:colOff>294664</xdr:colOff>
      <xdr:row>2</xdr:row>
      <xdr:rowOff>199415</xdr:rowOff>
    </xdr:to>
    <xdr:pic>
      <xdr:nvPicPr>
        <xdr:cNvPr id="27" name="Picture 26">
          <a:extLst>
            <a:ext uri="{FF2B5EF4-FFF2-40B4-BE49-F238E27FC236}">
              <a16:creationId xmlns:a16="http://schemas.microsoft.com/office/drawing/2014/main" id="{E2D124A3-30CD-5809-BE00-1CD0A2D38D2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667500" y="304801"/>
          <a:ext cx="294664" cy="294664"/>
        </a:xfrm>
        <a:prstGeom prst="rect">
          <a:avLst/>
        </a:prstGeom>
      </xdr:spPr>
    </xdr:pic>
    <xdr:clientData/>
  </xdr:twoCellAnchor>
  <xdr:twoCellAnchor editAs="oneCell">
    <xdr:from>
      <xdr:col>3</xdr:col>
      <xdr:colOff>91808</xdr:colOff>
      <xdr:row>8</xdr:row>
      <xdr:rowOff>168</xdr:rowOff>
    </xdr:from>
    <xdr:to>
      <xdr:col>6</xdr:col>
      <xdr:colOff>27542</xdr:colOff>
      <xdr:row>14</xdr:row>
      <xdr:rowOff>27542</xdr:rowOff>
    </xdr:to>
    <mc:AlternateContent xmlns:mc="http://schemas.openxmlformats.org/markup-compatibility/2006" xmlns:a14="http://schemas.microsoft.com/office/drawing/2010/main">
      <mc:Choice Requires="a14">
        <xdr:graphicFrame macro="">
          <xdr:nvGraphicFramePr>
            <xdr:cNvPr id="28" name="Outlet Size 1">
              <a:extLst>
                <a:ext uri="{FF2B5EF4-FFF2-40B4-BE49-F238E27FC236}">
                  <a16:creationId xmlns:a16="http://schemas.microsoft.com/office/drawing/2014/main" id="{B0A64A2A-3A6D-4A37-92A9-0C9BBAC3161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115480" y="1599119"/>
              <a:ext cx="1959406" cy="1226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409575</xdr:colOff>
      <xdr:row>14</xdr:row>
      <xdr:rowOff>95249</xdr:rowOff>
    </xdr:from>
    <xdr:to>
      <xdr:col>14</xdr:col>
      <xdr:colOff>657225</xdr:colOff>
      <xdr:row>38</xdr:row>
      <xdr:rowOff>0</xdr:rowOff>
    </xdr:to>
    <xdr:sp macro="" textlink="">
      <xdr:nvSpPr>
        <xdr:cNvPr id="29" name="Rectangle: Rounded Corners 28">
          <a:extLst>
            <a:ext uri="{FF2B5EF4-FFF2-40B4-BE49-F238E27FC236}">
              <a16:creationId xmlns:a16="http://schemas.microsoft.com/office/drawing/2014/main" id="{A25F04F2-74F8-40AE-BAB3-03F4EB3540E7}"/>
            </a:ext>
          </a:extLst>
        </xdr:cNvPr>
        <xdr:cNvSpPr/>
      </xdr:nvSpPr>
      <xdr:spPr>
        <a:xfrm>
          <a:off x="4410075" y="2895599"/>
          <a:ext cx="5581650" cy="4705351"/>
        </a:xfrm>
        <a:prstGeom prst="roundRect">
          <a:avLst>
            <a:gd name="adj" fmla="val 6162"/>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clientData/>
  </xdr:twoCellAnchor>
  <xdr:twoCellAnchor>
    <xdr:from>
      <xdr:col>6</xdr:col>
      <xdr:colOff>419100</xdr:colOff>
      <xdr:row>15</xdr:row>
      <xdr:rowOff>180973</xdr:rowOff>
    </xdr:from>
    <xdr:to>
      <xdr:col>10</xdr:col>
      <xdr:colOff>57150</xdr:colOff>
      <xdr:row>24</xdr:row>
      <xdr:rowOff>171449</xdr:rowOff>
    </xdr:to>
    <xdr:graphicFrame macro="">
      <xdr:nvGraphicFramePr>
        <xdr:cNvPr id="30" name="Chart 29">
          <a:extLst>
            <a:ext uri="{FF2B5EF4-FFF2-40B4-BE49-F238E27FC236}">
              <a16:creationId xmlns:a16="http://schemas.microsoft.com/office/drawing/2014/main" id="{C4F84F9D-E608-4F46-8728-95C3428B7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409575</xdr:colOff>
      <xdr:row>14</xdr:row>
      <xdr:rowOff>109537</xdr:rowOff>
    </xdr:from>
    <xdr:to>
      <xdr:col>9</xdr:col>
      <xdr:colOff>47625</xdr:colOff>
      <xdr:row>16</xdr:row>
      <xdr:rowOff>52386</xdr:rowOff>
    </xdr:to>
    <xdr:sp macro="" textlink="'Sheets Design'!A6">
      <xdr:nvSpPr>
        <xdr:cNvPr id="31" name="TextBox 30">
          <a:extLst>
            <a:ext uri="{FF2B5EF4-FFF2-40B4-BE49-F238E27FC236}">
              <a16:creationId xmlns:a16="http://schemas.microsoft.com/office/drawing/2014/main" id="{797249AE-377C-4FE3-82E7-E10629D86A5E}"/>
            </a:ext>
          </a:extLst>
        </xdr:cNvPr>
        <xdr:cNvSpPr txBox="1"/>
      </xdr:nvSpPr>
      <xdr:spPr>
        <a:xfrm>
          <a:off x="4456919" y="2907701"/>
          <a:ext cx="1661722" cy="342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FAT CONTENT</a:t>
          </a: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133350</xdr:colOff>
      <xdr:row>14</xdr:row>
      <xdr:rowOff>76199</xdr:rowOff>
    </xdr:from>
    <xdr:to>
      <xdr:col>10</xdr:col>
      <xdr:colOff>133350</xdr:colOff>
      <xdr:row>38</xdr:row>
      <xdr:rowOff>66675</xdr:rowOff>
    </xdr:to>
    <xdr:cxnSp macro="">
      <xdr:nvCxnSpPr>
        <xdr:cNvPr id="33" name="Straight Connector 32">
          <a:extLst>
            <a:ext uri="{FF2B5EF4-FFF2-40B4-BE49-F238E27FC236}">
              <a16:creationId xmlns:a16="http://schemas.microsoft.com/office/drawing/2014/main" id="{008AA667-4A97-DD9F-0BC1-7628E6D55D89}"/>
            </a:ext>
          </a:extLst>
        </xdr:cNvPr>
        <xdr:cNvCxnSpPr/>
      </xdr:nvCxnSpPr>
      <xdr:spPr>
        <a:xfrm>
          <a:off x="6800850" y="2876549"/>
          <a:ext cx="0" cy="479107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390525</xdr:colOff>
      <xdr:row>25</xdr:row>
      <xdr:rowOff>66675</xdr:rowOff>
    </xdr:from>
    <xdr:to>
      <xdr:col>10</xdr:col>
      <xdr:colOff>133350</xdr:colOff>
      <xdr:row>25</xdr:row>
      <xdr:rowOff>66675</xdr:rowOff>
    </xdr:to>
    <xdr:cxnSp macro="">
      <xdr:nvCxnSpPr>
        <xdr:cNvPr id="38" name="Straight Connector 37">
          <a:extLst>
            <a:ext uri="{FF2B5EF4-FFF2-40B4-BE49-F238E27FC236}">
              <a16:creationId xmlns:a16="http://schemas.microsoft.com/office/drawing/2014/main" id="{683FD7CB-65F2-4C67-BDCB-1E104D39B938}"/>
            </a:ext>
          </a:extLst>
        </xdr:cNvPr>
        <xdr:cNvCxnSpPr/>
      </xdr:nvCxnSpPr>
      <xdr:spPr>
        <a:xfrm flipH="1">
          <a:off x="4391025" y="5067300"/>
          <a:ext cx="2409825" cy="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514350</xdr:colOff>
      <xdr:row>27</xdr:row>
      <xdr:rowOff>9523</xdr:rowOff>
    </xdr:from>
    <xdr:to>
      <xdr:col>10</xdr:col>
      <xdr:colOff>95250</xdr:colOff>
      <xdr:row>39</xdr:row>
      <xdr:rowOff>19050</xdr:rowOff>
    </xdr:to>
    <xdr:graphicFrame macro="">
      <xdr:nvGraphicFramePr>
        <xdr:cNvPr id="41" name="Chart 40">
          <a:extLst>
            <a:ext uri="{FF2B5EF4-FFF2-40B4-BE49-F238E27FC236}">
              <a16:creationId xmlns:a16="http://schemas.microsoft.com/office/drawing/2014/main" id="{8662D7AC-B504-462B-893F-F9F571051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409575</xdr:colOff>
      <xdr:row>25</xdr:row>
      <xdr:rowOff>95249</xdr:rowOff>
    </xdr:from>
    <xdr:to>
      <xdr:col>9</xdr:col>
      <xdr:colOff>47625</xdr:colOff>
      <xdr:row>27</xdr:row>
      <xdr:rowOff>38098</xdr:rowOff>
    </xdr:to>
    <xdr:sp macro="" textlink="'Sheets Design'!A6">
      <xdr:nvSpPr>
        <xdr:cNvPr id="42" name="TextBox 41">
          <a:extLst>
            <a:ext uri="{FF2B5EF4-FFF2-40B4-BE49-F238E27FC236}">
              <a16:creationId xmlns:a16="http://schemas.microsoft.com/office/drawing/2014/main" id="{A59614BB-1099-49F8-A196-94D62892A308}"/>
            </a:ext>
          </a:extLst>
        </xdr:cNvPr>
        <xdr:cNvSpPr txBox="1"/>
      </xdr:nvSpPr>
      <xdr:spPr>
        <a:xfrm>
          <a:off x="4410075" y="5095874"/>
          <a:ext cx="1638300"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FAT BY</a:t>
          </a:r>
          <a:r>
            <a:rPr lang="en-US" sz="1200" b="1" i="0" u="none" strike="noStrike" kern="1200" baseline="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 OUTLET</a:t>
          </a: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123825</xdr:colOff>
      <xdr:row>14</xdr:row>
      <xdr:rowOff>109537</xdr:rowOff>
    </xdr:from>
    <xdr:to>
      <xdr:col>12</xdr:col>
      <xdr:colOff>428625</xdr:colOff>
      <xdr:row>16</xdr:row>
      <xdr:rowOff>52386</xdr:rowOff>
    </xdr:to>
    <xdr:sp macro="" textlink="'Sheets Design'!A6">
      <xdr:nvSpPr>
        <xdr:cNvPr id="43" name="TextBox 42">
          <a:extLst>
            <a:ext uri="{FF2B5EF4-FFF2-40B4-BE49-F238E27FC236}">
              <a16:creationId xmlns:a16="http://schemas.microsoft.com/office/drawing/2014/main" id="{3C8E92B7-D3F5-4713-B1E5-C402A8F3DA77}"/>
            </a:ext>
          </a:extLst>
        </xdr:cNvPr>
        <xdr:cNvSpPr txBox="1"/>
      </xdr:nvSpPr>
      <xdr:spPr>
        <a:xfrm>
          <a:off x="6869399" y="2907701"/>
          <a:ext cx="1653915" cy="342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ITEM TYPE</a:t>
          </a: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10</xdr:col>
      <xdr:colOff>104776</xdr:colOff>
      <xdr:row>16</xdr:row>
      <xdr:rowOff>47623</xdr:rowOff>
    </xdr:from>
    <xdr:to>
      <xdr:col>14</xdr:col>
      <xdr:colOff>600076</xdr:colOff>
      <xdr:row>38</xdr:row>
      <xdr:rowOff>0</xdr:rowOff>
    </xdr:to>
    <xdr:graphicFrame macro="">
      <xdr:nvGraphicFramePr>
        <xdr:cNvPr id="44" name="Chart 43">
          <a:extLst>
            <a:ext uri="{FF2B5EF4-FFF2-40B4-BE49-F238E27FC236}">
              <a16:creationId xmlns:a16="http://schemas.microsoft.com/office/drawing/2014/main" id="{297B5B1C-81E5-433A-8ED7-0635D3674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190499</xdr:colOff>
      <xdr:row>0</xdr:row>
      <xdr:rowOff>200024</xdr:rowOff>
    </xdr:from>
    <xdr:to>
      <xdr:col>24</xdr:col>
      <xdr:colOff>447675</xdr:colOff>
      <xdr:row>37</xdr:row>
      <xdr:rowOff>152400</xdr:rowOff>
    </xdr:to>
    <xdr:sp macro="" textlink="">
      <xdr:nvSpPr>
        <xdr:cNvPr id="45" name="Rectangle: Rounded Corners 44">
          <a:extLst>
            <a:ext uri="{FF2B5EF4-FFF2-40B4-BE49-F238E27FC236}">
              <a16:creationId xmlns:a16="http://schemas.microsoft.com/office/drawing/2014/main" id="{7C2C815E-AF07-444D-BC30-590934B9CC62}"/>
            </a:ext>
          </a:extLst>
        </xdr:cNvPr>
        <xdr:cNvSpPr/>
      </xdr:nvSpPr>
      <xdr:spPr>
        <a:xfrm>
          <a:off x="10191749" y="200024"/>
          <a:ext cx="6257926" cy="7353301"/>
        </a:xfrm>
        <a:prstGeom prst="roundRect">
          <a:avLst>
            <a:gd name="adj" fmla="val 6162"/>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kern="1200"/>
        </a:p>
      </xdr:txBody>
    </xdr:sp>
    <xdr:clientData/>
  </xdr:twoCellAnchor>
  <xdr:twoCellAnchor>
    <xdr:from>
      <xdr:col>15</xdr:col>
      <xdr:colOff>229223</xdr:colOff>
      <xdr:row>1</xdr:row>
      <xdr:rowOff>161924</xdr:rowOff>
    </xdr:from>
    <xdr:to>
      <xdr:col>18</xdr:col>
      <xdr:colOff>372098</xdr:colOff>
      <xdr:row>3</xdr:row>
      <xdr:rowOff>104773</xdr:rowOff>
    </xdr:to>
    <xdr:sp macro="" textlink="'Sheets Design'!A6">
      <xdr:nvSpPr>
        <xdr:cNvPr id="46" name="TextBox 45">
          <a:extLst>
            <a:ext uri="{FF2B5EF4-FFF2-40B4-BE49-F238E27FC236}">
              <a16:creationId xmlns:a16="http://schemas.microsoft.com/office/drawing/2014/main" id="{BAF03420-87D8-4415-AE43-B86885C5B76C}"/>
            </a:ext>
          </a:extLst>
        </xdr:cNvPr>
        <xdr:cNvSpPr txBox="1"/>
      </xdr:nvSpPr>
      <xdr:spPr>
        <a:xfrm>
          <a:off x="10347584" y="361793"/>
          <a:ext cx="2166547" cy="342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OUTLET ESTABLISHMENT</a:t>
          </a:r>
        </a:p>
        <a:p>
          <a:pPr algn="ct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304799</xdr:colOff>
      <xdr:row>3</xdr:row>
      <xdr:rowOff>161924</xdr:rowOff>
    </xdr:from>
    <xdr:to>
      <xdr:col>24</xdr:col>
      <xdr:colOff>342900</xdr:colOff>
      <xdr:row>13</xdr:row>
      <xdr:rowOff>195674</xdr:rowOff>
    </xdr:to>
    <xdr:graphicFrame macro="">
      <xdr:nvGraphicFramePr>
        <xdr:cNvPr id="47" name="Chart 46">
          <a:extLst>
            <a:ext uri="{FF2B5EF4-FFF2-40B4-BE49-F238E27FC236}">
              <a16:creationId xmlns:a16="http://schemas.microsoft.com/office/drawing/2014/main" id="{F525CE9A-F256-4006-9449-CA0588F32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161924</xdr:colOff>
      <xdr:row>14</xdr:row>
      <xdr:rowOff>76200</xdr:rowOff>
    </xdr:from>
    <xdr:to>
      <xdr:col>24</xdr:col>
      <xdr:colOff>447675</xdr:colOff>
      <xdr:row>14</xdr:row>
      <xdr:rowOff>95249</xdr:rowOff>
    </xdr:to>
    <xdr:cxnSp macro="">
      <xdr:nvCxnSpPr>
        <xdr:cNvPr id="48" name="Straight Connector 47">
          <a:extLst>
            <a:ext uri="{FF2B5EF4-FFF2-40B4-BE49-F238E27FC236}">
              <a16:creationId xmlns:a16="http://schemas.microsoft.com/office/drawing/2014/main" id="{AFB67BF4-4C8B-41AD-814D-0A838F7F4381}"/>
            </a:ext>
          </a:extLst>
        </xdr:cNvPr>
        <xdr:cNvCxnSpPr/>
      </xdr:nvCxnSpPr>
      <xdr:spPr>
        <a:xfrm flipH="1">
          <a:off x="10163174" y="2876550"/>
          <a:ext cx="6286501" cy="1904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647701</xdr:colOff>
      <xdr:row>15</xdr:row>
      <xdr:rowOff>133351</xdr:rowOff>
    </xdr:from>
    <xdr:to>
      <xdr:col>19</xdr:col>
      <xdr:colOff>561975</xdr:colOff>
      <xdr:row>26</xdr:row>
      <xdr:rowOff>133350</xdr:rowOff>
    </xdr:to>
    <xdr:graphicFrame macro="">
      <xdr:nvGraphicFramePr>
        <xdr:cNvPr id="50" name="Chart 49">
          <a:extLst>
            <a:ext uri="{FF2B5EF4-FFF2-40B4-BE49-F238E27FC236}">
              <a16:creationId xmlns:a16="http://schemas.microsoft.com/office/drawing/2014/main" id="{8D00A858-2C31-4CEF-92CC-8EE0729AE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476249</xdr:colOff>
      <xdr:row>14</xdr:row>
      <xdr:rowOff>85276</xdr:rowOff>
    </xdr:from>
    <xdr:to>
      <xdr:col>17</xdr:col>
      <xdr:colOff>619124</xdr:colOff>
      <xdr:row>16</xdr:row>
      <xdr:rowOff>28125</xdr:rowOff>
    </xdr:to>
    <xdr:sp macro="" textlink="'Sheets Design'!A6">
      <xdr:nvSpPr>
        <xdr:cNvPr id="51" name="TextBox 50">
          <a:extLst>
            <a:ext uri="{FF2B5EF4-FFF2-40B4-BE49-F238E27FC236}">
              <a16:creationId xmlns:a16="http://schemas.microsoft.com/office/drawing/2014/main" id="{6E744787-8AAB-432C-B1ED-E7BF89FE5DA5}"/>
            </a:ext>
          </a:extLst>
        </xdr:cNvPr>
        <xdr:cNvSpPr txBox="1"/>
      </xdr:nvSpPr>
      <xdr:spPr>
        <a:xfrm>
          <a:off x="9920052" y="2883440"/>
          <a:ext cx="2166547" cy="342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OUTLET SIZE</a:t>
          </a:r>
        </a:p>
        <a:p>
          <a:pPr algn="ct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180974</xdr:colOff>
      <xdr:row>26</xdr:row>
      <xdr:rowOff>142874</xdr:rowOff>
    </xdr:from>
    <xdr:to>
      <xdr:col>24</xdr:col>
      <xdr:colOff>466725</xdr:colOff>
      <xdr:row>26</xdr:row>
      <xdr:rowOff>161923</xdr:rowOff>
    </xdr:to>
    <xdr:cxnSp macro="">
      <xdr:nvCxnSpPr>
        <xdr:cNvPr id="52" name="Straight Connector 51">
          <a:extLst>
            <a:ext uri="{FF2B5EF4-FFF2-40B4-BE49-F238E27FC236}">
              <a16:creationId xmlns:a16="http://schemas.microsoft.com/office/drawing/2014/main" id="{1B502D11-8E50-4E27-848E-B48B4DE6C8B4}"/>
            </a:ext>
          </a:extLst>
        </xdr:cNvPr>
        <xdr:cNvCxnSpPr/>
      </xdr:nvCxnSpPr>
      <xdr:spPr>
        <a:xfrm flipH="1">
          <a:off x="10182224" y="5343524"/>
          <a:ext cx="6286501" cy="19049"/>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600075</xdr:colOff>
      <xdr:row>14</xdr:row>
      <xdr:rowOff>95250</xdr:rowOff>
    </xdr:from>
    <xdr:to>
      <xdr:col>19</xdr:col>
      <xdr:colOff>619125</xdr:colOff>
      <xdr:row>26</xdr:row>
      <xdr:rowOff>142875</xdr:rowOff>
    </xdr:to>
    <xdr:cxnSp macro="">
      <xdr:nvCxnSpPr>
        <xdr:cNvPr id="53" name="Straight Connector 52">
          <a:extLst>
            <a:ext uri="{FF2B5EF4-FFF2-40B4-BE49-F238E27FC236}">
              <a16:creationId xmlns:a16="http://schemas.microsoft.com/office/drawing/2014/main" id="{DD05E101-EA5F-4148-A902-4E72E48576AD}"/>
            </a:ext>
          </a:extLst>
        </xdr:cNvPr>
        <xdr:cNvCxnSpPr/>
      </xdr:nvCxnSpPr>
      <xdr:spPr>
        <a:xfrm flipV="1">
          <a:off x="13268325" y="2895600"/>
          <a:ext cx="19050" cy="2447925"/>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646981</xdr:colOff>
      <xdr:row>16</xdr:row>
      <xdr:rowOff>35944</xdr:rowOff>
    </xdr:from>
    <xdr:to>
      <xdr:col>24</xdr:col>
      <xdr:colOff>301925</xdr:colOff>
      <xdr:row>26</xdr:row>
      <xdr:rowOff>71885</xdr:rowOff>
    </xdr:to>
    <mc:AlternateContent xmlns:mc="http://schemas.openxmlformats.org/markup-compatibility/2006">
      <mc:Choice xmlns:cx2="http://schemas.microsoft.com/office/drawing/2015/10/21/chartex" Requires="cx2">
        <xdr:graphicFrame macro="">
          <xdr:nvGraphicFramePr>
            <xdr:cNvPr id="20" name="Chart 19">
              <a:extLst>
                <a:ext uri="{FF2B5EF4-FFF2-40B4-BE49-F238E27FC236}">
                  <a16:creationId xmlns:a16="http://schemas.microsoft.com/office/drawing/2014/main" id="{D67C305C-4008-4C2F-B95C-8CCFF975D0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387621" y="3205864"/>
              <a:ext cx="3007744" cy="201714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400768</xdr:colOff>
      <xdr:row>14</xdr:row>
      <xdr:rowOff>84569</xdr:rowOff>
    </xdr:from>
    <xdr:to>
      <xdr:col>22</xdr:col>
      <xdr:colOff>543643</xdr:colOff>
      <xdr:row>16</xdr:row>
      <xdr:rowOff>28832</xdr:rowOff>
    </xdr:to>
    <xdr:sp macro="" textlink="'Sheets Design'!A6">
      <xdr:nvSpPr>
        <xdr:cNvPr id="22" name="TextBox 21">
          <a:extLst>
            <a:ext uri="{FF2B5EF4-FFF2-40B4-BE49-F238E27FC236}">
              <a16:creationId xmlns:a16="http://schemas.microsoft.com/office/drawing/2014/main" id="{E63B5A9F-62C0-4C4B-B622-2CC7B744F6D5}"/>
            </a:ext>
          </a:extLst>
        </xdr:cNvPr>
        <xdr:cNvSpPr txBox="1"/>
      </xdr:nvSpPr>
      <xdr:spPr>
        <a:xfrm>
          <a:off x="13217358" y="2882733"/>
          <a:ext cx="2166547" cy="344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OUTLET LOCATION</a:t>
          </a:r>
        </a:p>
        <a:p>
          <a:pPr algn="ct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15</xdr:col>
      <xdr:colOff>251603</xdr:colOff>
      <xdr:row>27</xdr:row>
      <xdr:rowOff>107198</xdr:rowOff>
    </xdr:from>
    <xdr:to>
      <xdr:col>19</xdr:col>
      <xdr:colOff>146061</xdr:colOff>
      <xdr:row>37</xdr:row>
      <xdr:rowOff>110368</xdr:rowOff>
    </xdr:to>
    <xdr:graphicFrame macro="">
      <xdr:nvGraphicFramePr>
        <xdr:cNvPr id="24" name="Chart 23">
          <a:extLst>
            <a:ext uri="{FF2B5EF4-FFF2-40B4-BE49-F238E27FC236}">
              <a16:creationId xmlns:a16="http://schemas.microsoft.com/office/drawing/2014/main" id="{5D5F1508-405E-4486-9F7E-69464D79D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625413</xdr:colOff>
      <xdr:row>26</xdr:row>
      <xdr:rowOff>165342</xdr:rowOff>
    </xdr:from>
    <xdr:to>
      <xdr:col>18</xdr:col>
      <xdr:colOff>99741</xdr:colOff>
      <xdr:row>28</xdr:row>
      <xdr:rowOff>108190</xdr:rowOff>
    </xdr:to>
    <xdr:sp macro="" textlink="'Sheets Design'!A6">
      <xdr:nvSpPr>
        <xdr:cNvPr id="26" name="TextBox 25">
          <a:extLst>
            <a:ext uri="{FF2B5EF4-FFF2-40B4-BE49-F238E27FC236}">
              <a16:creationId xmlns:a16="http://schemas.microsoft.com/office/drawing/2014/main" id="{A10141B4-F959-4532-8E4E-F1A419167A00}"/>
            </a:ext>
          </a:extLst>
        </xdr:cNvPr>
        <xdr:cNvSpPr txBox="1"/>
      </xdr:nvSpPr>
      <xdr:spPr>
        <a:xfrm>
          <a:off x="10069216" y="5361932"/>
          <a:ext cx="2172558" cy="342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rPr>
            <a:t>OUTLET TYPE</a:t>
          </a:r>
        </a:p>
        <a:p>
          <a:pPr algn="ctr"/>
          <a:endParaRPr lang="en-IN" sz="1100" b="1" kern="1200">
            <a:solidFill>
              <a:schemeClr val="tx1">
                <a:lumMod val="75000"/>
                <a:lumOff val="25000"/>
              </a:schemeClr>
            </a:solidFill>
            <a:latin typeface="Segoe UI Semibold" panose="020B0702040204020203" pitchFamily="34" charset="0"/>
            <a:ea typeface="Lato black" panose="020F0502020204030203" pitchFamily="34" charset="0"/>
            <a:cs typeface="Segoe UI Semibold" panose="020B0702040204020203" pitchFamily="34" charset="0"/>
          </a:endParaRPr>
        </a:p>
      </xdr:txBody>
    </xdr:sp>
    <xdr:clientData/>
  </xdr:twoCellAnchor>
  <xdr:twoCellAnchor>
    <xdr:from>
      <xdr:col>19</xdr:col>
      <xdr:colOff>149166</xdr:colOff>
      <xdr:row>27</xdr:row>
      <xdr:rowOff>144727</xdr:rowOff>
    </xdr:from>
    <xdr:to>
      <xdr:col>21</xdr:col>
      <xdr:colOff>603849</xdr:colOff>
      <xdr:row>37</xdr:row>
      <xdr:rowOff>72840</xdr:rowOff>
    </xdr:to>
    <xdr:graphicFrame macro="">
      <xdr:nvGraphicFramePr>
        <xdr:cNvPr id="34" name="Chart 33">
          <a:extLst>
            <a:ext uri="{FF2B5EF4-FFF2-40B4-BE49-F238E27FC236}">
              <a16:creationId xmlns:a16="http://schemas.microsoft.com/office/drawing/2014/main" id="{0525F9DB-9077-45B4-92F5-A6A0DDFC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488831</xdr:colOff>
      <xdr:row>36</xdr:row>
      <xdr:rowOff>57510</xdr:rowOff>
    </xdr:from>
    <xdr:to>
      <xdr:col>18</xdr:col>
      <xdr:colOff>631707</xdr:colOff>
      <xdr:row>38</xdr:row>
      <xdr:rowOff>359</xdr:rowOff>
    </xdr:to>
    <xdr:sp macro="" textlink="'Sheets Design'!A6">
      <xdr:nvSpPr>
        <xdr:cNvPr id="35" name="TextBox 34">
          <a:extLst>
            <a:ext uri="{FF2B5EF4-FFF2-40B4-BE49-F238E27FC236}">
              <a16:creationId xmlns:a16="http://schemas.microsoft.com/office/drawing/2014/main" id="{6B2033E1-853C-481F-BD56-5CB2DFF2B7DA}"/>
            </a:ext>
          </a:extLst>
        </xdr:cNvPr>
        <xdr:cNvSpPr txBox="1"/>
      </xdr:nvSpPr>
      <xdr:spPr>
        <a:xfrm>
          <a:off x="10517039" y="7303699"/>
          <a:ext cx="2148517" cy="345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TOTAL</a:t>
          </a:r>
          <a:r>
            <a:rPr lang="en-US" sz="9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 SALES</a:t>
          </a:r>
          <a:endParaRPr lang="en-US" sz="900" b="1" i="0" u="none" strike="noStrike"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endParaRPr>
        </a:p>
        <a:p>
          <a:pPr algn="ctr"/>
          <a:endParaRPr lang="en-IN" sz="800" b="1"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496019</xdr:colOff>
      <xdr:row>27</xdr:row>
      <xdr:rowOff>159103</xdr:rowOff>
    </xdr:from>
    <xdr:to>
      <xdr:col>24</xdr:col>
      <xdr:colOff>330680</xdr:colOff>
      <xdr:row>37</xdr:row>
      <xdr:rowOff>58463</xdr:rowOff>
    </xdr:to>
    <xdr:graphicFrame macro="">
      <xdr:nvGraphicFramePr>
        <xdr:cNvPr id="36" name="Chart 35">
          <a:extLst>
            <a:ext uri="{FF2B5EF4-FFF2-40B4-BE49-F238E27FC236}">
              <a16:creationId xmlns:a16="http://schemas.microsoft.com/office/drawing/2014/main" id="{06F73614-592C-4919-881B-E0F21091B6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330679</xdr:colOff>
      <xdr:row>36</xdr:row>
      <xdr:rowOff>28754</xdr:rowOff>
    </xdr:from>
    <xdr:to>
      <xdr:col>21</xdr:col>
      <xdr:colOff>473554</xdr:colOff>
      <xdr:row>37</xdr:row>
      <xdr:rowOff>172886</xdr:rowOff>
    </xdr:to>
    <xdr:sp macro="" textlink="'Sheets Design'!A6">
      <xdr:nvSpPr>
        <xdr:cNvPr id="37" name="TextBox 36">
          <a:extLst>
            <a:ext uri="{FF2B5EF4-FFF2-40B4-BE49-F238E27FC236}">
              <a16:creationId xmlns:a16="http://schemas.microsoft.com/office/drawing/2014/main" id="{E31E45A4-7D04-46A3-A611-06C719C066E0}"/>
            </a:ext>
          </a:extLst>
        </xdr:cNvPr>
        <xdr:cNvSpPr txBox="1"/>
      </xdr:nvSpPr>
      <xdr:spPr>
        <a:xfrm>
          <a:off x="12364528" y="7274943"/>
          <a:ext cx="2148517" cy="345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AVG</a:t>
          </a:r>
          <a:r>
            <a:rPr lang="en-US" sz="9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 SALES</a:t>
          </a:r>
        </a:p>
      </xdr:txBody>
    </xdr:sp>
    <xdr:clientData/>
  </xdr:twoCellAnchor>
  <xdr:twoCellAnchor>
    <xdr:from>
      <xdr:col>21</xdr:col>
      <xdr:colOff>107830</xdr:colOff>
      <xdr:row>36</xdr:row>
      <xdr:rowOff>35944</xdr:rowOff>
    </xdr:from>
    <xdr:to>
      <xdr:col>24</xdr:col>
      <xdr:colOff>250706</xdr:colOff>
      <xdr:row>37</xdr:row>
      <xdr:rowOff>180076</xdr:rowOff>
    </xdr:to>
    <xdr:sp macro="" textlink="'Sheets Design'!A6">
      <xdr:nvSpPr>
        <xdr:cNvPr id="39" name="TextBox 38">
          <a:extLst>
            <a:ext uri="{FF2B5EF4-FFF2-40B4-BE49-F238E27FC236}">
              <a16:creationId xmlns:a16="http://schemas.microsoft.com/office/drawing/2014/main" id="{AA756DF4-0AEF-4139-AEAD-827CE1CEA4B3}"/>
            </a:ext>
          </a:extLst>
        </xdr:cNvPr>
        <xdr:cNvSpPr txBox="1"/>
      </xdr:nvSpPr>
      <xdr:spPr>
        <a:xfrm>
          <a:off x="14147321" y="7282133"/>
          <a:ext cx="2148517" cy="345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i="0" u="none" strike="noStrike"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NO.</a:t>
          </a:r>
          <a:r>
            <a:rPr lang="en-US" sz="9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 OF ITEMS</a:t>
          </a:r>
          <a:endParaRPr lang="en-IN" sz="800" b="1"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345510</xdr:colOff>
      <xdr:row>5</xdr:row>
      <xdr:rowOff>169385</xdr:rowOff>
    </xdr:from>
    <xdr:to>
      <xdr:col>5</xdr:col>
      <xdr:colOff>653752</xdr:colOff>
      <xdr:row>7</xdr:row>
      <xdr:rowOff>112234</xdr:rowOff>
    </xdr:to>
    <xdr:sp macro="" textlink="'Sheets Design'!A6">
      <xdr:nvSpPr>
        <xdr:cNvPr id="40" name="TextBox 39">
          <a:extLst>
            <a:ext uri="{FF2B5EF4-FFF2-40B4-BE49-F238E27FC236}">
              <a16:creationId xmlns:a16="http://schemas.microsoft.com/office/drawing/2014/main" id="{46AE8C0F-DFEE-453A-B35C-ED54584DF01E}"/>
            </a:ext>
          </a:extLst>
        </xdr:cNvPr>
        <xdr:cNvSpPr txBox="1"/>
      </xdr:nvSpPr>
      <xdr:spPr>
        <a:xfrm>
          <a:off x="2356088" y="1179265"/>
          <a:ext cx="1648628" cy="346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FILTER</a:t>
          </a:r>
          <a:r>
            <a:rPr lang="en-US" sz="1200" b="1" i="0" u="none" strike="noStrike" kern="1200" baseline="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rPr>
            <a:t> PANEL</a:t>
          </a:r>
          <a:endParaRPr lang="en-IN" sz="1100" b="1" kern="1200">
            <a:solidFill>
              <a:schemeClr val="tx1">
                <a:lumMod val="75000"/>
                <a:lumOff val="2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3</xdr:col>
      <xdr:colOff>293783</xdr:colOff>
      <xdr:row>6</xdr:row>
      <xdr:rowOff>9181</xdr:rowOff>
    </xdr:from>
    <xdr:to>
      <xdr:col>3</xdr:col>
      <xdr:colOff>550844</xdr:colOff>
      <xdr:row>7</xdr:row>
      <xdr:rowOff>64266</xdr:rowOff>
    </xdr:to>
    <xdr:pic>
      <xdr:nvPicPr>
        <xdr:cNvPr id="54" name="Picture 53">
          <a:extLst>
            <a:ext uri="{FF2B5EF4-FFF2-40B4-BE49-F238E27FC236}">
              <a16:creationId xmlns:a16="http://schemas.microsoft.com/office/drawing/2014/main" id="{1EB86569-DE5B-E9A5-1AE9-3C3D972D52E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304361" y="1221036"/>
          <a:ext cx="257061" cy="257061"/>
        </a:xfrm>
        <a:prstGeom prst="rect">
          <a:avLst/>
        </a:prstGeom>
      </xdr:spPr>
    </xdr:pic>
    <xdr:clientData/>
  </xdr:twoCellAnchor>
  <xdr:twoCellAnchor editAs="oneCell">
    <xdr:from>
      <xdr:col>3</xdr:col>
      <xdr:colOff>110169</xdr:colOff>
      <xdr:row>14</xdr:row>
      <xdr:rowOff>64265</xdr:rowOff>
    </xdr:from>
    <xdr:to>
      <xdr:col>6</xdr:col>
      <xdr:colOff>27542</xdr:colOff>
      <xdr:row>20</xdr:row>
      <xdr:rowOff>146892</xdr:rowOff>
    </xdr:to>
    <mc:AlternateContent xmlns:mc="http://schemas.openxmlformats.org/markup-compatibility/2006" xmlns:a14="http://schemas.microsoft.com/office/drawing/2010/main">
      <mc:Choice Requires="a14">
        <xdr:graphicFrame macro="">
          <xdr:nvGraphicFramePr>
            <xdr:cNvPr id="55" name="Outlet Location Type 1">
              <a:extLst>
                <a:ext uri="{FF2B5EF4-FFF2-40B4-BE49-F238E27FC236}">
                  <a16:creationId xmlns:a16="http://schemas.microsoft.com/office/drawing/2014/main" id="{44D713A2-E968-4AED-910C-8162DF20A90C}"/>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133841" y="2862429"/>
              <a:ext cx="1941045" cy="1281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110169</xdr:colOff>
      <xdr:row>21</xdr:row>
      <xdr:rowOff>55085</xdr:rowOff>
    </xdr:from>
    <xdr:to>
      <xdr:col>6</xdr:col>
      <xdr:colOff>27542</xdr:colOff>
      <xdr:row>31</xdr:row>
      <xdr:rowOff>128529</xdr:rowOff>
    </xdr:to>
    <mc:AlternateContent xmlns:mc="http://schemas.openxmlformats.org/markup-compatibility/2006" xmlns:a14="http://schemas.microsoft.com/office/drawing/2010/main">
      <mc:Choice Requires="a14">
        <xdr:graphicFrame macro="">
          <xdr:nvGraphicFramePr>
            <xdr:cNvPr id="56" name="Item Type 1">
              <a:extLst>
                <a:ext uri="{FF2B5EF4-FFF2-40B4-BE49-F238E27FC236}">
                  <a16:creationId xmlns:a16="http://schemas.microsoft.com/office/drawing/2014/main" id="{6D7FD4E5-ECC9-4C3A-8E12-CA4D76E9A98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2133841" y="4252331"/>
              <a:ext cx="1941045" cy="2072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229519</xdr:colOff>
      <xdr:row>35</xdr:row>
      <xdr:rowOff>9181</xdr:rowOff>
    </xdr:from>
    <xdr:to>
      <xdr:col>3</xdr:col>
      <xdr:colOff>624289</xdr:colOff>
      <xdr:row>37</xdr:row>
      <xdr:rowOff>0</xdr:rowOff>
    </xdr:to>
    <xdr:pic>
      <xdr:nvPicPr>
        <xdr:cNvPr id="58" name="Picture 57">
          <a:hlinkClick xmlns:r="http://schemas.openxmlformats.org/officeDocument/2006/relationships" r:id="rId15"/>
          <a:extLst>
            <a:ext uri="{FF2B5EF4-FFF2-40B4-BE49-F238E27FC236}">
              <a16:creationId xmlns:a16="http://schemas.microsoft.com/office/drawing/2014/main" id="{641867EA-878E-BAE7-E5D4-C6495B1499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240097" y="7078338"/>
          <a:ext cx="394770" cy="394770"/>
        </a:xfrm>
        <a:prstGeom prst="rect">
          <a:avLst/>
        </a:prstGeom>
      </xdr:spPr>
    </xdr:pic>
    <xdr:clientData/>
  </xdr:twoCellAnchor>
  <xdr:twoCellAnchor editAs="oneCell">
    <xdr:from>
      <xdr:col>5</xdr:col>
      <xdr:colOff>9180</xdr:colOff>
      <xdr:row>35</xdr:row>
      <xdr:rowOff>64266</xdr:rowOff>
    </xdr:from>
    <xdr:to>
      <xdr:col>5</xdr:col>
      <xdr:colOff>339686</xdr:colOff>
      <xdr:row>36</xdr:row>
      <xdr:rowOff>192796</xdr:rowOff>
    </xdr:to>
    <xdr:pic>
      <xdr:nvPicPr>
        <xdr:cNvPr id="60" name="Picture 59">
          <a:hlinkClick xmlns:r="http://schemas.openxmlformats.org/officeDocument/2006/relationships" r:id="rId17"/>
          <a:extLst>
            <a:ext uri="{FF2B5EF4-FFF2-40B4-BE49-F238E27FC236}">
              <a16:creationId xmlns:a16="http://schemas.microsoft.com/office/drawing/2014/main" id="{3AFF8D0D-B3CA-C979-5671-7B944C8C0E4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3360144" y="7133423"/>
          <a:ext cx="330506" cy="330506"/>
        </a:xfrm>
        <a:prstGeom prst="rect">
          <a:avLst/>
        </a:prstGeom>
      </xdr:spPr>
    </xdr:pic>
    <xdr:clientData/>
  </xdr:twoCellAnchor>
  <xdr:twoCellAnchor>
    <xdr:from>
      <xdr:col>2</xdr:col>
      <xdr:colOff>624289</xdr:colOff>
      <xdr:row>32</xdr:row>
      <xdr:rowOff>73445</xdr:rowOff>
    </xdr:from>
    <xdr:to>
      <xdr:col>6</xdr:col>
      <xdr:colOff>146891</xdr:colOff>
      <xdr:row>33</xdr:row>
      <xdr:rowOff>192794</xdr:rowOff>
    </xdr:to>
    <xdr:sp macro="" textlink="">
      <xdr:nvSpPr>
        <xdr:cNvPr id="61" name="TextBox 60">
          <a:extLst>
            <a:ext uri="{FF2B5EF4-FFF2-40B4-BE49-F238E27FC236}">
              <a16:creationId xmlns:a16="http://schemas.microsoft.com/office/drawing/2014/main" id="{F25F2FC1-9794-26F5-D8B3-8D37A5DE4B12}"/>
            </a:ext>
          </a:extLst>
        </xdr:cNvPr>
        <xdr:cNvSpPr txBox="1"/>
      </xdr:nvSpPr>
      <xdr:spPr>
        <a:xfrm>
          <a:off x="1964675" y="6536674"/>
          <a:ext cx="2203373" cy="321325"/>
        </a:xfrm>
        <a:prstGeom prst="rect">
          <a:avLst/>
        </a:prstGeom>
        <a:solidFill>
          <a:srgbClr val="FFDB29"/>
        </a:solidFill>
        <a:ln>
          <a:solidFill>
            <a:schemeClr val="bg1">
              <a:lumMod val="65000"/>
            </a:schemeClr>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200" b="1" kern="1200">
              <a:solidFill>
                <a:schemeClr val="tx1"/>
              </a:solidFill>
              <a:latin typeface="LATO BLACK" panose="020F0502020204030203" pitchFamily="34" charset="0"/>
              <a:ea typeface="LATO BLACK" panose="020F0502020204030203" pitchFamily="34" charset="0"/>
              <a:cs typeface="LATO BLACK" panose="020F0502020204030203" pitchFamily="34" charset="0"/>
            </a:rPr>
            <a:t>DASHBOARD BY AAKASH</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kash" refreshedDate="45609.827750231481" createdVersion="8" refreshedVersion="8" minRefreshableVersion="3" recordCount="8523" xr:uid="{F51619ED-782A-4D9F-8383-C42B0959E770}">
  <cacheSource type="worksheet">
    <worksheetSource name="Table1"/>
  </cacheSource>
  <cacheFields count="13">
    <cacheField name="Sr. No" numFmtId="0">
      <sharedItems containsSemiMixedTypes="0" containsString="0" containsNumber="1" containsInteger="1" minValue="1" maxValue="8523"/>
    </cacheField>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Total 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6116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411D9-BD44-4A15-8FB9-CCA2A591C9DB}"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109:B113"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Total Sales" fld="11" subtotal="average" baseField="8" baseItem="0" numFmtId="168"/>
  </dataFields>
  <formats count="6">
    <format dxfId="5">
      <pivotArea outline="0" collapsedLevelsAreSubtotals="1" fieldPosition="0"/>
    </format>
    <format dxfId="4">
      <pivotArea type="all" dataOnly="0" outline="0" fieldPosition="0"/>
    </format>
    <format dxfId="3">
      <pivotArea outline="0" collapsedLevelsAreSubtotals="1" fieldPosition="0"/>
    </format>
    <format dxfId="2">
      <pivotArea field="6" type="button" dataOnly="0" labelOnly="1" outline="0"/>
    </format>
    <format dxfId="1">
      <pivotArea dataOnly="0" labelOnly="1" outline="0" axis="axisValues" fieldPosition="0"/>
    </format>
    <format dxfId="0">
      <pivotArea outline="0" collapsedLevelsAreSubtotals="1" fieldPosition="0"/>
    </format>
  </formats>
  <chartFormats count="11">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3"/>
          </reference>
        </references>
      </pivotArea>
    </chartFormat>
    <chartFormat chart="25"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950527-F558-418F-8FE7-32D41105BAF3}"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99:B103"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Total Sales" fld="11" baseField="0" baseItem="0"/>
  </dataFields>
  <formats count="5">
    <format dxfId="68">
      <pivotArea outline="0" collapsedLevelsAreSubtotals="1" fieldPosition="0"/>
    </format>
    <format dxfId="67">
      <pivotArea type="all" dataOnly="0" outline="0" fieldPosition="0"/>
    </format>
    <format dxfId="66">
      <pivotArea outline="0" collapsedLevelsAreSubtotals="1" fieldPosition="0"/>
    </format>
    <format dxfId="65">
      <pivotArea field="6" type="button" dataOnly="0" labelOnly="1" outline="0"/>
    </format>
    <format dxfId="64">
      <pivotArea dataOnly="0" labelOnly="1" outline="0" axis="axisValues" fieldPosition="0"/>
    </format>
  </formats>
  <chartFormats count="9">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FEBC6-88B7-46F0-AB48-45F9DAF7560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dataField name="Average of Total Sales2" fld="11" subtotal="average" baseField="0" baseItem="0"/>
    <dataField name="Count of Sr. No" fld="0" subtotal="count" baseField="0" baseItem="1"/>
    <dataField name="Average of Rating" fld="12" subtotal="average" baseField="0" baseItem="1"/>
  </dataFields>
  <formats count="3">
    <format dxfId="8">
      <pivotArea type="all" dataOnly="0" outline="0" fieldPosition="0"/>
    </format>
    <format dxfId="7">
      <pivotArea outline="0" collapsedLevelsAreSubtotals="1" fieldPosition="0"/>
    </format>
    <format dxfId="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065823-0CCE-4113-9944-8A95AFF5D00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2:B48" firstHeaderRow="1" firstDataRow="1" firstDataCol="1"/>
  <pivotFields count="13">
    <pivotField showAll="0"/>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Total Sales" fld="11" baseField="0" baseItem="0"/>
  </dataFields>
  <formats count="7">
    <format dxfId="15">
      <pivotArea outline="0" collapsedLevelsAreSubtotals="1"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field="1" type="button" dataOnly="0" labelOnly="1" outline="0"/>
    </format>
    <format dxfId="10">
      <pivotArea type="topRight" dataOnly="0" labelOnly="1" outline="0" fieldPosition="0"/>
    </format>
    <format dxfId="9">
      <pivotArea field="6" type="button" dataOnly="0" labelOnly="1" outline="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9A5012-2C1E-4635-BB90-D1C93F1222D5}"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Sales by Outlet size">
  <location ref="A70:B73"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Total Sales" fld="11" baseField="0" baseItem="0"/>
  </dataFields>
  <formats count="10">
    <format dxfId="25">
      <pivotArea outline="0" collapsedLevelsAreSubtotals="1" fieldPosition="0"/>
    </format>
    <format dxfId="24">
      <pivotArea type="all" dataOnly="0" outline="0" fieldPosition="0"/>
    </format>
    <format dxfId="23">
      <pivotArea outline="0" collapsedLevelsAreSubtotals="1" fieldPosition="0"/>
    </format>
    <format dxfId="22">
      <pivotArea field="4" type="button" dataOnly="0" labelOnly="1" outline="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7" type="button" dataOnly="0" labelOnly="1" outline="0" axis="axisRow" fieldPosition="0"/>
    </format>
    <format dxfId="17">
      <pivotArea dataOnly="0" labelOnly="1" fieldPosition="0">
        <references count="1">
          <reference field="7" count="0"/>
        </references>
      </pivotArea>
    </format>
    <format dxfId="16">
      <pivotArea dataOnly="0" labelOnly="1" outline="0" axis="axisValues" fieldPosition="0"/>
    </format>
  </formats>
  <chartFormats count="1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7" count="1" selected="0">
            <x v="0"/>
          </reference>
        </references>
      </pivotArea>
    </chartFormat>
    <chartFormat chart="20" format="7">
      <pivotArea type="data" outline="0" fieldPosition="0">
        <references count="2">
          <reference field="4294967294" count="1" selected="0">
            <x v="0"/>
          </reference>
          <reference field="7" count="1" selected="0">
            <x v="1"/>
          </reference>
        </references>
      </pivotArea>
    </chartFormat>
    <chartFormat chart="20" format="8">
      <pivotArea type="data" outline="0" fieldPosition="0">
        <references count="2">
          <reference field="4294967294" count="1" selected="0">
            <x v="0"/>
          </reference>
          <reference field="7" count="1" selected="0">
            <x v="2"/>
          </reference>
        </references>
      </pivotArea>
    </chartFormat>
    <chartFormat chart="17" format="1">
      <pivotArea type="data" outline="0" fieldPosition="0">
        <references count="2">
          <reference field="4294967294" count="1" selected="0">
            <x v="0"/>
          </reference>
          <reference field="7" count="1" selected="0">
            <x v="0"/>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17"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CB5378-28AC-4376-B93F-0FCA302DB6B5}"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85:B88"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Total Sales" fld="11" baseField="0" baseItem="0"/>
  </dataFields>
  <formats count="6">
    <format dxfId="31">
      <pivotArea outline="0" collapsedLevelsAreSubtotals="1" fieldPosition="0"/>
    </format>
    <format dxfId="30">
      <pivotArea type="all" dataOnly="0" outline="0" fieldPosition="0"/>
    </format>
    <format dxfId="29">
      <pivotArea outline="0" collapsedLevelsAreSubtotals="1" fieldPosition="0"/>
    </format>
    <format dxfId="28">
      <pivotArea field="6" type="button" dataOnly="0" labelOnly="1" outline="0" axis="axisRow" fieldPosition="0"/>
    </format>
    <format dxfId="27">
      <pivotArea dataOnly="0" labelOnly="1" fieldPosition="0">
        <references count="1">
          <reference field="6" count="0"/>
        </references>
      </pivotArea>
    </format>
    <format dxfId="26">
      <pivotArea dataOnly="0" labelOnly="1" outline="0" axis="axisValues" fieldPosition="0"/>
    </format>
  </formats>
  <chartFormats count="6">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C68696-DC17-42AF-850C-8CE5B9B9E2B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53:B62"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Total Sales" fld="11" baseField="0" baseItem="0"/>
  </dataFields>
  <formats count="6">
    <format dxfId="37">
      <pivotArea outline="0" collapsedLevelsAreSubtotals="1" fieldPosition="0"/>
    </format>
    <format dxfId="36">
      <pivotArea type="all" dataOnly="0" outline="0" fieldPosition="0"/>
    </format>
    <format dxfId="35">
      <pivotArea outline="0" collapsedLevelsAreSubtotals="1" fieldPosition="0"/>
    </format>
    <format dxfId="34">
      <pivotArea field="4" type="button" dataOnly="0" labelOnly="1" outline="0" axis="axisRow" fieldPosition="0"/>
    </format>
    <format dxfId="33">
      <pivotArea dataOnly="0" labelOnly="1" fieldPosition="0">
        <references count="1">
          <reference field="4" count="0"/>
        </references>
      </pivotArea>
    </format>
    <format dxfId="32">
      <pivotArea dataOnly="0" labelOnly="1" outline="0" axis="axisValues" fieldPosition="0"/>
    </format>
  </formats>
  <chartFormats count="13">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7715C3-3A12-4EB2-982E-D638C1DB00A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20:C24" firstHeaderRow="1" firstDataRow="2" firstDataCol="1"/>
  <pivotFields count="13">
    <pivotField showAll="0"/>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1"/>
    </i>
  </colItems>
  <dataFields count="1">
    <dataField name="Sum of Total Sales" fld="11" baseField="0" baseItem="1" numFmtId="167"/>
  </dataFields>
  <formats count="9">
    <format dxfId="46">
      <pivotArea outline="0" collapsedLevelsAreSubtotals="1" fieldPosition="0"/>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1" type="button" dataOnly="0" labelOnly="1" outline="0" axis="axisCol" fieldPosition="0"/>
    </format>
    <format dxfId="41">
      <pivotArea type="topRight" dataOnly="0" labelOnly="1" outline="0" fieldPosition="0"/>
    </format>
    <format dxfId="40">
      <pivotArea field="6" type="button" dataOnly="0" labelOnly="1" outline="0" axis="axisRow" fieldPosition="0"/>
    </format>
    <format dxfId="39">
      <pivotArea dataOnly="0" labelOnly="1" fieldPosition="0">
        <references count="1">
          <reference field="6" count="0"/>
        </references>
      </pivotArea>
    </format>
    <format dxfId="38">
      <pivotArea dataOnly="0" labelOnly="1" fieldPosition="0">
        <references count="1">
          <reference field="1" count="0"/>
        </references>
      </pivotArea>
    </format>
  </formats>
  <chartFormats count="9">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4" format="0" series="1">
      <pivotArea type="data" outline="0" fieldPosition="0">
        <references count="2">
          <reference field="4294967294" count="1" selected="0">
            <x v="0"/>
          </reference>
          <reference field="1" count="1" selected="0">
            <x v="1"/>
          </reference>
        </references>
      </pivotArea>
    </chartFormat>
    <chartFormat chart="4" format="1" series="1">
      <pivotArea type="data" outline="0" fieldPosition="0">
        <references count="2">
          <reference field="4294967294" count="1" selected="0">
            <x v="0"/>
          </reference>
          <reference field="1" count="1" selected="0">
            <x v="0"/>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7" format="6">
      <pivotArea type="data" outline="0" fieldPosition="0">
        <references count="3">
          <reference field="4294967294" count="1" selected="0">
            <x v="0"/>
          </reference>
          <reference field="1"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6FACD1-982A-478A-AB22-A8A326881EC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0:B12" firstHeaderRow="1" firstDataRow="1" firstDataCol="1"/>
  <pivotFields count="13">
    <pivotField showAll="0"/>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Total Sales" fld="11" baseField="0" baseItem="1" numFmtId="167"/>
  </dataFields>
  <formats count="11">
    <format dxfId="57">
      <pivotArea outline="0" collapsedLevelsAreSubtotals="1" fieldPosition="0"/>
    </format>
    <format dxfId="56">
      <pivotArea type="all" dataOnly="0" outline="0" fieldPosition="0"/>
    </format>
    <format dxfId="55">
      <pivotArea outline="0" collapsedLevelsAreSubtotals="1" fieldPosition="0"/>
    </format>
    <format dxfId="54">
      <pivotArea field="1" type="button" dataOnly="0" labelOnly="1" outline="0" axis="axisRow" fieldPosition="0"/>
    </format>
    <format dxfId="53">
      <pivotArea dataOnly="0" labelOnly="1" fieldPosition="0">
        <references count="1">
          <reference field="1" count="0"/>
        </references>
      </pivotArea>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BF4339-FB42-46F4-90B3-0442A6301642}"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9">
  <location ref="A117:B121"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Count of Total Sales" fld="11" subtotal="count" baseField="8" baseItem="0" numFmtId="1"/>
  </dataFields>
  <formats count="6">
    <format dxfId="63">
      <pivotArea outline="0" collapsedLevelsAreSubtotals="1" fieldPosition="0"/>
    </format>
    <format dxfId="62">
      <pivotArea type="all" dataOnly="0" outline="0" fieldPosition="0"/>
    </format>
    <format dxfId="61">
      <pivotArea outline="0" collapsedLevelsAreSubtotals="1" fieldPosition="0"/>
    </format>
    <format dxfId="60">
      <pivotArea field="6" type="button" dataOnly="0" labelOnly="1" outline="0"/>
    </format>
    <format dxfId="59">
      <pivotArea dataOnly="0" labelOnly="1" outline="0" axis="axisValues" fieldPosition="0"/>
    </format>
    <format dxfId="58">
      <pivotArea outline="0" collapsedLevelsAreSubtotals="1" fieldPosition="0"/>
    </format>
  </formats>
  <chartFormats count="1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3"/>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76F4889-07F2-4F1A-A36C-33D13206F25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10"/>
    <pivotTable tabId="2" name="PivotTable11"/>
    <pivotTable tabId="2" name="PivotTable12"/>
  </pivotTables>
  <data>
    <tabular pivotCacheId="4611618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7A0B1AF-1741-40A6-8526-28789C67D079}" sourceName="Item Type">
  <pivotTables>
    <pivotTable tabId="2" name="PivotTable1"/>
    <pivotTable tabId="2" name="PivotTable10"/>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s>
  <data>
    <tabular pivotCacheId="4611618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88000F5-CC30-4F2E-A230-257CBDE1B0AE}" sourceName="Outlet Location Type">
  <pivotTables>
    <pivotTable tabId="2" name="PivotTable1"/>
    <pivotTable tabId="2" name="PivotTable10"/>
    <pivotTable tabId="2" name="PivotTable11"/>
    <pivotTable tabId="2" name="PivotTable12"/>
    <pivotTable tabId="2" name="PivotTable2"/>
    <pivotTable tabId="2" name="PivotTable3"/>
    <pivotTable tabId="2" name="PivotTable5"/>
    <pivotTable tabId="2" name="PivotTable6"/>
    <pivotTable tabId="2" name="PivotTable7"/>
  </pivotTables>
  <data>
    <tabular pivotCacheId="461161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97BBF5F-A049-4DF6-A320-27848BAFFA9A}" cache="Slicer_Outlet_Size" caption="Outlet Size" rowHeight="260350"/>
  <slicer name="Item Type" xr10:uid="{22150CC7-E537-40A6-9072-92D415DA721C}" cache="Slicer_Item_Type" caption="Item Type" rowHeight="260350"/>
  <slicer name="Outlet Location Type" xr10:uid="{8CC805ED-D631-4068-8446-254554EB4754}"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21A081B9-0B8D-4B7B-B0EF-EB09610739C0}" cache="Slicer_Outlet_Size" caption="Outlet Size" style="BLINKIT ANALYSIS" rowHeight="260350"/>
  <slicer name="Item Type 1" xr10:uid="{A3D2A48F-56ED-409F-8E6B-10961B4EED94}" cache="Slicer_Item_Type" caption="Item Type" style="BLINKIT ANALYSIS" rowHeight="260350"/>
  <slicer name="Outlet Location Type 1" xr10:uid="{F7C1D5C1-7FA1-4A09-84AC-E8B61299FB06}"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4321CB2F-F74C-43A1-81F9-BCCBBB70E8F0}" name="Sr.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abSelected="1" zoomScaleNormal="100" workbookViewId="0">
      <selection activeCell="E18" sqref="E1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3" x14ac:dyDescent="0.3">
      <c r="A1" t="s">
        <v>1613</v>
      </c>
      <c r="B1" t="s">
        <v>0</v>
      </c>
      <c r="C1" t="s">
        <v>1</v>
      </c>
      <c r="D1" t="s">
        <v>2</v>
      </c>
      <c r="E1" t="s">
        <v>1608</v>
      </c>
      <c r="F1" t="s">
        <v>3</v>
      </c>
      <c r="G1" t="s">
        <v>4</v>
      </c>
      <c r="H1" t="s">
        <v>5</v>
      </c>
      <c r="I1" t="s">
        <v>6</v>
      </c>
      <c r="J1" t="s">
        <v>7</v>
      </c>
      <c r="K1" t="s">
        <v>8</v>
      </c>
      <c r="L1" t="s">
        <v>1609</v>
      </c>
      <c r="M1" t="s">
        <v>9</v>
      </c>
    </row>
    <row r="2" spans="1:13" x14ac:dyDescent="0.3">
      <c r="A2">
        <v>1</v>
      </c>
      <c r="B2" t="s">
        <v>10</v>
      </c>
      <c r="C2" t="s">
        <v>11</v>
      </c>
      <c r="D2" t="s">
        <v>12</v>
      </c>
      <c r="E2">
        <v>2012</v>
      </c>
      <c r="F2" t="s">
        <v>13</v>
      </c>
      <c r="G2" t="s">
        <v>14</v>
      </c>
      <c r="H2" t="s">
        <v>15</v>
      </c>
      <c r="I2" t="s">
        <v>16</v>
      </c>
      <c r="J2">
        <v>0.10001350000000001</v>
      </c>
      <c r="K2">
        <v>15.1</v>
      </c>
      <c r="L2">
        <v>145.4786</v>
      </c>
      <c r="M2">
        <v>5</v>
      </c>
    </row>
    <row r="3" spans="1:13" x14ac:dyDescent="0.3">
      <c r="A3">
        <v>2</v>
      </c>
      <c r="B3" t="s">
        <v>17</v>
      </c>
      <c r="C3" t="s">
        <v>18</v>
      </c>
      <c r="D3" t="s">
        <v>19</v>
      </c>
      <c r="E3">
        <v>2022</v>
      </c>
      <c r="F3" t="s">
        <v>20</v>
      </c>
      <c r="G3" t="s">
        <v>21</v>
      </c>
      <c r="H3" t="s">
        <v>15</v>
      </c>
      <c r="I3" t="s">
        <v>22</v>
      </c>
      <c r="J3">
        <v>8.5960510000000004E-3</v>
      </c>
      <c r="K3">
        <v>11.8</v>
      </c>
      <c r="L3">
        <v>115.3492</v>
      </c>
      <c r="M3">
        <v>5</v>
      </c>
    </row>
    <row r="4" spans="1:13" x14ac:dyDescent="0.3">
      <c r="A4">
        <v>3</v>
      </c>
      <c r="B4" t="s">
        <v>10</v>
      </c>
      <c r="C4" t="s">
        <v>23</v>
      </c>
      <c r="D4" t="s">
        <v>24</v>
      </c>
      <c r="E4">
        <v>2016</v>
      </c>
      <c r="F4" t="s">
        <v>25</v>
      </c>
      <c r="G4" t="s">
        <v>14</v>
      </c>
      <c r="H4" t="s">
        <v>26</v>
      </c>
      <c r="I4" t="s">
        <v>16</v>
      </c>
      <c r="J4">
        <v>2.5896485E-2</v>
      </c>
      <c r="K4">
        <v>13.85</v>
      </c>
      <c r="L4">
        <v>165.02099999999999</v>
      </c>
      <c r="M4">
        <v>5</v>
      </c>
    </row>
    <row r="5" spans="1:13" x14ac:dyDescent="0.3">
      <c r="A5">
        <v>4</v>
      </c>
      <c r="B5" t="s">
        <v>10</v>
      </c>
      <c r="C5" t="s">
        <v>27</v>
      </c>
      <c r="D5" t="s">
        <v>28</v>
      </c>
      <c r="E5">
        <v>2014</v>
      </c>
      <c r="F5" t="s">
        <v>29</v>
      </c>
      <c r="G5" t="s">
        <v>21</v>
      </c>
      <c r="H5" t="s">
        <v>30</v>
      </c>
      <c r="I5" t="s">
        <v>16</v>
      </c>
      <c r="J5">
        <v>4.2277866999999997E-2</v>
      </c>
      <c r="K5">
        <v>12.15</v>
      </c>
      <c r="L5">
        <v>126.5046</v>
      </c>
      <c r="M5">
        <v>5</v>
      </c>
    </row>
    <row r="6" spans="1:13" x14ac:dyDescent="0.3">
      <c r="A6">
        <v>5</v>
      </c>
      <c r="B6" t="s">
        <v>17</v>
      </c>
      <c r="C6" t="s">
        <v>31</v>
      </c>
      <c r="D6" t="s">
        <v>32</v>
      </c>
      <c r="E6">
        <v>2015</v>
      </c>
      <c r="F6" t="s">
        <v>33</v>
      </c>
      <c r="G6" t="s">
        <v>34</v>
      </c>
      <c r="H6" t="s">
        <v>26</v>
      </c>
      <c r="I6" t="s">
        <v>16</v>
      </c>
      <c r="J6">
        <v>3.3970195000000002E-2</v>
      </c>
      <c r="K6">
        <v>19.600000000000001</v>
      </c>
      <c r="L6">
        <v>55.1614</v>
      </c>
      <c r="M6">
        <v>5</v>
      </c>
    </row>
    <row r="7" spans="1:13" x14ac:dyDescent="0.3">
      <c r="A7">
        <v>6</v>
      </c>
      <c r="B7" t="s">
        <v>35</v>
      </c>
      <c r="C7" t="s">
        <v>36</v>
      </c>
      <c r="D7" t="s">
        <v>24</v>
      </c>
      <c r="E7">
        <v>2020</v>
      </c>
      <c r="F7" t="s">
        <v>37</v>
      </c>
      <c r="G7" t="s">
        <v>34</v>
      </c>
      <c r="H7" t="s">
        <v>26</v>
      </c>
      <c r="I7" t="s">
        <v>16</v>
      </c>
      <c r="J7">
        <v>5.5054809999999996E-3</v>
      </c>
      <c r="K7">
        <v>8.89</v>
      </c>
      <c r="L7">
        <v>102.4016</v>
      </c>
      <c r="M7">
        <v>5</v>
      </c>
    </row>
    <row r="8" spans="1:13" x14ac:dyDescent="0.3">
      <c r="A8">
        <v>7</v>
      </c>
      <c r="B8" t="s">
        <v>17</v>
      </c>
      <c r="C8" t="s">
        <v>38</v>
      </c>
      <c r="D8" t="s">
        <v>19</v>
      </c>
      <c r="E8">
        <v>2011</v>
      </c>
      <c r="F8" t="s">
        <v>39</v>
      </c>
      <c r="G8" t="s">
        <v>21</v>
      </c>
      <c r="H8" t="s">
        <v>26</v>
      </c>
      <c r="I8" t="s">
        <v>40</v>
      </c>
      <c r="J8">
        <v>9.8312420999999997E-2</v>
      </c>
      <c r="K8">
        <v>11.8</v>
      </c>
      <c r="L8">
        <v>81.461799999999997</v>
      </c>
      <c r="M8">
        <v>5</v>
      </c>
    </row>
    <row r="9" spans="1:13" x14ac:dyDescent="0.3">
      <c r="A9">
        <v>8</v>
      </c>
      <c r="B9" t="s">
        <v>17</v>
      </c>
      <c r="C9" t="s">
        <v>41</v>
      </c>
      <c r="D9" t="s">
        <v>42</v>
      </c>
      <c r="E9">
        <v>2015</v>
      </c>
      <c r="F9" t="s">
        <v>33</v>
      </c>
      <c r="G9" t="s">
        <v>34</v>
      </c>
      <c r="H9" t="s">
        <v>26</v>
      </c>
      <c r="I9" t="s">
        <v>16</v>
      </c>
      <c r="J9">
        <v>2.6903713999999999E-2</v>
      </c>
      <c r="K9">
        <v>19.7</v>
      </c>
      <c r="L9">
        <v>96.072599999999994</v>
      </c>
      <c r="M9">
        <v>5</v>
      </c>
    </row>
    <row r="10" spans="1:13" x14ac:dyDescent="0.3">
      <c r="A10">
        <v>9</v>
      </c>
      <c r="B10" t="s">
        <v>17</v>
      </c>
      <c r="C10" t="s">
        <v>43</v>
      </c>
      <c r="D10" t="s">
        <v>12</v>
      </c>
      <c r="E10">
        <v>2014</v>
      </c>
      <c r="F10" t="s">
        <v>29</v>
      </c>
      <c r="G10" t="s">
        <v>21</v>
      </c>
      <c r="H10" t="s">
        <v>30</v>
      </c>
      <c r="I10" t="s">
        <v>16</v>
      </c>
      <c r="J10">
        <v>2.4129332E-2</v>
      </c>
      <c r="K10">
        <v>20.75</v>
      </c>
      <c r="L10">
        <v>124.173</v>
      </c>
      <c r="M10">
        <v>5</v>
      </c>
    </row>
    <row r="11" spans="1:13" x14ac:dyDescent="0.3">
      <c r="A11">
        <v>10</v>
      </c>
      <c r="B11" t="s">
        <v>17</v>
      </c>
      <c r="C11" t="s">
        <v>44</v>
      </c>
      <c r="D11" t="s">
        <v>28</v>
      </c>
      <c r="E11">
        <v>2018</v>
      </c>
      <c r="F11" t="s">
        <v>45</v>
      </c>
      <c r="G11" t="s">
        <v>21</v>
      </c>
      <c r="H11" t="s">
        <v>15</v>
      </c>
      <c r="I11" t="s">
        <v>46</v>
      </c>
      <c r="J11">
        <v>0.101561568</v>
      </c>
      <c r="L11">
        <v>181.92920000000001</v>
      </c>
      <c r="M11">
        <v>5</v>
      </c>
    </row>
    <row r="12" spans="1:13" x14ac:dyDescent="0.3">
      <c r="A12">
        <v>11</v>
      </c>
      <c r="B12" t="s">
        <v>17</v>
      </c>
      <c r="C12" t="s">
        <v>47</v>
      </c>
      <c r="D12" t="s">
        <v>48</v>
      </c>
      <c r="E12">
        <v>2018</v>
      </c>
      <c r="F12" t="s">
        <v>45</v>
      </c>
      <c r="G12" t="s">
        <v>21</v>
      </c>
      <c r="H12" t="s">
        <v>15</v>
      </c>
      <c r="I12" t="s">
        <v>46</v>
      </c>
      <c r="J12">
        <v>8.4554568999999996E-2</v>
      </c>
      <c r="L12">
        <v>109.8912</v>
      </c>
      <c r="M12">
        <v>5</v>
      </c>
    </row>
    <row r="13" spans="1:13" x14ac:dyDescent="0.3">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
      <c r="A14">
        <v>13</v>
      </c>
      <c r="B14" t="s">
        <v>17</v>
      </c>
      <c r="C14" t="s">
        <v>51</v>
      </c>
      <c r="D14" t="s">
        <v>12</v>
      </c>
      <c r="E14">
        <v>2022</v>
      </c>
      <c r="F14" t="s">
        <v>20</v>
      </c>
      <c r="G14" t="s">
        <v>21</v>
      </c>
      <c r="H14" t="s">
        <v>15</v>
      </c>
      <c r="I14" t="s">
        <v>22</v>
      </c>
      <c r="J14">
        <v>0.12893766100000001</v>
      </c>
      <c r="K14">
        <v>17.100000000000001</v>
      </c>
      <c r="L14">
        <v>112.3886</v>
      </c>
      <c r="M14">
        <v>5</v>
      </c>
    </row>
    <row r="15" spans="1:13" x14ac:dyDescent="0.3">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
      <c r="A16">
        <v>15</v>
      </c>
      <c r="B16" t="s">
        <v>17</v>
      </c>
      <c r="C16" t="s">
        <v>53</v>
      </c>
      <c r="D16" t="s">
        <v>54</v>
      </c>
      <c r="E16">
        <v>2018</v>
      </c>
      <c r="F16" t="s">
        <v>45</v>
      </c>
      <c r="G16" t="s">
        <v>21</v>
      </c>
      <c r="H16" t="s">
        <v>15</v>
      </c>
      <c r="I16" t="s">
        <v>46</v>
      </c>
      <c r="J16">
        <v>3.2928239999999998E-2</v>
      </c>
      <c r="L16">
        <v>173.1738</v>
      </c>
      <c r="M16">
        <v>5</v>
      </c>
    </row>
    <row r="17" spans="1:13" x14ac:dyDescent="0.3">
      <c r="A17">
        <v>16</v>
      </c>
      <c r="B17" t="s">
        <v>10</v>
      </c>
      <c r="C17" t="s">
        <v>55</v>
      </c>
      <c r="D17" t="s">
        <v>12</v>
      </c>
      <c r="E17">
        <v>2017</v>
      </c>
      <c r="F17" t="s">
        <v>50</v>
      </c>
      <c r="G17" t="s">
        <v>34</v>
      </c>
      <c r="H17" t="s">
        <v>26</v>
      </c>
      <c r="I17" t="s">
        <v>16</v>
      </c>
      <c r="J17">
        <v>1.8801549000000001E-2</v>
      </c>
      <c r="K17">
        <v>20.25</v>
      </c>
      <c r="L17">
        <v>222.1772</v>
      </c>
      <c r="M17">
        <v>5</v>
      </c>
    </row>
    <row r="18" spans="1:13" x14ac:dyDescent="0.3">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
      <c r="A19">
        <v>18</v>
      </c>
      <c r="B19" t="s">
        <v>17</v>
      </c>
      <c r="C19" t="s">
        <v>58</v>
      </c>
      <c r="D19" t="s">
        <v>42</v>
      </c>
      <c r="E19">
        <v>2012</v>
      </c>
      <c r="F19" t="s">
        <v>13</v>
      </c>
      <c r="G19" t="s">
        <v>14</v>
      </c>
      <c r="H19" t="s">
        <v>15</v>
      </c>
      <c r="I19" t="s">
        <v>16</v>
      </c>
      <c r="J19">
        <v>7.7628053000000002E-2</v>
      </c>
      <c r="K19">
        <v>19.2</v>
      </c>
      <c r="L19">
        <v>197.61099999999999</v>
      </c>
      <c r="M19">
        <v>5</v>
      </c>
    </row>
    <row r="20" spans="1:13" x14ac:dyDescent="0.3">
      <c r="A20">
        <v>19</v>
      </c>
      <c r="B20" t="s">
        <v>17</v>
      </c>
      <c r="C20" t="s">
        <v>59</v>
      </c>
      <c r="D20" t="s">
        <v>12</v>
      </c>
      <c r="E20">
        <v>2018</v>
      </c>
      <c r="F20" t="s">
        <v>45</v>
      </c>
      <c r="G20" t="s">
        <v>21</v>
      </c>
      <c r="H20" t="s">
        <v>15</v>
      </c>
      <c r="I20" t="s">
        <v>46</v>
      </c>
      <c r="J20">
        <v>0.18251488099999999</v>
      </c>
      <c r="L20">
        <v>98.77</v>
      </c>
      <c r="M20">
        <v>5</v>
      </c>
    </row>
    <row r="21" spans="1:13" x14ac:dyDescent="0.3">
      <c r="A21">
        <v>20</v>
      </c>
      <c r="B21" t="s">
        <v>17</v>
      </c>
      <c r="C21" t="s">
        <v>60</v>
      </c>
      <c r="D21" t="s">
        <v>61</v>
      </c>
      <c r="E21">
        <v>2022</v>
      </c>
      <c r="F21" t="s">
        <v>20</v>
      </c>
      <c r="G21" t="s">
        <v>21</v>
      </c>
      <c r="H21" t="s">
        <v>15</v>
      </c>
      <c r="I21" t="s">
        <v>22</v>
      </c>
      <c r="J21">
        <v>1.6895292999999999E-2</v>
      </c>
      <c r="K21">
        <v>12.1</v>
      </c>
      <c r="L21">
        <v>178.566</v>
      </c>
      <c r="M21">
        <v>5</v>
      </c>
    </row>
    <row r="22" spans="1:13" x14ac:dyDescent="0.3">
      <c r="A22">
        <v>21</v>
      </c>
      <c r="B22" t="s">
        <v>10</v>
      </c>
      <c r="C22" t="s">
        <v>62</v>
      </c>
      <c r="D22" t="s">
        <v>12</v>
      </c>
      <c r="E22">
        <v>2018</v>
      </c>
      <c r="F22" t="s">
        <v>45</v>
      </c>
      <c r="G22" t="s">
        <v>21</v>
      </c>
      <c r="H22" t="s">
        <v>15</v>
      </c>
      <c r="I22" t="s">
        <v>46</v>
      </c>
      <c r="J22">
        <v>0</v>
      </c>
      <c r="L22">
        <v>60.2194</v>
      </c>
      <c r="M22">
        <v>5</v>
      </c>
    </row>
    <row r="23" spans="1:13" x14ac:dyDescent="0.3">
      <c r="A23">
        <v>22</v>
      </c>
      <c r="B23" t="s">
        <v>17</v>
      </c>
      <c r="C23" t="s">
        <v>63</v>
      </c>
      <c r="D23" t="s">
        <v>64</v>
      </c>
      <c r="E23">
        <v>2018</v>
      </c>
      <c r="F23" t="s">
        <v>45</v>
      </c>
      <c r="G23" t="s">
        <v>21</v>
      </c>
      <c r="H23" t="s">
        <v>15</v>
      </c>
      <c r="I23" t="s">
        <v>46</v>
      </c>
      <c r="J23">
        <v>2.6916794000000001E-2</v>
      </c>
      <c r="L23">
        <v>50.9666</v>
      </c>
      <c r="M23">
        <v>5</v>
      </c>
    </row>
    <row r="24" spans="1:13" x14ac:dyDescent="0.3">
      <c r="A24">
        <v>23</v>
      </c>
      <c r="B24" t="s">
        <v>17</v>
      </c>
      <c r="C24" t="s">
        <v>65</v>
      </c>
      <c r="D24" t="s">
        <v>24</v>
      </c>
      <c r="E24">
        <v>2022</v>
      </c>
      <c r="F24" t="s">
        <v>20</v>
      </c>
      <c r="G24" t="s">
        <v>21</v>
      </c>
      <c r="H24" t="s">
        <v>15</v>
      </c>
      <c r="I24" t="s">
        <v>22</v>
      </c>
      <c r="J24">
        <v>2.2976496999999999E-2</v>
      </c>
      <c r="K24">
        <v>6.85</v>
      </c>
      <c r="L24">
        <v>261.65940000000001</v>
      </c>
      <c r="M24">
        <v>5</v>
      </c>
    </row>
    <row r="25" spans="1:13" x14ac:dyDescent="0.3">
      <c r="A25">
        <v>24</v>
      </c>
      <c r="B25" t="s">
        <v>17</v>
      </c>
      <c r="C25" t="s">
        <v>66</v>
      </c>
      <c r="D25" t="s">
        <v>67</v>
      </c>
      <c r="E25">
        <v>2022</v>
      </c>
      <c r="F25" t="s">
        <v>20</v>
      </c>
      <c r="G25" t="s">
        <v>21</v>
      </c>
      <c r="H25" t="s">
        <v>15</v>
      </c>
      <c r="I25" t="s">
        <v>22</v>
      </c>
      <c r="J25">
        <v>4.2413704000000003E-2</v>
      </c>
      <c r="K25">
        <v>17.25</v>
      </c>
      <c r="L25">
        <v>173.1764</v>
      </c>
      <c r="M25">
        <v>5</v>
      </c>
    </row>
    <row r="26" spans="1:13" x14ac:dyDescent="0.3">
      <c r="A26">
        <v>25</v>
      </c>
      <c r="B26" t="s">
        <v>10</v>
      </c>
      <c r="C26" t="s">
        <v>68</v>
      </c>
      <c r="D26" t="s">
        <v>67</v>
      </c>
      <c r="E26">
        <v>2020</v>
      </c>
      <c r="F26" t="s">
        <v>37</v>
      </c>
      <c r="G26" t="s">
        <v>34</v>
      </c>
      <c r="H26" t="s">
        <v>15</v>
      </c>
      <c r="I26" t="s">
        <v>16</v>
      </c>
      <c r="J26">
        <v>6.5431917000000006E-2</v>
      </c>
      <c r="K26">
        <v>16</v>
      </c>
      <c r="L26">
        <v>76.198599999999999</v>
      </c>
      <c r="M26">
        <v>5</v>
      </c>
    </row>
    <row r="27" spans="1:13" x14ac:dyDescent="0.3">
      <c r="A27">
        <v>26</v>
      </c>
      <c r="B27" t="s">
        <v>17</v>
      </c>
      <c r="C27" t="s">
        <v>69</v>
      </c>
      <c r="D27" t="s">
        <v>24</v>
      </c>
      <c r="E27">
        <v>2020</v>
      </c>
      <c r="F27" t="s">
        <v>37</v>
      </c>
      <c r="G27" t="s">
        <v>34</v>
      </c>
      <c r="H27" t="s">
        <v>15</v>
      </c>
      <c r="I27" t="s">
        <v>16</v>
      </c>
      <c r="J27">
        <v>0.140241213</v>
      </c>
      <c r="K27">
        <v>13.35</v>
      </c>
      <c r="L27">
        <v>150.23920000000001</v>
      </c>
      <c r="M27">
        <v>5</v>
      </c>
    </row>
    <row r="28" spans="1:13" x14ac:dyDescent="0.3">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
      <c r="A29">
        <v>28</v>
      </c>
      <c r="B29" t="s">
        <v>10</v>
      </c>
      <c r="C29" t="s">
        <v>71</v>
      </c>
      <c r="D29" t="s">
        <v>12</v>
      </c>
      <c r="E29">
        <v>2018</v>
      </c>
      <c r="F29" t="s">
        <v>45</v>
      </c>
      <c r="G29" t="s">
        <v>21</v>
      </c>
      <c r="H29" t="s">
        <v>15</v>
      </c>
      <c r="I29" t="s">
        <v>46</v>
      </c>
      <c r="J29">
        <v>1.6516275E-2</v>
      </c>
      <c r="L29">
        <v>47.403399999999998</v>
      </c>
      <c r="M29">
        <v>5</v>
      </c>
    </row>
    <row r="30" spans="1:13" x14ac:dyDescent="0.3">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
      <c r="A31">
        <v>30</v>
      </c>
      <c r="B31" t="s">
        <v>10</v>
      </c>
      <c r="C31" t="s">
        <v>73</v>
      </c>
      <c r="D31" t="s">
        <v>74</v>
      </c>
      <c r="E31">
        <v>2012</v>
      </c>
      <c r="F31" t="s">
        <v>13</v>
      </c>
      <c r="G31" t="s">
        <v>14</v>
      </c>
      <c r="H31" t="s">
        <v>15</v>
      </c>
      <c r="I31" t="s">
        <v>16</v>
      </c>
      <c r="J31">
        <v>0.131128467</v>
      </c>
      <c r="K31">
        <v>6.92</v>
      </c>
      <c r="L31">
        <v>93.180400000000006</v>
      </c>
      <c r="M31">
        <v>5</v>
      </c>
    </row>
    <row r="32" spans="1:13" x14ac:dyDescent="0.3">
      <c r="A32">
        <v>31</v>
      </c>
      <c r="B32" t="s">
        <v>17</v>
      </c>
      <c r="C32" t="s">
        <v>75</v>
      </c>
      <c r="D32" t="s">
        <v>42</v>
      </c>
      <c r="E32">
        <v>2016</v>
      </c>
      <c r="F32" t="s">
        <v>25</v>
      </c>
      <c r="G32" t="s">
        <v>14</v>
      </c>
      <c r="H32" t="s">
        <v>26</v>
      </c>
      <c r="I32" t="s">
        <v>16</v>
      </c>
      <c r="J32">
        <v>8.0640478000000002E-2</v>
      </c>
      <c r="K32">
        <v>5.82</v>
      </c>
      <c r="L32">
        <v>167.779</v>
      </c>
      <c r="M32">
        <v>5</v>
      </c>
    </row>
    <row r="33" spans="1:13" x14ac:dyDescent="0.3">
      <c r="A33">
        <v>32</v>
      </c>
      <c r="B33" t="s">
        <v>17</v>
      </c>
      <c r="C33" t="s">
        <v>76</v>
      </c>
      <c r="D33" t="s">
        <v>19</v>
      </c>
      <c r="E33">
        <v>2014</v>
      </c>
      <c r="F33" t="s">
        <v>29</v>
      </c>
      <c r="G33" t="s">
        <v>21</v>
      </c>
      <c r="H33" t="s">
        <v>30</v>
      </c>
      <c r="I33" t="s">
        <v>16</v>
      </c>
      <c r="J33">
        <v>1.9464180000000001E-2</v>
      </c>
      <c r="K33">
        <v>14.8</v>
      </c>
      <c r="L33">
        <v>196.3794</v>
      </c>
      <c r="M33">
        <v>5</v>
      </c>
    </row>
    <row r="34" spans="1:13" x14ac:dyDescent="0.3">
      <c r="A34">
        <v>33</v>
      </c>
      <c r="B34" t="s">
        <v>17</v>
      </c>
      <c r="C34" t="s">
        <v>77</v>
      </c>
      <c r="D34" t="s">
        <v>61</v>
      </c>
      <c r="E34">
        <v>2014</v>
      </c>
      <c r="F34" t="s">
        <v>29</v>
      </c>
      <c r="G34" t="s">
        <v>21</v>
      </c>
      <c r="H34" t="s">
        <v>30</v>
      </c>
      <c r="I34" t="s">
        <v>16</v>
      </c>
      <c r="J34">
        <v>4.6545785999999999E-2</v>
      </c>
      <c r="K34">
        <v>10.1</v>
      </c>
      <c r="L34">
        <v>59.9878</v>
      </c>
      <c r="M34">
        <v>5</v>
      </c>
    </row>
    <row r="35" spans="1:13" x14ac:dyDescent="0.3">
      <c r="A35">
        <v>34</v>
      </c>
      <c r="B35" t="s">
        <v>17</v>
      </c>
      <c r="C35" t="s">
        <v>78</v>
      </c>
      <c r="D35" t="s">
        <v>42</v>
      </c>
      <c r="E35">
        <v>2014</v>
      </c>
      <c r="F35" t="s">
        <v>29</v>
      </c>
      <c r="G35" t="s">
        <v>21</v>
      </c>
      <c r="H35" t="s">
        <v>30</v>
      </c>
      <c r="I35" t="s">
        <v>16</v>
      </c>
      <c r="J35">
        <v>0.18468975600000001</v>
      </c>
      <c r="K35">
        <v>7.67</v>
      </c>
      <c r="L35">
        <v>35.421599999999998</v>
      </c>
      <c r="M35">
        <v>5</v>
      </c>
    </row>
    <row r="36" spans="1:13" x14ac:dyDescent="0.3">
      <c r="A36">
        <v>35</v>
      </c>
      <c r="B36" t="s">
        <v>17</v>
      </c>
      <c r="C36" t="s">
        <v>79</v>
      </c>
      <c r="D36" t="s">
        <v>48</v>
      </c>
      <c r="E36">
        <v>2020</v>
      </c>
      <c r="F36" t="s">
        <v>37</v>
      </c>
      <c r="G36" t="s">
        <v>34</v>
      </c>
      <c r="H36" t="s">
        <v>15</v>
      </c>
      <c r="I36" t="s">
        <v>16</v>
      </c>
      <c r="J36">
        <v>2.5342692E-2</v>
      </c>
      <c r="K36">
        <v>15.6</v>
      </c>
      <c r="L36">
        <v>174.30539999999999</v>
      </c>
      <c r="M36">
        <v>5</v>
      </c>
    </row>
    <row r="37" spans="1:13" x14ac:dyDescent="0.3">
      <c r="A37">
        <v>36</v>
      </c>
      <c r="B37" t="s">
        <v>35</v>
      </c>
      <c r="C37" t="s">
        <v>80</v>
      </c>
      <c r="D37" t="s">
        <v>24</v>
      </c>
      <c r="E37">
        <v>2014</v>
      </c>
      <c r="F37" t="s">
        <v>29</v>
      </c>
      <c r="G37" t="s">
        <v>21</v>
      </c>
      <c r="H37" t="s">
        <v>30</v>
      </c>
      <c r="I37" t="s">
        <v>16</v>
      </c>
      <c r="J37">
        <v>3.7923509000000001E-2</v>
      </c>
      <c r="K37">
        <v>9.31</v>
      </c>
      <c r="L37">
        <v>61.651000000000003</v>
      </c>
      <c r="M37">
        <v>5</v>
      </c>
    </row>
    <row r="38" spans="1:13" x14ac:dyDescent="0.3">
      <c r="A38">
        <v>37</v>
      </c>
      <c r="B38" t="s">
        <v>17</v>
      </c>
      <c r="C38" t="s">
        <v>81</v>
      </c>
      <c r="D38" t="s">
        <v>12</v>
      </c>
      <c r="E38">
        <v>2015</v>
      </c>
      <c r="F38" t="s">
        <v>33</v>
      </c>
      <c r="G38" t="s">
        <v>34</v>
      </c>
      <c r="H38" t="s">
        <v>15</v>
      </c>
      <c r="I38" t="s">
        <v>16</v>
      </c>
      <c r="J38">
        <v>0.121848436</v>
      </c>
      <c r="K38">
        <v>11.8</v>
      </c>
      <c r="L38">
        <v>46.840200000000003</v>
      </c>
      <c r="M38">
        <v>5</v>
      </c>
    </row>
    <row r="39" spans="1:13" x14ac:dyDescent="0.3">
      <c r="A39">
        <v>38</v>
      </c>
      <c r="B39" t="s">
        <v>10</v>
      </c>
      <c r="C39" t="s">
        <v>82</v>
      </c>
      <c r="D39" t="s">
        <v>48</v>
      </c>
      <c r="E39">
        <v>2015</v>
      </c>
      <c r="F39" t="s">
        <v>33</v>
      </c>
      <c r="G39" t="s">
        <v>34</v>
      </c>
      <c r="H39" t="s">
        <v>15</v>
      </c>
      <c r="I39" t="s">
        <v>16</v>
      </c>
      <c r="J39">
        <v>3.8029746000000003E-2</v>
      </c>
      <c r="K39">
        <v>13.15</v>
      </c>
      <c r="L39">
        <v>88.685599999999994</v>
      </c>
      <c r="M39">
        <v>5</v>
      </c>
    </row>
    <row r="40" spans="1:13" x14ac:dyDescent="0.3">
      <c r="A40">
        <v>39</v>
      </c>
      <c r="B40" t="s">
        <v>17</v>
      </c>
      <c r="C40" t="s">
        <v>83</v>
      </c>
      <c r="D40" t="s">
        <v>12</v>
      </c>
      <c r="E40">
        <v>2012</v>
      </c>
      <c r="F40" t="s">
        <v>13</v>
      </c>
      <c r="G40" t="s">
        <v>14</v>
      </c>
      <c r="H40" t="s">
        <v>15</v>
      </c>
      <c r="I40" t="s">
        <v>16</v>
      </c>
      <c r="J40">
        <v>5.7485328000000002E-2</v>
      </c>
      <c r="K40">
        <v>16.25</v>
      </c>
      <c r="L40">
        <v>126.2046</v>
      </c>
      <c r="M40">
        <v>5</v>
      </c>
    </row>
    <row r="41" spans="1:13" x14ac:dyDescent="0.3">
      <c r="A41">
        <v>40</v>
      </c>
      <c r="B41" t="s">
        <v>10</v>
      </c>
      <c r="C41" t="s">
        <v>84</v>
      </c>
      <c r="D41" t="s">
        <v>54</v>
      </c>
      <c r="E41">
        <v>2016</v>
      </c>
      <c r="F41" t="s">
        <v>25</v>
      </c>
      <c r="G41" t="s">
        <v>14</v>
      </c>
      <c r="H41" t="s">
        <v>26</v>
      </c>
      <c r="I41" t="s">
        <v>16</v>
      </c>
      <c r="J41">
        <v>8.5274987999999996E-2</v>
      </c>
      <c r="K41">
        <v>13.85</v>
      </c>
      <c r="L41">
        <v>119.61239999999999</v>
      </c>
      <c r="M41">
        <v>5</v>
      </c>
    </row>
    <row r="42" spans="1:13" x14ac:dyDescent="0.3">
      <c r="A42">
        <v>41</v>
      </c>
      <c r="B42" t="s">
        <v>10</v>
      </c>
      <c r="C42" t="s">
        <v>85</v>
      </c>
      <c r="D42" t="s">
        <v>67</v>
      </c>
      <c r="E42">
        <v>2014</v>
      </c>
      <c r="F42" t="s">
        <v>29</v>
      </c>
      <c r="G42" t="s">
        <v>21</v>
      </c>
      <c r="H42" t="s">
        <v>30</v>
      </c>
      <c r="I42" t="s">
        <v>16</v>
      </c>
      <c r="J42">
        <v>0.108148913</v>
      </c>
      <c r="K42">
        <v>6.75</v>
      </c>
      <c r="L42">
        <v>95.675200000000004</v>
      </c>
      <c r="M42">
        <v>5</v>
      </c>
    </row>
    <row r="43" spans="1:13" x14ac:dyDescent="0.3">
      <c r="A43">
        <v>42</v>
      </c>
      <c r="B43" t="s">
        <v>10</v>
      </c>
      <c r="C43" t="s">
        <v>86</v>
      </c>
      <c r="D43" t="s">
        <v>12</v>
      </c>
      <c r="E43">
        <v>2018</v>
      </c>
      <c r="F43" t="s">
        <v>45</v>
      </c>
      <c r="G43" t="s">
        <v>21</v>
      </c>
      <c r="H43" t="s">
        <v>15</v>
      </c>
      <c r="I43" t="s">
        <v>46</v>
      </c>
      <c r="J43">
        <v>1.8838680999999999E-2</v>
      </c>
      <c r="L43">
        <v>62.953600000000002</v>
      </c>
      <c r="M43">
        <v>5</v>
      </c>
    </row>
    <row r="44" spans="1:13" x14ac:dyDescent="0.3">
      <c r="A44">
        <v>43</v>
      </c>
      <c r="B44" t="s">
        <v>17</v>
      </c>
      <c r="C44" t="s">
        <v>87</v>
      </c>
      <c r="D44" t="s">
        <v>61</v>
      </c>
      <c r="E44">
        <v>2015</v>
      </c>
      <c r="F44" t="s">
        <v>33</v>
      </c>
      <c r="G44" t="s">
        <v>34</v>
      </c>
      <c r="H44" t="s">
        <v>15</v>
      </c>
      <c r="I44" t="s">
        <v>16</v>
      </c>
      <c r="J44">
        <v>4.8115542999999997E-2</v>
      </c>
      <c r="K44">
        <v>10.5</v>
      </c>
      <c r="L44">
        <v>159.09460000000001</v>
      </c>
      <c r="M44">
        <v>5</v>
      </c>
    </row>
    <row r="45" spans="1:13" x14ac:dyDescent="0.3">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
      <c r="A46">
        <v>45</v>
      </c>
      <c r="B46" t="s">
        <v>10</v>
      </c>
      <c r="C46" t="s">
        <v>89</v>
      </c>
      <c r="D46" t="s">
        <v>74</v>
      </c>
      <c r="E46">
        <v>2011</v>
      </c>
      <c r="F46" t="s">
        <v>39</v>
      </c>
      <c r="G46" t="s">
        <v>21</v>
      </c>
      <c r="H46" t="s">
        <v>15</v>
      </c>
      <c r="I46" t="s">
        <v>40</v>
      </c>
      <c r="J46">
        <v>0.10599465399999999</v>
      </c>
      <c r="K46">
        <v>20.75</v>
      </c>
      <c r="L46">
        <v>150.56819999999999</v>
      </c>
      <c r="M46">
        <v>5</v>
      </c>
    </row>
    <row r="47" spans="1:13" x14ac:dyDescent="0.3">
      <c r="A47">
        <v>46</v>
      </c>
      <c r="B47" t="s">
        <v>17</v>
      </c>
      <c r="C47" t="s">
        <v>90</v>
      </c>
      <c r="D47" t="s">
        <v>64</v>
      </c>
      <c r="E47">
        <v>2014</v>
      </c>
      <c r="F47" t="s">
        <v>29</v>
      </c>
      <c r="G47" t="s">
        <v>21</v>
      </c>
      <c r="H47" t="s">
        <v>30</v>
      </c>
      <c r="I47" t="s">
        <v>16</v>
      </c>
      <c r="J47">
        <v>0.18250177300000001</v>
      </c>
      <c r="K47">
        <v>19.2</v>
      </c>
      <c r="L47">
        <v>239.21960000000001</v>
      </c>
      <c r="M47">
        <v>5</v>
      </c>
    </row>
    <row r="48" spans="1:13" x14ac:dyDescent="0.3">
      <c r="A48">
        <v>47</v>
      </c>
      <c r="B48" t="s">
        <v>17</v>
      </c>
      <c r="C48" t="s">
        <v>91</v>
      </c>
      <c r="D48" t="s">
        <v>42</v>
      </c>
      <c r="E48">
        <v>2017</v>
      </c>
      <c r="F48" t="s">
        <v>50</v>
      </c>
      <c r="G48" t="s">
        <v>34</v>
      </c>
      <c r="H48" t="s">
        <v>26</v>
      </c>
      <c r="I48" t="s">
        <v>16</v>
      </c>
      <c r="J48">
        <v>4.8931174000000001E-2</v>
      </c>
      <c r="K48">
        <v>18.100000000000001</v>
      </c>
      <c r="L48">
        <v>127.3336</v>
      </c>
      <c r="M48">
        <v>5</v>
      </c>
    </row>
    <row r="49" spans="1:13" x14ac:dyDescent="0.3">
      <c r="A49">
        <v>48</v>
      </c>
      <c r="B49" t="s">
        <v>17</v>
      </c>
      <c r="C49" t="s">
        <v>92</v>
      </c>
      <c r="D49" t="s">
        <v>24</v>
      </c>
      <c r="E49">
        <v>2012</v>
      </c>
      <c r="F49" t="s">
        <v>13</v>
      </c>
      <c r="G49" t="s">
        <v>14</v>
      </c>
      <c r="H49" t="s">
        <v>15</v>
      </c>
      <c r="I49" t="s">
        <v>16</v>
      </c>
      <c r="J49">
        <v>1.3658248E-2</v>
      </c>
      <c r="K49">
        <v>17.5</v>
      </c>
      <c r="L49">
        <v>256.3304</v>
      </c>
      <c r="M49">
        <v>5</v>
      </c>
    </row>
    <row r="50" spans="1:13" x14ac:dyDescent="0.3">
      <c r="A50">
        <v>49</v>
      </c>
      <c r="B50" t="s">
        <v>17</v>
      </c>
      <c r="C50" t="s">
        <v>93</v>
      </c>
      <c r="D50" t="s">
        <v>42</v>
      </c>
      <c r="E50">
        <v>2012</v>
      </c>
      <c r="F50" t="s">
        <v>13</v>
      </c>
      <c r="G50" t="s">
        <v>14</v>
      </c>
      <c r="H50" t="s">
        <v>15</v>
      </c>
      <c r="I50" t="s">
        <v>16</v>
      </c>
      <c r="J50">
        <v>1.1305479E-2</v>
      </c>
      <c r="K50">
        <v>10.5</v>
      </c>
      <c r="L50">
        <v>235.5248</v>
      </c>
      <c r="M50">
        <v>5</v>
      </c>
    </row>
    <row r="51" spans="1:13" x14ac:dyDescent="0.3">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
      <c r="A52">
        <v>51</v>
      </c>
      <c r="B52" t="s">
        <v>17</v>
      </c>
      <c r="C52" t="s">
        <v>96</v>
      </c>
      <c r="D52" t="s">
        <v>28</v>
      </c>
      <c r="E52">
        <v>2012</v>
      </c>
      <c r="F52" t="s">
        <v>13</v>
      </c>
      <c r="G52" t="s">
        <v>14</v>
      </c>
      <c r="H52" t="s">
        <v>15</v>
      </c>
      <c r="I52" t="s">
        <v>16</v>
      </c>
      <c r="J52">
        <v>2.5867352999999999E-2</v>
      </c>
      <c r="K52">
        <v>10</v>
      </c>
      <c r="L52">
        <v>264.62259999999998</v>
      </c>
      <c r="M52">
        <v>5</v>
      </c>
    </row>
    <row r="53" spans="1:13" x14ac:dyDescent="0.3">
      <c r="A53">
        <v>52</v>
      </c>
      <c r="B53" t="s">
        <v>17</v>
      </c>
      <c r="C53" t="s">
        <v>97</v>
      </c>
      <c r="D53" t="s">
        <v>28</v>
      </c>
      <c r="E53">
        <v>2012</v>
      </c>
      <c r="F53" t="s">
        <v>13</v>
      </c>
      <c r="G53" t="s">
        <v>14</v>
      </c>
      <c r="H53" t="s">
        <v>15</v>
      </c>
      <c r="I53" t="s">
        <v>16</v>
      </c>
      <c r="J53">
        <v>2.4201904999999999E-2</v>
      </c>
      <c r="K53">
        <v>10.1</v>
      </c>
      <c r="L53">
        <v>114.91500000000001</v>
      </c>
      <c r="M53">
        <v>5</v>
      </c>
    </row>
    <row r="54" spans="1:13" x14ac:dyDescent="0.3">
      <c r="A54">
        <v>53</v>
      </c>
      <c r="B54" t="s">
        <v>17</v>
      </c>
      <c r="C54" t="s">
        <v>98</v>
      </c>
      <c r="D54" t="s">
        <v>67</v>
      </c>
      <c r="E54">
        <v>2012</v>
      </c>
      <c r="F54" t="s">
        <v>13</v>
      </c>
      <c r="G54" t="s">
        <v>14</v>
      </c>
      <c r="H54" t="s">
        <v>15</v>
      </c>
      <c r="I54" t="s">
        <v>16</v>
      </c>
      <c r="J54">
        <v>2.8461453000000001E-2</v>
      </c>
      <c r="K54">
        <v>8.93</v>
      </c>
      <c r="L54">
        <v>152.23400000000001</v>
      </c>
      <c r="M54">
        <v>5</v>
      </c>
    </row>
    <row r="55" spans="1:13" x14ac:dyDescent="0.3">
      <c r="A55">
        <v>54</v>
      </c>
      <c r="B55" t="s">
        <v>17</v>
      </c>
      <c r="C55" t="s">
        <v>99</v>
      </c>
      <c r="D55" t="s">
        <v>24</v>
      </c>
      <c r="E55">
        <v>2012</v>
      </c>
      <c r="F55" t="s">
        <v>13</v>
      </c>
      <c r="G55" t="s">
        <v>14</v>
      </c>
      <c r="H55" t="s">
        <v>15</v>
      </c>
      <c r="I55" t="s">
        <v>16</v>
      </c>
      <c r="J55">
        <v>8.6266285999999998E-2</v>
      </c>
      <c r="K55">
        <v>7.3</v>
      </c>
      <c r="L55">
        <v>147.20760000000001</v>
      </c>
      <c r="M55">
        <v>5</v>
      </c>
    </row>
    <row r="56" spans="1:13" x14ac:dyDescent="0.3">
      <c r="A56">
        <v>55</v>
      </c>
      <c r="B56" t="s">
        <v>17</v>
      </c>
      <c r="C56" t="s">
        <v>100</v>
      </c>
      <c r="D56" t="s">
        <v>24</v>
      </c>
      <c r="E56">
        <v>2012</v>
      </c>
      <c r="F56" t="s">
        <v>13</v>
      </c>
      <c r="G56" t="s">
        <v>14</v>
      </c>
      <c r="H56" t="s">
        <v>15</v>
      </c>
      <c r="I56" t="s">
        <v>16</v>
      </c>
      <c r="J56">
        <v>5.5570619999999998E-3</v>
      </c>
      <c r="K56">
        <v>7.93</v>
      </c>
      <c r="L56">
        <v>122.1414</v>
      </c>
      <c r="M56">
        <v>5</v>
      </c>
    </row>
    <row r="57" spans="1:13" x14ac:dyDescent="0.3">
      <c r="A57">
        <v>56</v>
      </c>
      <c r="B57" t="s">
        <v>17</v>
      </c>
      <c r="C57" t="s">
        <v>101</v>
      </c>
      <c r="D57" t="s">
        <v>24</v>
      </c>
      <c r="E57">
        <v>2012</v>
      </c>
      <c r="F57" t="s">
        <v>13</v>
      </c>
      <c r="G57" t="s">
        <v>14</v>
      </c>
      <c r="H57" t="s">
        <v>15</v>
      </c>
      <c r="I57" t="s">
        <v>16</v>
      </c>
      <c r="J57">
        <v>1.3834246999999999E-2</v>
      </c>
      <c r="K57">
        <v>15.35</v>
      </c>
      <c r="L57">
        <v>62.716799999999999</v>
      </c>
      <c r="M57">
        <v>5</v>
      </c>
    </row>
    <row r="58" spans="1:13" x14ac:dyDescent="0.3">
      <c r="A58">
        <v>57</v>
      </c>
      <c r="B58" t="s">
        <v>17</v>
      </c>
      <c r="C58" t="s">
        <v>102</v>
      </c>
      <c r="D58" t="s">
        <v>24</v>
      </c>
      <c r="E58">
        <v>2012</v>
      </c>
      <c r="F58" t="s">
        <v>13</v>
      </c>
      <c r="G58" t="s">
        <v>14</v>
      </c>
      <c r="H58" t="s">
        <v>15</v>
      </c>
      <c r="I58" t="s">
        <v>16</v>
      </c>
      <c r="J58">
        <v>1.6637301E-2</v>
      </c>
      <c r="K58">
        <v>19.350000000000001</v>
      </c>
      <c r="L58">
        <v>120.9098</v>
      </c>
      <c r="M58">
        <v>5</v>
      </c>
    </row>
    <row r="59" spans="1:13" x14ac:dyDescent="0.3">
      <c r="A59">
        <v>58</v>
      </c>
      <c r="B59" t="s">
        <v>17</v>
      </c>
      <c r="C59" t="s">
        <v>103</v>
      </c>
      <c r="D59" t="s">
        <v>12</v>
      </c>
      <c r="E59">
        <v>2012</v>
      </c>
      <c r="F59" t="s">
        <v>13</v>
      </c>
      <c r="G59" t="s">
        <v>14</v>
      </c>
      <c r="H59" t="s">
        <v>15</v>
      </c>
      <c r="I59" t="s">
        <v>16</v>
      </c>
      <c r="J59">
        <v>3.1331580999999997E-2</v>
      </c>
      <c r="K59">
        <v>9.5</v>
      </c>
      <c r="L59">
        <v>111.1228</v>
      </c>
      <c r="M59">
        <v>5</v>
      </c>
    </row>
    <row r="60" spans="1:13" x14ac:dyDescent="0.3">
      <c r="A60">
        <v>59</v>
      </c>
      <c r="B60" t="s">
        <v>17</v>
      </c>
      <c r="C60" t="s">
        <v>104</v>
      </c>
      <c r="D60" t="s">
        <v>12</v>
      </c>
      <c r="E60">
        <v>2012</v>
      </c>
      <c r="F60" t="s">
        <v>13</v>
      </c>
      <c r="G60" t="s">
        <v>14</v>
      </c>
      <c r="H60" t="s">
        <v>15</v>
      </c>
      <c r="I60" t="s">
        <v>16</v>
      </c>
      <c r="J60">
        <v>4.1459804000000003E-2</v>
      </c>
      <c r="K60">
        <v>10.5</v>
      </c>
      <c r="L60">
        <v>39.2164</v>
      </c>
      <c r="M60">
        <v>5</v>
      </c>
    </row>
    <row r="61" spans="1:13" x14ac:dyDescent="0.3">
      <c r="A61">
        <v>60</v>
      </c>
      <c r="B61" t="s">
        <v>17</v>
      </c>
      <c r="C61" t="s">
        <v>105</v>
      </c>
      <c r="D61" t="s">
        <v>12</v>
      </c>
      <c r="E61">
        <v>2012</v>
      </c>
      <c r="F61" t="s">
        <v>13</v>
      </c>
      <c r="G61" t="s">
        <v>14</v>
      </c>
      <c r="H61" t="s">
        <v>15</v>
      </c>
      <c r="I61" t="s">
        <v>16</v>
      </c>
      <c r="J61">
        <v>0</v>
      </c>
      <c r="K61">
        <v>15.6</v>
      </c>
      <c r="L61">
        <v>111.95180000000001</v>
      </c>
      <c r="M61">
        <v>5</v>
      </c>
    </row>
    <row r="62" spans="1:13" x14ac:dyDescent="0.3">
      <c r="A62">
        <v>61</v>
      </c>
      <c r="B62" t="s">
        <v>17</v>
      </c>
      <c r="C62" t="s">
        <v>106</v>
      </c>
      <c r="D62" t="s">
        <v>61</v>
      </c>
      <c r="E62">
        <v>2012</v>
      </c>
      <c r="F62" t="s">
        <v>13</v>
      </c>
      <c r="G62" t="s">
        <v>14</v>
      </c>
      <c r="H62" t="s">
        <v>15</v>
      </c>
      <c r="I62" t="s">
        <v>16</v>
      </c>
      <c r="J62">
        <v>3.597678E-3</v>
      </c>
      <c r="K62">
        <v>5.88</v>
      </c>
      <c r="L62">
        <v>153.8998</v>
      </c>
      <c r="M62">
        <v>5</v>
      </c>
    </row>
    <row r="63" spans="1:13" x14ac:dyDescent="0.3">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
      <c r="A64">
        <v>63</v>
      </c>
      <c r="B64" t="s">
        <v>17</v>
      </c>
      <c r="C64" t="s">
        <v>108</v>
      </c>
      <c r="D64" t="s">
        <v>19</v>
      </c>
      <c r="E64">
        <v>2012</v>
      </c>
      <c r="F64" t="s">
        <v>13</v>
      </c>
      <c r="G64" t="s">
        <v>14</v>
      </c>
      <c r="H64" t="s">
        <v>15</v>
      </c>
      <c r="I64" t="s">
        <v>16</v>
      </c>
      <c r="J64">
        <v>3.5247642000000003E-2</v>
      </c>
      <c r="K64">
        <v>10.6</v>
      </c>
      <c r="L64">
        <v>84.722399999999993</v>
      </c>
      <c r="M64">
        <v>5</v>
      </c>
    </row>
    <row r="65" spans="1:13" x14ac:dyDescent="0.3">
      <c r="A65">
        <v>64</v>
      </c>
      <c r="B65" t="s">
        <v>17</v>
      </c>
      <c r="C65" t="s">
        <v>109</v>
      </c>
      <c r="D65" t="s">
        <v>42</v>
      </c>
      <c r="E65">
        <v>2012</v>
      </c>
      <c r="F65" t="s">
        <v>13</v>
      </c>
      <c r="G65" t="s">
        <v>14</v>
      </c>
      <c r="H65" t="s">
        <v>15</v>
      </c>
      <c r="I65" t="s">
        <v>16</v>
      </c>
      <c r="J65">
        <v>2.8365524E-2</v>
      </c>
      <c r="K65">
        <v>6.13</v>
      </c>
      <c r="L65">
        <v>110.0912</v>
      </c>
      <c r="M65">
        <v>5</v>
      </c>
    </row>
    <row r="66" spans="1:13" x14ac:dyDescent="0.3">
      <c r="A66">
        <v>65</v>
      </c>
      <c r="B66" t="s">
        <v>17</v>
      </c>
      <c r="C66" t="s">
        <v>110</v>
      </c>
      <c r="D66" t="s">
        <v>42</v>
      </c>
      <c r="E66">
        <v>2012</v>
      </c>
      <c r="F66" t="s">
        <v>13</v>
      </c>
      <c r="G66" t="s">
        <v>14</v>
      </c>
      <c r="H66" t="s">
        <v>15</v>
      </c>
      <c r="I66" t="s">
        <v>16</v>
      </c>
      <c r="J66">
        <v>1.5186145999999999E-2</v>
      </c>
      <c r="K66">
        <v>6.38</v>
      </c>
      <c r="L66">
        <v>144.947</v>
      </c>
      <c r="M66">
        <v>5</v>
      </c>
    </row>
    <row r="67" spans="1:13" x14ac:dyDescent="0.3">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
      <c r="A68">
        <v>67</v>
      </c>
      <c r="B68" t="s">
        <v>17</v>
      </c>
      <c r="C68" t="s">
        <v>112</v>
      </c>
      <c r="D68" t="s">
        <v>42</v>
      </c>
      <c r="E68">
        <v>2012</v>
      </c>
      <c r="F68" t="s">
        <v>13</v>
      </c>
      <c r="G68" t="s">
        <v>14</v>
      </c>
      <c r="H68" t="s">
        <v>15</v>
      </c>
      <c r="I68" t="s">
        <v>16</v>
      </c>
      <c r="J68">
        <v>4.7791878000000003E-2</v>
      </c>
      <c r="K68">
        <v>11.3</v>
      </c>
      <c r="L68">
        <v>180.76599999999999</v>
      </c>
      <c r="M68">
        <v>5</v>
      </c>
    </row>
    <row r="69" spans="1:13" x14ac:dyDescent="0.3">
      <c r="A69">
        <v>68</v>
      </c>
      <c r="B69" t="s">
        <v>17</v>
      </c>
      <c r="C69" t="s">
        <v>113</v>
      </c>
      <c r="D69" t="s">
        <v>42</v>
      </c>
      <c r="E69">
        <v>2012</v>
      </c>
      <c r="F69" t="s">
        <v>13</v>
      </c>
      <c r="G69" t="s">
        <v>14</v>
      </c>
      <c r="H69" t="s">
        <v>15</v>
      </c>
      <c r="I69" t="s">
        <v>16</v>
      </c>
      <c r="J69">
        <v>7.4680559999999998E-3</v>
      </c>
      <c r="K69">
        <v>12.6</v>
      </c>
      <c r="L69">
        <v>186.9556</v>
      </c>
      <c r="M69">
        <v>5</v>
      </c>
    </row>
    <row r="70" spans="1:13" x14ac:dyDescent="0.3">
      <c r="A70">
        <v>69</v>
      </c>
      <c r="B70" t="s">
        <v>17</v>
      </c>
      <c r="C70" t="s">
        <v>114</v>
      </c>
      <c r="D70" t="s">
        <v>42</v>
      </c>
      <c r="E70">
        <v>2012</v>
      </c>
      <c r="F70" t="s">
        <v>13</v>
      </c>
      <c r="G70" t="s">
        <v>14</v>
      </c>
      <c r="H70" t="s">
        <v>15</v>
      </c>
      <c r="I70" t="s">
        <v>16</v>
      </c>
      <c r="J70">
        <v>0.113694957</v>
      </c>
      <c r="K70">
        <v>17.25</v>
      </c>
      <c r="L70">
        <v>253.47239999999999</v>
      </c>
      <c r="M70">
        <v>5</v>
      </c>
    </row>
    <row r="71" spans="1:13" x14ac:dyDescent="0.3">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
      <c r="A74">
        <v>73</v>
      </c>
      <c r="B74" t="s">
        <v>17</v>
      </c>
      <c r="C74" t="s">
        <v>118</v>
      </c>
      <c r="D74" t="s">
        <v>48</v>
      </c>
      <c r="E74">
        <v>2012</v>
      </c>
      <c r="F74" t="s">
        <v>13</v>
      </c>
      <c r="G74" t="s">
        <v>14</v>
      </c>
      <c r="H74" t="s">
        <v>15</v>
      </c>
      <c r="I74" t="s">
        <v>16</v>
      </c>
      <c r="J74">
        <v>2.8988288000000001E-2</v>
      </c>
      <c r="K74">
        <v>10.8</v>
      </c>
      <c r="L74">
        <v>239.22219999999999</v>
      </c>
      <c r="M74">
        <v>5</v>
      </c>
    </row>
    <row r="75" spans="1:13" x14ac:dyDescent="0.3">
      <c r="A75">
        <v>74</v>
      </c>
      <c r="B75" t="s">
        <v>17</v>
      </c>
      <c r="C75" t="s">
        <v>119</v>
      </c>
      <c r="D75" t="s">
        <v>48</v>
      </c>
      <c r="E75">
        <v>2012</v>
      </c>
      <c r="F75" t="s">
        <v>13</v>
      </c>
      <c r="G75" t="s">
        <v>14</v>
      </c>
      <c r="H75" t="s">
        <v>15</v>
      </c>
      <c r="I75" t="s">
        <v>16</v>
      </c>
      <c r="J75">
        <v>2.0600553000000001E-2</v>
      </c>
      <c r="K75">
        <v>12.1</v>
      </c>
      <c r="L75">
        <v>147.57339999999999</v>
      </c>
      <c r="M75">
        <v>5</v>
      </c>
    </row>
    <row r="76" spans="1:13" x14ac:dyDescent="0.3">
      <c r="A76">
        <v>75</v>
      </c>
      <c r="B76" t="s">
        <v>10</v>
      </c>
      <c r="C76" t="s">
        <v>120</v>
      </c>
      <c r="D76" t="s">
        <v>95</v>
      </c>
      <c r="E76">
        <v>2012</v>
      </c>
      <c r="F76" t="s">
        <v>13</v>
      </c>
      <c r="G76" t="s">
        <v>14</v>
      </c>
      <c r="H76" t="s">
        <v>15</v>
      </c>
      <c r="I76" t="s">
        <v>16</v>
      </c>
      <c r="J76">
        <v>7.5868843000000005E-2</v>
      </c>
      <c r="K76">
        <v>15.5</v>
      </c>
      <c r="L76">
        <v>261.7568</v>
      </c>
      <c r="M76">
        <v>5</v>
      </c>
    </row>
    <row r="77" spans="1:13" x14ac:dyDescent="0.3">
      <c r="A77">
        <v>76</v>
      </c>
      <c r="B77" t="s">
        <v>10</v>
      </c>
      <c r="C77" t="s">
        <v>121</v>
      </c>
      <c r="D77" t="s">
        <v>95</v>
      </c>
      <c r="E77">
        <v>2012</v>
      </c>
      <c r="F77" t="s">
        <v>13</v>
      </c>
      <c r="G77" t="s">
        <v>14</v>
      </c>
      <c r="H77" t="s">
        <v>15</v>
      </c>
      <c r="I77" t="s">
        <v>16</v>
      </c>
      <c r="J77">
        <v>7.9419754999999995E-2</v>
      </c>
      <c r="K77">
        <v>20.7</v>
      </c>
      <c r="L77">
        <v>99.804199999999994</v>
      </c>
      <c r="M77">
        <v>5</v>
      </c>
    </row>
    <row r="78" spans="1:13" x14ac:dyDescent="0.3">
      <c r="A78">
        <v>77</v>
      </c>
      <c r="B78" t="s">
        <v>10</v>
      </c>
      <c r="C78" t="s">
        <v>122</v>
      </c>
      <c r="D78" t="s">
        <v>57</v>
      </c>
      <c r="E78">
        <v>2012</v>
      </c>
      <c r="F78" t="s">
        <v>13</v>
      </c>
      <c r="G78" t="s">
        <v>14</v>
      </c>
      <c r="H78" t="s">
        <v>15</v>
      </c>
      <c r="I78" t="s">
        <v>16</v>
      </c>
      <c r="J78">
        <v>3.0311951E-2</v>
      </c>
      <c r="K78">
        <v>8</v>
      </c>
      <c r="L78">
        <v>247.4092</v>
      </c>
      <c r="M78">
        <v>5</v>
      </c>
    </row>
    <row r="79" spans="1:13" x14ac:dyDescent="0.3">
      <c r="A79">
        <v>78</v>
      </c>
      <c r="B79" t="s">
        <v>10</v>
      </c>
      <c r="C79" t="s">
        <v>123</v>
      </c>
      <c r="D79" t="s">
        <v>28</v>
      </c>
      <c r="E79">
        <v>2012</v>
      </c>
      <c r="F79" t="s">
        <v>13</v>
      </c>
      <c r="G79" t="s">
        <v>14</v>
      </c>
      <c r="H79" t="s">
        <v>15</v>
      </c>
      <c r="I79" t="s">
        <v>16</v>
      </c>
      <c r="J79">
        <v>3.0742083E-2</v>
      </c>
      <c r="K79">
        <v>19.5</v>
      </c>
      <c r="L79">
        <v>85.554000000000002</v>
      </c>
      <c r="M79">
        <v>5</v>
      </c>
    </row>
    <row r="80" spans="1:13" x14ac:dyDescent="0.3">
      <c r="A80">
        <v>79</v>
      </c>
      <c r="B80" t="s">
        <v>10</v>
      </c>
      <c r="C80" t="s">
        <v>124</v>
      </c>
      <c r="D80" t="s">
        <v>67</v>
      </c>
      <c r="E80">
        <v>2012</v>
      </c>
      <c r="F80" t="s">
        <v>13</v>
      </c>
      <c r="G80" t="s">
        <v>14</v>
      </c>
      <c r="H80" t="s">
        <v>15</v>
      </c>
      <c r="I80" t="s">
        <v>16</v>
      </c>
      <c r="J80">
        <v>2.9768869999999999E-2</v>
      </c>
      <c r="K80">
        <v>14</v>
      </c>
      <c r="L80">
        <v>145.4786</v>
      </c>
      <c r="M80">
        <v>5</v>
      </c>
    </row>
    <row r="81" spans="1:13" x14ac:dyDescent="0.3">
      <c r="A81">
        <v>80</v>
      </c>
      <c r="B81" t="s">
        <v>10</v>
      </c>
      <c r="C81" t="s">
        <v>125</v>
      </c>
      <c r="D81" t="s">
        <v>67</v>
      </c>
      <c r="E81">
        <v>2012</v>
      </c>
      <c r="F81" t="s">
        <v>13</v>
      </c>
      <c r="G81" t="s">
        <v>14</v>
      </c>
      <c r="H81" t="s">
        <v>15</v>
      </c>
      <c r="I81" t="s">
        <v>16</v>
      </c>
      <c r="J81">
        <v>0</v>
      </c>
      <c r="K81">
        <v>20.25</v>
      </c>
      <c r="L81">
        <v>194.27940000000001</v>
      </c>
      <c r="M81">
        <v>5</v>
      </c>
    </row>
    <row r="82" spans="1:13" x14ac:dyDescent="0.3">
      <c r="A82">
        <v>81</v>
      </c>
      <c r="B82" t="s">
        <v>10</v>
      </c>
      <c r="C82" t="s">
        <v>126</v>
      </c>
      <c r="D82" t="s">
        <v>24</v>
      </c>
      <c r="E82">
        <v>2012</v>
      </c>
      <c r="F82" t="s">
        <v>13</v>
      </c>
      <c r="G82" t="s">
        <v>14</v>
      </c>
      <c r="H82" t="s">
        <v>15</v>
      </c>
      <c r="I82" t="s">
        <v>16</v>
      </c>
      <c r="J82">
        <v>6.6833743000000001E-2</v>
      </c>
      <c r="K82">
        <v>11.3</v>
      </c>
      <c r="L82">
        <v>257.2962</v>
      </c>
      <c r="M82">
        <v>5</v>
      </c>
    </row>
    <row r="83" spans="1:13" x14ac:dyDescent="0.3">
      <c r="A83">
        <v>82</v>
      </c>
      <c r="B83" t="s">
        <v>10</v>
      </c>
      <c r="C83" t="s">
        <v>127</v>
      </c>
      <c r="D83" t="s">
        <v>24</v>
      </c>
      <c r="E83">
        <v>2012</v>
      </c>
      <c r="F83" t="s">
        <v>13</v>
      </c>
      <c r="G83" t="s">
        <v>14</v>
      </c>
      <c r="H83" t="s">
        <v>15</v>
      </c>
      <c r="I83" t="s">
        <v>16</v>
      </c>
      <c r="J83">
        <v>7.7284565999999999E-2</v>
      </c>
      <c r="K83">
        <v>11.6</v>
      </c>
      <c r="L83">
        <v>172.41059999999999</v>
      </c>
      <c r="M83">
        <v>5</v>
      </c>
    </row>
    <row r="84" spans="1:13" x14ac:dyDescent="0.3">
      <c r="A84">
        <v>83</v>
      </c>
      <c r="B84" t="s">
        <v>10</v>
      </c>
      <c r="C84" t="s">
        <v>128</v>
      </c>
      <c r="D84" t="s">
        <v>24</v>
      </c>
      <c r="E84">
        <v>2012</v>
      </c>
      <c r="F84" t="s">
        <v>13</v>
      </c>
      <c r="G84" t="s">
        <v>14</v>
      </c>
      <c r="H84" t="s">
        <v>15</v>
      </c>
      <c r="I84" t="s">
        <v>16</v>
      </c>
      <c r="J84">
        <v>9.9425550000000001E-2</v>
      </c>
      <c r="K84">
        <v>16</v>
      </c>
      <c r="L84">
        <v>87.085599999999999</v>
      </c>
      <c r="M84">
        <v>5</v>
      </c>
    </row>
    <row r="85" spans="1:13" x14ac:dyDescent="0.3">
      <c r="A85">
        <v>84</v>
      </c>
      <c r="B85" t="s">
        <v>10</v>
      </c>
      <c r="C85" t="s">
        <v>129</v>
      </c>
      <c r="D85" t="s">
        <v>54</v>
      </c>
      <c r="E85">
        <v>2012</v>
      </c>
      <c r="F85" t="s">
        <v>13</v>
      </c>
      <c r="G85" t="s">
        <v>14</v>
      </c>
      <c r="H85" t="s">
        <v>15</v>
      </c>
      <c r="I85" t="s">
        <v>16</v>
      </c>
      <c r="J85">
        <v>1.2477512E-2</v>
      </c>
      <c r="K85">
        <v>10.195</v>
      </c>
      <c r="L85">
        <v>197.11099999999999</v>
      </c>
      <c r="M85">
        <v>5</v>
      </c>
    </row>
    <row r="86" spans="1:13" x14ac:dyDescent="0.3">
      <c r="A86">
        <v>85</v>
      </c>
      <c r="B86" t="s">
        <v>10</v>
      </c>
      <c r="C86" t="s">
        <v>130</v>
      </c>
      <c r="D86" t="s">
        <v>54</v>
      </c>
      <c r="E86">
        <v>2012</v>
      </c>
      <c r="F86" t="s">
        <v>13</v>
      </c>
      <c r="G86" t="s">
        <v>14</v>
      </c>
      <c r="H86" t="s">
        <v>15</v>
      </c>
      <c r="I86" t="s">
        <v>16</v>
      </c>
      <c r="J86">
        <v>2.6643448E-2</v>
      </c>
      <c r="K86">
        <v>13.65</v>
      </c>
      <c r="L86">
        <v>37.953200000000002</v>
      </c>
      <c r="M86">
        <v>5</v>
      </c>
    </row>
    <row r="87" spans="1:13" x14ac:dyDescent="0.3">
      <c r="A87">
        <v>86</v>
      </c>
      <c r="B87" t="s">
        <v>10</v>
      </c>
      <c r="C87" t="s">
        <v>131</v>
      </c>
      <c r="D87" t="s">
        <v>48</v>
      </c>
      <c r="E87">
        <v>2012</v>
      </c>
      <c r="F87" t="s">
        <v>13</v>
      </c>
      <c r="G87" t="s">
        <v>14</v>
      </c>
      <c r="H87" t="s">
        <v>15</v>
      </c>
      <c r="I87" t="s">
        <v>16</v>
      </c>
      <c r="J87">
        <v>2.7386121999999999E-2</v>
      </c>
      <c r="K87">
        <v>9.6</v>
      </c>
      <c r="L87">
        <v>259.23039999999997</v>
      </c>
      <c r="M87">
        <v>5</v>
      </c>
    </row>
    <row r="88" spans="1:13" x14ac:dyDescent="0.3">
      <c r="A88">
        <v>87</v>
      </c>
      <c r="B88" t="s">
        <v>10</v>
      </c>
      <c r="C88" t="s">
        <v>132</v>
      </c>
      <c r="D88" t="s">
        <v>48</v>
      </c>
      <c r="E88">
        <v>2012</v>
      </c>
      <c r="F88" t="s">
        <v>13</v>
      </c>
      <c r="G88" t="s">
        <v>14</v>
      </c>
      <c r="H88" t="s">
        <v>15</v>
      </c>
      <c r="I88" t="s">
        <v>16</v>
      </c>
      <c r="J88">
        <v>1.1443221999999999E-2</v>
      </c>
      <c r="K88">
        <v>10.695</v>
      </c>
      <c r="L88">
        <v>73.503799999999998</v>
      </c>
      <c r="M88">
        <v>5</v>
      </c>
    </row>
    <row r="89" spans="1:13" x14ac:dyDescent="0.3">
      <c r="A89">
        <v>88</v>
      </c>
      <c r="B89" t="s">
        <v>10</v>
      </c>
      <c r="C89" t="s">
        <v>133</v>
      </c>
      <c r="D89" t="s">
        <v>48</v>
      </c>
      <c r="E89">
        <v>2012</v>
      </c>
      <c r="F89" t="s">
        <v>13</v>
      </c>
      <c r="G89" t="s">
        <v>14</v>
      </c>
      <c r="H89" t="s">
        <v>15</v>
      </c>
      <c r="I89" t="s">
        <v>16</v>
      </c>
      <c r="J89">
        <v>5.8207113999999997E-2</v>
      </c>
      <c r="K89">
        <v>12.3</v>
      </c>
      <c r="L89">
        <v>59.156199999999998</v>
      </c>
      <c r="M89">
        <v>5</v>
      </c>
    </row>
    <row r="90" spans="1:13" x14ac:dyDescent="0.3">
      <c r="A90">
        <v>89</v>
      </c>
      <c r="B90" t="s">
        <v>35</v>
      </c>
      <c r="C90" t="s">
        <v>134</v>
      </c>
      <c r="D90" t="s">
        <v>19</v>
      </c>
      <c r="E90">
        <v>2012</v>
      </c>
      <c r="F90" t="s">
        <v>13</v>
      </c>
      <c r="G90" t="s">
        <v>14</v>
      </c>
      <c r="H90" t="s">
        <v>15</v>
      </c>
      <c r="I90" t="s">
        <v>16</v>
      </c>
      <c r="J90">
        <v>9.8938169999999992E-3</v>
      </c>
      <c r="K90">
        <v>11.395</v>
      </c>
      <c r="L90">
        <v>50.303400000000003</v>
      </c>
      <c r="M90">
        <v>5</v>
      </c>
    </row>
    <row r="91" spans="1:13" x14ac:dyDescent="0.3">
      <c r="A91">
        <v>90</v>
      </c>
      <c r="B91" t="s">
        <v>10</v>
      </c>
      <c r="C91" t="s">
        <v>135</v>
      </c>
      <c r="D91" t="s">
        <v>95</v>
      </c>
      <c r="E91">
        <v>2012</v>
      </c>
      <c r="F91" t="s">
        <v>13</v>
      </c>
      <c r="G91" t="s">
        <v>14</v>
      </c>
      <c r="H91" t="s">
        <v>15</v>
      </c>
      <c r="I91" t="s">
        <v>16</v>
      </c>
      <c r="J91">
        <v>0.18614827</v>
      </c>
      <c r="K91">
        <v>12.35</v>
      </c>
      <c r="L91">
        <v>78.232799999999997</v>
      </c>
      <c r="M91">
        <v>5</v>
      </c>
    </row>
    <row r="92" spans="1:13" x14ac:dyDescent="0.3">
      <c r="A92">
        <v>91</v>
      </c>
      <c r="B92" t="s">
        <v>10</v>
      </c>
      <c r="C92" t="s">
        <v>136</v>
      </c>
      <c r="D92" t="s">
        <v>67</v>
      </c>
      <c r="E92">
        <v>2012</v>
      </c>
      <c r="F92" t="s">
        <v>13</v>
      </c>
      <c r="G92" t="s">
        <v>14</v>
      </c>
      <c r="H92" t="s">
        <v>15</v>
      </c>
      <c r="I92" t="s">
        <v>16</v>
      </c>
      <c r="J92">
        <v>0.114294512</v>
      </c>
      <c r="K92">
        <v>20.7</v>
      </c>
      <c r="L92">
        <v>94.943600000000004</v>
      </c>
      <c r="M92">
        <v>5</v>
      </c>
    </row>
    <row r="93" spans="1:13" x14ac:dyDescent="0.3">
      <c r="A93">
        <v>92</v>
      </c>
      <c r="B93" t="s">
        <v>17</v>
      </c>
      <c r="C93" t="s">
        <v>137</v>
      </c>
      <c r="D93" t="s">
        <v>64</v>
      </c>
      <c r="E93">
        <v>2018</v>
      </c>
      <c r="F93" t="s">
        <v>138</v>
      </c>
      <c r="G93" t="s">
        <v>14</v>
      </c>
      <c r="H93" t="s">
        <v>26</v>
      </c>
      <c r="I93" t="s">
        <v>40</v>
      </c>
      <c r="J93">
        <v>2.3402893000000001E-2</v>
      </c>
      <c r="L93">
        <v>108.22799999999999</v>
      </c>
      <c r="M93">
        <v>5</v>
      </c>
    </row>
    <row r="94" spans="1:13" x14ac:dyDescent="0.3">
      <c r="A94">
        <v>93</v>
      </c>
      <c r="B94" t="s">
        <v>17</v>
      </c>
      <c r="C94" t="s">
        <v>139</v>
      </c>
      <c r="D94" t="s">
        <v>28</v>
      </c>
      <c r="E94">
        <v>2018</v>
      </c>
      <c r="F94" t="s">
        <v>138</v>
      </c>
      <c r="G94" t="s">
        <v>14</v>
      </c>
      <c r="H94" t="s">
        <v>26</v>
      </c>
      <c r="I94" t="s">
        <v>40</v>
      </c>
      <c r="J94">
        <v>0.196490902</v>
      </c>
      <c r="L94">
        <v>120.544</v>
      </c>
      <c r="M94">
        <v>5</v>
      </c>
    </row>
    <row r="95" spans="1:13" x14ac:dyDescent="0.3">
      <c r="A95">
        <v>94</v>
      </c>
      <c r="B95" t="s">
        <v>17</v>
      </c>
      <c r="C95" t="s">
        <v>140</v>
      </c>
      <c r="D95" t="s">
        <v>67</v>
      </c>
      <c r="E95">
        <v>2018</v>
      </c>
      <c r="F95" t="s">
        <v>138</v>
      </c>
      <c r="G95" t="s">
        <v>14</v>
      </c>
      <c r="H95" t="s">
        <v>26</v>
      </c>
      <c r="I95" t="s">
        <v>40</v>
      </c>
      <c r="J95">
        <v>0.24749009</v>
      </c>
      <c r="L95">
        <v>263.1884</v>
      </c>
      <c r="M95">
        <v>5</v>
      </c>
    </row>
    <row r="96" spans="1:13" x14ac:dyDescent="0.3">
      <c r="A96">
        <v>95</v>
      </c>
      <c r="B96" t="s">
        <v>17</v>
      </c>
      <c r="C96" t="s">
        <v>141</v>
      </c>
      <c r="D96" t="s">
        <v>12</v>
      </c>
      <c r="E96">
        <v>2018</v>
      </c>
      <c r="F96" t="s">
        <v>138</v>
      </c>
      <c r="G96" t="s">
        <v>14</v>
      </c>
      <c r="H96" t="s">
        <v>26</v>
      </c>
      <c r="I96" t="s">
        <v>40</v>
      </c>
      <c r="J96">
        <v>3.7824734999999998E-2</v>
      </c>
      <c r="L96">
        <v>109.72280000000001</v>
      </c>
      <c r="M96">
        <v>5</v>
      </c>
    </row>
    <row r="97" spans="1:13" x14ac:dyDescent="0.3">
      <c r="A97">
        <v>96</v>
      </c>
      <c r="B97" t="s">
        <v>17</v>
      </c>
      <c r="C97" t="s">
        <v>142</v>
      </c>
      <c r="D97" t="s">
        <v>12</v>
      </c>
      <c r="E97">
        <v>2018</v>
      </c>
      <c r="F97" t="s">
        <v>138</v>
      </c>
      <c r="G97" t="s">
        <v>14</v>
      </c>
      <c r="H97" t="s">
        <v>26</v>
      </c>
      <c r="I97" t="s">
        <v>40</v>
      </c>
      <c r="J97">
        <v>0.14210799800000001</v>
      </c>
      <c r="L97">
        <v>150.3734</v>
      </c>
      <c r="M97">
        <v>5</v>
      </c>
    </row>
    <row r="98" spans="1:13" x14ac:dyDescent="0.3">
      <c r="A98">
        <v>97</v>
      </c>
      <c r="B98" t="s">
        <v>17</v>
      </c>
      <c r="C98" t="s">
        <v>143</v>
      </c>
      <c r="D98" t="s">
        <v>12</v>
      </c>
      <c r="E98">
        <v>2018</v>
      </c>
      <c r="F98" t="s">
        <v>138</v>
      </c>
      <c r="G98" t="s">
        <v>14</v>
      </c>
      <c r="H98" t="s">
        <v>26</v>
      </c>
      <c r="I98" t="s">
        <v>40</v>
      </c>
      <c r="J98">
        <v>4.5062129999999999E-2</v>
      </c>
      <c r="L98">
        <v>167.54740000000001</v>
      </c>
      <c r="M98">
        <v>5</v>
      </c>
    </row>
    <row r="99" spans="1:13" x14ac:dyDescent="0.3">
      <c r="A99">
        <v>98</v>
      </c>
      <c r="B99" t="s">
        <v>17</v>
      </c>
      <c r="C99" t="s">
        <v>144</v>
      </c>
      <c r="D99" t="s">
        <v>19</v>
      </c>
      <c r="E99">
        <v>2018</v>
      </c>
      <c r="F99" t="s">
        <v>138</v>
      </c>
      <c r="G99" t="s">
        <v>14</v>
      </c>
      <c r="H99" t="s">
        <v>26</v>
      </c>
      <c r="I99" t="s">
        <v>40</v>
      </c>
      <c r="J99">
        <v>4.4000492000000002E-2</v>
      </c>
      <c r="L99">
        <v>148.27340000000001</v>
      </c>
      <c r="M99">
        <v>5</v>
      </c>
    </row>
    <row r="100" spans="1:13" x14ac:dyDescent="0.3">
      <c r="A100">
        <v>99</v>
      </c>
      <c r="B100" t="s">
        <v>17</v>
      </c>
      <c r="C100" t="s">
        <v>145</v>
      </c>
      <c r="D100" t="s">
        <v>19</v>
      </c>
      <c r="E100">
        <v>2018</v>
      </c>
      <c r="F100" t="s">
        <v>138</v>
      </c>
      <c r="G100" t="s">
        <v>14</v>
      </c>
      <c r="H100" t="s">
        <v>26</v>
      </c>
      <c r="I100" t="s">
        <v>40</v>
      </c>
      <c r="J100">
        <v>0</v>
      </c>
      <c r="L100">
        <v>123.473</v>
      </c>
      <c r="M100">
        <v>5</v>
      </c>
    </row>
    <row r="101" spans="1:13" x14ac:dyDescent="0.3">
      <c r="A101">
        <v>100</v>
      </c>
      <c r="B101" t="s">
        <v>17</v>
      </c>
      <c r="C101" t="s">
        <v>146</v>
      </c>
      <c r="D101" t="s">
        <v>19</v>
      </c>
      <c r="E101">
        <v>2018</v>
      </c>
      <c r="F101" t="s">
        <v>138</v>
      </c>
      <c r="G101" t="s">
        <v>14</v>
      </c>
      <c r="H101" t="s">
        <v>26</v>
      </c>
      <c r="I101" t="s">
        <v>40</v>
      </c>
      <c r="J101">
        <v>4.4607722000000002E-2</v>
      </c>
      <c r="L101">
        <v>145.976</v>
      </c>
      <c r="M101">
        <v>5</v>
      </c>
    </row>
    <row r="102" spans="1:13" x14ac:dyDescent="0.3">
      <c r="A102">
        <v>101</v>
      </c>
      <c r="B102" t="s">
        <v>17</v>
      </c>
      <c r="C102" t="s">
        <v>147</v>
      </c>
      <c r="D102" t="s">
        <v>19</v>
      </c>
      <c r="E102">
        <v>2018</v>
      </c>
      <c r="F102" t="s">
        <v>138</v>
      </c>
      <c r="G102" t="s">
        <v>14</v>
      </c>
      <c r="H102" t="s">
        <v>26</v>
      </c>
      <c r="I102" t="s">
        <v>40</v>
      </c>
      <c r="J102">
        <v>3.1024168000000001E-2</v>
      </c>
      <c r="L102">
        <v>210.52440000000001</v>
      </c>
      <c r="M102">
        <v>5</v>
      </c>
    </row>
    <row r="103" spans="1:13" x14ac:dyDescent="0.3">
      <c r="A103">
        <v>102</v>
      </c>
      <c r="B103" t="s">
        <v>17</v>
      </c>
      <c r="C103" t="s">
        <v>148</v>
      </c>
      <c r="D103" t="s">
        <v>42</v>
      </c>
      <c r="E103">
        <v>2018</v>
      </c>
      <c r="F103" t="s">
        <v>138</v>
      </c>
      <c r="G103" t="s">
        <v>14</v>
      </c>
      <c r="H103" t="s">
        <v>26</v>
      </c>
      <c r="I103" t="s">
        <v>40</v>
      </c>
      <c r="J103">
        <v>9.1924310999999995E-2</v>
      </c>
      <c r="L103">
        <v>189.75299999999999</v>
      </c>
      <c r="M103">
        <v>5</v>
      </c>
    </row>
    <row r="104" spans="1:13" x14ac:dyDescent="0.3">
      <c r="A104">
        <v>103</v>
      </c>
      <c r="B104" t="s">
        <v>17</v>
      </c>
      <c r="C104" t="s">
        <v>149</v>
      </c>
      <c r="D104" t="s">
        <v>42</v>
      </c>
      <c r="E104">
        <v>2018</v>
      </c>
      <c r="F104" t="s">
        <v>138</v>
      </c>
      <c r="G104" t="s">
        <v>14</v>
      </c>
      <c r="H104" t="s">
        <v>26</v>
      </c>
      <c r="I104" t="s">
        <v>40</v>
      </c>
      <c r="J104">
        <v>0.10318849099999999</v>
      </c>
      <c r="L104">
        <v>244.346</v>
      </c>
      <c r="M104">
        <v>5</v>
      </c>
    </row>
    <row r="105" spans="1:13" x14ac:dyDescent="0.3">
      <c r="A105">
        <v>104</v>
      </c>
      <c r="B105" t="s">
        <v>17</v>
      </c>
      <c r="C105" t="s">
        <v>52</v>
      </c>
      <c r="D105" t="s">
        <v>42</v>
      </c>
      <c r="E105">
        <v>2018</v>
      </c>
      <c r="F105" t="s">
        <v>138</v>
      </c>
      <c r="G105" t="s">
        <v>14</v>
      </c>
      <c r="H105" t="s">
        <v>26</v>
      </c>
      <c r="I105" t="s">
        <v>40</v>
      </c>
      <c r="J105">
        <v>0.158562708</v>
      </c>
      <c r="L105">
        <v>194.71100000000001</v>
      </c>
      <c r="M105">
        <v>5</v>
      </c>
    </row>
    <row r="106" spans="1:13" x14ac:dyDescent="0.3">
      <c r="A106">
        <v>105</v>
      </c>
      <c r="B106" t="s">
        <v>17</v>
      </c>
      <c r="C106" t="s">
        <v>150</v>
      </c>
      <c r="D106" t="s">
        <v>42</v>
      </c>
      <c r="E106">
        <v>2018</v>
      </c>
      <c r="F106" t="s">
        <v>138</v>
      </c>
      <c r="G106" t="s">
        <v>14</v>
      </c>
      <c r="H106" t="s">
        <v>26</v>
      </c>
      <c r="I106" t="s">
        <v>40</v>
      </c>
      <c r="J106">
        <v>6.7824456000000005E-2</v>
      </c>
      <c r="L106">
        <v>167.7842</v>
      </c>
      <c r="M106">
        <v>5</v>
      </c>
    </row>
    <row r="107" spans="1:13" x14ac:dyDescent="0.3">
      <c r="A107">
        <v>106</v>
      </c>
      <c r="B107" t="s">
        <v>17</v>
      </c>
      <c r="C107" t="s">
        <v>151</v>
      </c>
      <c r="D107" t="s">
        <v>54</v>
      </c>
      <c r="E107">
        <v>2018</v>
      </c>
      <c r="F107" t="s">
        <v>138</v>
      </c>
      <c r="G107" t="s">
        <v>14</v>
      </c>
      <c r="H107" t="s">
        <v>26</v>
      </c>
      <c r="I107" t="s">
        <v>40</v>
      </c>
      <c r="J107">
        <v>2.9299175E-2</v>
      </c>
      <c r="L107">
        <v>140.31800000000001</v>
      </c>
      <c r="M107">
        <v>5</v>
      </c>
    </row>
    <row r="108" spans="1:13" x14ac:dyDescent="0.3">
      <c r="A108">
        <v>107</v>
      </c>
      <c r="B108" t="s">
        <v>17</v>
      </c>
      <c r="C108" t="s">
        <v>152</v>
      </c>
      <c r="D108" t="s">
        <v>153</v>
      </c>
      <c r="E108">
        <v>2018</v>
      </c>
      <c r="F108" t="s">
        <v>138</v>
      </c>
      <c r="G108" t="s">
        <v>14</v>
      </c>
      <c r="H108" t="s">
        <v>26</v>
      </c>
      <c r="I108" t="s">
        <v>40</v>
      </c>
      <c r="J108">
        <v>0.12853255799999999</v>
      </c>
      <c r="L108">
        <v>34.221600000000002</v>
      </c>
      <c r="M108">
        <v>5</v>
      </c>
    </row>
    <row r="109" spans="1:13" x14ac:dyDescent="0.3">
      <c r="A109">
        <v>108</v>
      </c>
      <c r="B109" t="s">
        <v>10</v>
      </c>
      <c r="C109" t="s">
        <v>154</v>
      </c>
      <c r="D109" t="s">
        <v>74</v>
      </c>
      <c r="E109">
        <v>2018</v>
      </c>
      <c r="F109" t="s">
        <v>138</v>
      </c>
      <c r="G109" t="s">
        <v>14</v>
      </c>
      <c r="H109" t="s">
        <v>26</v>
      </c>
      <c r="I109" t="s">
        <v>40</v>
      </c>
      <c r="J109">
        <v>9.8606543000000005E-2</v>
      </c>
      <c r="L109">
        <v>232.73</v>
      </c>
      <c r="M109">
        <v>5</v>
      </c>
    </row>
    <row r="110" spans="1:13" x14ac:dyDescent="0.3">
      <c r="A110">
        <v>109</v>
      </c>
      <c r="B110" t="s">
        <v>10</v>
      </c>
      <c r="C110" t="s">
        <v>155</v>
      </c>
      <c r="D110" t="s">
        <v>28</v>
      </c>
      <c r="E110">
        <v>2018</v>
      </c>
      <c r="F110" t="s">
        <v>138</v>
      </c>
      <c r="G110" t="s">
        <v>14</v>
      </c>
      <c r="H110" t="s">
        <v>26</v>
      </c>
      <c r="I110" t="s">
        <v>40</v>
      </c>
      <c r="J110">
        <v>0.18223655499999999</v>
      </c>
      <c r="L110">
        <v>107.1622</v>
      </c>
      <c r="M110">
        <v>5</v>
      </c>
    </row>
    <row r="111" spans="1:13" x14ac:dyDescent="0.3">
      <c r="A111">
        <v>110</v>
      </c>
      <c r="B111" t="s">
        <v>10</v>
      </c>
      <c r="C111" t="s">
        <v>156</v>
      </c>
      <c r="D111" t="s">
        <v>12</v>
      </c>
      <c r="E111">
        <v>2018</v>
      </c>
      <c r="F111" t="s">
        <v>138</v>
      </c>
      <c r="G111" t="s">
        <v>14</v>
      </c>
      <c r="H111" t="s">
        <v>26</v>
      </c>
      <c r="I111" t="s">
        <v>40</v>
      </c>
      <c r="J111">
        <v>0.20916293599999999</v>
      </c>
      <c r="L111">
        <v>179.19759999999999</v>
      </c>
      <c r="M111">
        <v>5</v>
      </c>
    </row>
    <row r="112" spans="1:13" x14ac:dyDescent="0.3">
      <c r="A112">
        <v>111</v>
      </c>
      <c r="B112" t="s">
        <v>10</v>
      </c>
      <c r="C112" t="s">
        <v>157</v>
      </c>
      <c r="D112" t="s">
        <v>54</v>
      </c>
      <c r="E112">
        <v>2018</v>
      </c>
      <c r="F112" t="s">
        <v>138</v>
      </c>
      <c r="G112" t="s">
        <v>14</v>
      </c>
      <c r="H112" t="s">
        <v>26</v>
      </c>
      <c r="I112" t="s">
        <v>40</v>
      </c>
      <c r="J112">
        <v>7.7480626999999996E-2</v>
      </c>
      <c r="L112">
        <v>101.399</v>
      </c>
      <c r="M112">
        <v>5</v>
      </c>
    </row>
    <row r="113" spans="1:13" x14ac:dyDescent="0.3">
      <c r="A113">
        <v>112</v>
      </c>
      <c r="B113" t="s">
        <v>10</v>
      </c>
      <c r="C113" t="s">
        <v>158</v>
      </c>
      <c r="D113" t="s">
        <v>159</v>
      </c>
      <c r="E113">
        <v>2018</v>
      </c>
      <c r="F113" t="s">
        <v>138</v>
      </c>
      <c r="G113" t="s">
        <v>14</v>
      </c>
      <c r="H113" t="s">
        <v>26</v>
      </c>
      <c r="I113" t="s">
        <v>40</v>
      </c>
      <c r="J113">
        <v>1.2327846999999999E-2</v>
      </c>
      <c r="L113">
        <v>173.87379999999999</v>
      </c>
      <c r="M113">
        <v>5</v>
      </c>
    </row>
    <row r="114" spans="1:13" x14ac:dyDescent="0.3">
      <c r="A114">
        <v>113</v>
      </c>
      <c r="B114" t="s">
        <v>10</v>
      </c>
      <c r="C114" t="s">
        <v>160</v>
      </c>
      <c r="D114" t="s">
        <v>28</v>
      </c>
      <c r="E114">
        <v>2018</v>
      </c>
      <c r="F114" t="s">
        <v>138</v>
      </c>
      <c r="G114" t="s">
        <v>14</v>
      </c>
      <c r="H114" t="s">
        <v>26</v>
      </c>
      <c r="I114" t="s">
        <v>40</v>
      </c>
      <c r="J114">
        <v>1.4342659000000001E-2</v>
      </c>
      <c r="L114">
        <v>103.76739999999999</v>
      </c>
      <c r="M114">
        <v>5</v>
      </c>
    </row>
    <row r="115" spans="1:13" x14ac:dyDescent="0.3">
      <c r="A115">
        <v>114</v>
      </c>
      <c r="B115" t="s">
        <v>10</v>
      </c>
      <c r="C115" t="s">
        <v>161</v>
      </c>
      <c r="D115" t="s">
        <v>24</v>
      </c>
      <c r="E115">
        <v>2018</v>
      </c>
      <c r="F115" t="s">
        <v>138</v>
      </c>
      <c r="G115" t="s">
        <v>14</v>
      </c>
      <c r="H115" t="s">
        <v>26</v>
      </c>
      <c r="I115" t="s">
        <v>40</v>
      </c>
      <c r="J115">
        <v>0</v>
      </c>
      <c r="L115">
        <v>83.756600000000006</v>
      </c>
      <c r="M115">
        <v>5</v>
      </c>
    </row>
    <row r="116" spans="1:13" x14ac:dyDescent="0.3">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
      <c r="A133">
        <v>132</v>
      </c>
      <c r="B133" t="s">
        <v>17</v>
      </c>
      <c r="C133" t="s">
        <v>177</v>
      </c>
      <c r="D133" t="s">
        <v>48</v>
      </c>
      <c r="E133">
        <v>2016</v>
      </c>
      <c r="F133" t="s">
        <v>25</v>
      </c>
      <c r="G133" t="s">
        <v>14</v>
      </c>
      <c r="H133" t="s">
        <v>26</v>
      </c>
      <c r="I133" t="s">
        <v>16</v>
      </c>
      <c r="J133">
        <v>0.116542484</v>
      </c>
      <c r="K133">
        <v>17.7</v>
      </c>
      <c r="L133">
        <v>182.6266</v>
      </c>
      <c r="M133">
        <v>5</v>
      </c>
    </row>
    <row r="134" spans="1:13" x14ac:dyDescent="0.3">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
      <c r="A152">
        <v>151</v>
      </c>
      <c r="B152" t="s">
        <v>17</v>
      </c>
      <c r="C152" t="s">
        <v>66</v>
      </c>
      <c r="D152" t="s">
        <v>67</v>
      </c>
      <c r="E152">
        <v>2015</v>
      </c>
      <c r="F152" t="s">
        <v>33</v>
      </c>
      <c r="G152" t="s">
        <v>34</v>
      </c>
      <c r="H152" t="s">
        <v>15</v>
      </c>
      <c r="I152" t="s">
        <v>16</v>
      </c>
      <c r="J152">
        <v>0</v>
      </c>
      <c r="K152">
        <v>17.25</v>
      </c>
      <c r="L152">
        <v>171.57640000000001</v>
      </c>
      <c r="M152">
        <v>5</v>
      </c>
    </row>
    <row r="153" spans="1:13" x14ac:dyDescent="0.3">
      <c r="A153">
        <v>152</v>
      </c>
      <c r="B153" t="s">
        <v>17</v>
      </c>
      <c r="C153" t="s">
        <v>196</v>
      </c>
      <c r="D153" t="s">
        <v>19</v>
      </c>
      <c r="E153">
        <v>2020</v>
      </c>
      <c r="F153" t="s">
        <v>37</v>
      </c>
      <c r="G153" t="s">
        <v>34</v>
      </c>
      <c r="H153" t="s">
        <v>15</v>
      </c>
      <c r="I153" t="s">
        <v>16</v>
      </c>
      <c r="J153">
        <v>0</v>
      </c>
      <c r="K153">
        <v>12.15</v>
      </c>
      <c r="L153">
        <v>39.150599999999997</v>
      </c>
      <c r="M153">
        <v>5</v>
      </c>
    </row>
    <row r="154" spans="1:13" x14ac:dyDescent="0.3">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
      <c r="A171">
        <v>170</v>
      </c>
      <c r="B171" t="s">
        <v>17</v>
      </c>
      <c r="C171" t="s">
        <v>212</v>
      </c>
      <c r="D171" t="s">
        <v>19</v>
      </c>
      <c r="E171">
        <v>2015</v>
      </c>
      <c r="F171" t="s">
        <v>33</v>
      </c>
      <c r="G171" t="s">
        <v>34</v>
      </c>
      <c r="H171" t="s">
        <v>26</v>
      </c>
      <c r="I171" t="s">
        <v>16</v>
      </c>
      <c r="J171">
        <v>4.1950753E-2</v>
      </c>
      <c r="K171">
        <v>10.8</v>
      </c>
      <c r="L171">
        <v>190.0214</v>
      </c>
      <c r="M171">
        <v>5</v>
      </c>
    </row>
    <row r="172" spans="1:13" x14ac:dyDescent="0.3">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
      <c r="A173">
        <v>172</v>
      </c>
      <c r="B173" t="s">
        <v>17</v>
      </c>
      <c r="C173" t="s">
        <v>213</v>
      </c>
      <c r="D173" t="s">
        <v>42</v>
      </c>
      <c r="E173">
        <v>2015</v>
      </c>
      <c r="F173" t="s">
        <v>33</v>
      </c>
      <c r="G173" t="s">
        <v>34</v>
      </c>
      <c r="H173" t="s">
        <v>26</v>
      </c>
      <c r="I173" t="s">
        <v>16</v>
      </c>
      <c r="J173">
        <v>2.4937792E-2</v>
      </c>
      <c r="K173">
        <v>5.88</v>
      </c>
      <c r="L173">
        <v>148.4392</v>
      </c>
      <c r="M173">
        <v>5</v>
      </c>
    </row>
    <row r="174" spans="1:13" x14ac:dyDescent="0.3">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v>177</v>
      </c>
      <c r="B178" t="s">
        <v>17</v>
      </c>
      <c r="C178" t="s">
        <v>218</v>
      </c>
      <c r="D178" t="s">
        <v>42</v>
      </c>
      <c r="E178">
        <v>2015</v>
      </c>
      <c r="F178" t="s">
        <v>33</v>
      </c>
      <c r="G178" t="s">
        <v>34</v>
      </c>
      <c r="H178" t="s">
        <v>26</v>
      </c>
      <c r="I178" t="s">
        <v>16</v>
      </c>
      <c r="J178">
        <v>1.433033E-2</v>
      </c>
      <c r="K178">
        <v>19.75</v>
      </c>
      <c r="L178">
        <v>104.2332</v>
      </c>
      <c r="M178">
        <v>5</v>
      </c>
    </row>
    <row r="179" spans="1:13" x14ac:dyDescent="0.3">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
      <c r="A181">
        <v>180</v>
      </c>
      <c r="B181" t="s">
        <v>17</v>
      </c>
      <c r="C181" t="s">
        <v>221</v>
      </c>
      <c r="D181" t="s">
        <v>32</v>
      </c>
      <c r="E181">
        <v>2015</v>
      </c>
      <c r="F181" t="s">
        <v>33</v>
      </c>
      <c r="G181" t="s">
        <v>34</v>
      </c>
      <c r="H181" t="s">
        <v>26</v>
      </c>
      <c r="I181" t="s">
        <v>16</v>
      </c>
      <c r="J181">
        <v>0</v>
      </c>
      <c r="K181">
        <v>5</v>
      </c>
      <c r="L181">
        <v>189.85300000000001</v>
      </c>
      <c r="M181">
        <v>5</v>
      </c>
    </row>
    <row r="182" spans="1:13" x14ac:dyDescent="0.3">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v>185</v>
      </c>
      <c r="B186" t="s">
        <v>17</v>
      </c>
      <c r="C186" t="s">
        <v>226</v>
      </c>
      <c r="D186" t="s">
        <v>28</v>
      </c>
      <c r="E186">
        <v>2020</v>
      </c>
      <c r="F186" t="s">
        <v>37</v>
      </c>
      <c r="G186" t="s">
        <v>34</v>
      </c>
      <c r="H186" t="s">
        <v>26</v>
      </c>
      <c r="I186" t="s">
        <v>16</v>
      </c>
      <c r="J186">
        <v>0.13727</v>
      </c>
      <c r="K186">
        <v>15.85</v>
      </c>
      <c r="L186">
        <v>94.409400000000005</v>
      </c>
      <c r="M186">
        <v>5</v>
      </c>
    </row>
    <row r="187" spans="1:13" x14ac:dyDescent="0.3">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
      <c r="A199">
        <v>198</v>
      </c>
      <c r="B199" t="s">
        <v>17</v>
      </c>
      <c r="C199" t="s">
        <v>238</v>
      </c>
      <c r="D199" t="s">
        <v>19</v>
      </c>
      <c r="E199">
        <v>2020</v>
      </c>
      <c r="F199" t="s">
        <v>37</v>
      </c>
      <c r="G199" t="s">
        <v>34</v>
      </c>
      <c r="H199" t="s">
        <v>26</v>
      </c>
      <c r="I199" t="s">
        <v>16</v>
      </c>
      <c r="J199">
        <v>0</v>
      </c>
      <c r="K199">
        <v>11.395</v>
      </c>
      <c r="L199">
        <v>149.27080000000001</v>
      </c>
      <c r="M199">
        <v>5</v>
      </c>
    </row>
    <row r="200" spans="1:13" x14ac:dyDescent="0.3">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
      <c r="A203">
        <v>202</v>
      </c>
      <c r="B203" t="s">
        <v>17</v>
      </c>
      <c r="C203" t="s">
        <v>149</v>
      </c>
      <c r="D203" t="s">
        <v>42</v>
      </c>
      <c r="E203">
        <v>2020</v>
      </c>
      <c r="F203" t="s">
        <v>37</v>
      </c>
      <c r="G203" t="s">
        <v>34</v>
      </c>
      <c r="H203" t="s">
        <v>30</v>
      </c>
      <c r="I203" t="s">
        <v>16</v>
      </c>
      <c r="J203">
        <v>5.9268885E-2</v>
      </c>
      <c r="K203">
        <v>20.25</v>
      </c>
      <c r="L203">
        <v>246.446</v>
      </c>
      <c r="M203">
        <v>5</v>
      </c>
    </row>
    <row r="204" spans="1:13" x14ac:dyDescent="0.3">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
      <c r="A208">
        <v>207</v>
      </c>
      <c r="B208" t="s">
        <v>17</v>
      </c>
      <c r="C208" t="s">
        <v>245</v>
      </c>
      <c r="D208" t="s">
        <v>64</v>
      </c>
      <c r="E208">
        <v>2020</v>
      </c>
      <c r="F208" t="s">
        <v>37</v>
      </c>
      <c r="G208" t="s">
        <v>34</v>
      </c>
      <c r="H208" t="s">
        <v>30</v>
      </c>
      <c r="I208" t="s">
        <v>16</v>
      </c>
      <c r="J208">
        <v>0.111931193</v>
      </c>
      <c r="K208">
        <v>17.75</v>
      </c>
      <c r="L208">
        <v>108.8912</v>
      </c>
      <c r="M208">
        <v>5</v>
      </c>
    </row>
    <row r="209" spans="1:13" x14ac:dyDescent="0.3">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
      <c r="A213">
        <v>212</v>
      </c>
      <c r="B213" t="s">
        <v>10</v>
      </c>
      <c r="C213" t="s">
        <v>250</v>
      </c>
      <c r="D213" t="s">
        <v>28</v>
      </c>
      <c r="E213">
        <v>2015</v>
      </c>
      <c r="F213" t="s">
        <v>33</v>
      </c>
      <c r="G213" t="s">
        <v>34</v>
      </c>
      <c r="H213" t="s">
        <v>30</v>
      </c>
      <c r="I213" t="s">
        <v>16</v>
      </c>
      <c r="J213">
        <v>3.0905215E-2</v>
      </c>
      <c r="K213">
        <v>8.42</v>
      </c>
      <c r="L213">
        <v>227.6352</v>
      </c>
      <c r="M213">
        <v>5</v>
      </c>
    </row>
    <row r="214" spans="1:13" x14ac:dyDescent="0.3">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
      <c r="A215">
        <v>214</v>
      </c>
      <c r="B215" t="s">
        <v>10</v>
      </c>
      <c r="C215" t="s">
        <v>252</v>
      </c>
      <c r="D215" t="s">
        <v>28</v>
      </c>
      <c r="E215">
        <v>2015</v>
      </c>
      <c r="F215" t="s">
        <v>33</v>
      </c>
      <c r="G215" t="s">
        <v>34</v>
      </c>
      <c r="H215" t="s">
        <v>30</v>
      </c>
      <c r="I215" t="s">
        <v>16</v>
      </c>
      <c r="J215">
        <v>1.2036432E-2</v>
      </c>
      <c r="K215">
        <v>17.2</v>
      </c>
      <c r="L215">
        <v>165.7184</v>
      </c>
      <c r="M215">
        <v>5</v>
      </c>
    </row>
    <row r="216" spans="1:13" x14ac:dyDescent="0.3">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
      <c r="A223">
        <v>222</v>
      </c>
      <c r="B223" t="s">
        <v>10</v>
      </c>
      <c r="C223" t="s">
        <v>259</v>
      </c>
      <c r="D223" t="s">
        <v>48</v>
      </c>
      <c r="E223">
        <v>2015</v>
      </c>
      <c r="F223" t="s">
        <v>33</v>
      </c>
      <c r="G223" t="s">
        <v>34</v>
      </c>
      <c r="H223" t="s">
        <v>30</v>
      </c>
      <c r="I223" t="s">
        <v>16</v>
      </c>
      <c r="J223">
        <v>0</v>
      </c>
      <c r="K223">
        <v>6.61</v>
      </c>
      <c r="L223">
        <v>186.4898</v>
      </c>
      <c r="M223">
        <v>5</v>
      </c>
    </row>
    <row r="224" spans="1:13" x14ac:dyDescent="0.3">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
      <c r="A240">
        <v>239</v>
      </c>
      <c r="B240" t="s">
        <v>10</v>
      </c>
      <c r="C240" t="s">
        <v>130</v>
      </c>
      <c r="D240" t="s">
        <v>54</v>
      </c>
      <c r="E240">
        <v>2020</v>
      </c>
      <c r="F240" t="s">
        <v>37</v>
      </c>
      <c r="G240" t="s">
        <v>34</v>
      </c>
      <c r="H240" t="s">
        <v>15</v>
      </c>
      <c r="I240" t="s">
        <v>16</v>
      </c>
      <c r="J240">
        <v>0</v>
      </c>
      <c r="K240">
        <v>13.65</v>
      </c>
      <c r="L240">
        <v>36.653199999999998</v>
      </c>
      <c r="M240">
        <v>5</v>
      </c>
    </row>
    <row r="241" spans="1:13" x14ac:dyDescent="0.3">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
      <c r="A274">
        <v>273</v>
      </c>
      <c r="B274" t="s">
        <v>17</v>
      </c>
      <c r="C274" t="s">
        <v>302</v>
      </c>
      <c r="D274" t="s">
        <v>42</v>
      </c>
      <c r="E274">
        <v>2017</v>
      </c>
      <c r="F274" t="s">
        <v>50</v>
      </c>
      <c r="G274" t="s">
        <v>34</v>
      </c>
      <c r="H274" t="s">
        <v>26</v>
      </c>
      <c r="I274" t="s">
        <v>16</v>
      </c>
      <c r="J274">
        <v>0</v>
      </c>
      <c r="K274">
        <v>18.75</v>
      </c>
      <c r="L274">
        <v>213.3218</v>
      </c>
      <c r="M274">
        <v>5</v>
      </c>
    </row>
    <row r="275" spans="1:13" x14ac:dyDescent="0.3">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
      <c r="A285">
        <v>284</v>
      </c>
      <c r="B285" t="s">
        <v>10</v>
      </c>
      <c r="C285" t="s">
        <v>311</v>
      </c>
      <c r="D285" t="s">
        <v>95</v>
      </c>
      <c r="E285">
        <v>2017</v>
      </c>
      <c r="F285" t="s">
        <v>50</v>
      </c>
      <c r="G285" t="s">
        <v>34</v>
      </c>
      <c r="H285" t="s">
        <v>26</v>
      </c>
      <c r="I285" t="s">
        <v>16</v>
      </c>
      <c r="J285">
        <v>5.8719726E-2</v>
      </c>
      <c r="K285">
        <v>11.65</v>
      </c>
      <c r="L285">
        <v>171.1422</v>
      </c>
      <c r="M285">
        <v>5</v>
      </c>
    </row>
    <row r="286" spans="1:13" x14ac:dyDescent="0.3">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
      <c r="A305">
        <v>304</v>
      </c>
      <c r="B305" t="s">
        <v>17</v>
      </c>
      <c r="C305" t="s">
        <v>328</v>
      </c>
      <c r="D305" t="s">
        <v>42</v>
      </c>
      <c r="E305">
        <v>2011</v>
      </c>
      <c r="F305" t="s">
        <v>39</v>
      </c>
      <c r="G305" t="s">
        <v>21</v>
      </c>
      <c r="H305" t="s">
        <v>15</v>
      </c>
      <c r="I305" t="s">
        <v>40</v>
      </c>
      <c r="J305">
        <v>0.211306673</v>
      </c>
      <c r="K305">
        <v>17</v>
      </c>
      <c r="L305">
        <v>125.1362</v>
      </c>
      <c r="M305">
        <v>5</v>
      </c>
    </row>
    <row r="306" spans="1:13" x14ac:dyDescent="0.3">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
      <c r="A311">
        <v>310</v>
      </c>
      <c r="B311" t="s">
        <v>17</v>
      </c>
      <c r="C311" t="s">
        <v>181</v>
      </c>
      <c r="D311" t="s">
        <v>32</v>
      </c>
      <c r="E311">
        <v>2011</v>
      </c>
      <c r="F311" t="s">
        <v>39</v>
      </c>
      <c r="G311" t="s">
        <v>21</v>
      </c>
      <c r="H311" t="s">
        <v>30</v>
      </c>
      <c r="I311" t="s">
        <v>40</v>
      </c>
      <c r="J311">
        <v>5.1544658E-2</v>
      </c>
      <c r="K311">
        <v>13.85</v>
      </c>
      <c r="L311">
        <v>142.5154</v>
      </c>
      <c r="M311">
        <v>5</v>
      </c>
    </row>
    <row r="312" spans="1:13" x14ac:dyDescent="0.3">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
      <c r="A321">
        <v>320</v>
      </c>
      <c r="B321" t="s">
        <v>17</v>
      </c>
      <c r="C321" t="s">
        <v>343</v>
      </c>
      <c r="D321" t="s">
        <v>57</v>
      </c>
      <c r="E321">
        <v>2014</v>
      </c>
      <c r="F321" t="s">
        <v>29</v>
      </c>
      <c r="G321" t="s">
        <v>21</v>
      </c>
      <c r="H321" t="s">
        <v>30</v>
      </c>
      <c r="I321" t="s">
        <v>16</v>
      </c>
      <c r="J321">
        <v>2.0698674E-2</v>
      </c>
      <c r="K321">
        <v>13.15</v>
      </c>
      <c r="L321">
        <v>86.3566</v>
      </c>
      <c r="M321">
        <v>5</v>
      </c>
    </row>
    <row r="322" spans="1:13" x14ac:dyDescent="0.3">
      <c r="A322">
        <v>321</v>
      </c>
      <c r="B322" t="s">
        <v>17</v>
      </c>
      <c r="C322" t="s">
        <v>98</v>
      </c>
      <c r="D322" t="s">
        <v>67</v>
      </c>
      <c r="E322">
        <v>2014</v>
      </c>
      <c r="F322" t="s">
        <v>29</v>
      </c>
      <c r="G322" t="s">
        <v>21</v>
      </c>
      <c r="H322" t="s">
        <v>30</v>
      </c>
      <c r="I322" t="s">
        <v>16</v>
      </c>
      <c r="J322">
        <v>2.8393623999999999E-2</v>
      </c>
      <c r="K322">
        <v>8.93</v>
      </c>
      <c r="L322">
        <v>153.434</v>
      </c>
      <c r="M322">
        <v>5</v>
      </c>
    </row>
    <row r="323" spans="1:13" x14ac:dyDescent="0.3">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
      <c r="A325">
        <v>324</v>
      </c>
      <c r="B325" t="s">
        <v>17</v>
      </c>
      <c r="C325" t="s">
        <v>346</v>
      </c>
      <c r="D325" t="s">
        <v>24</v>
      </c>
      <c r="E325">
        <v>2014</v>
      </c>
      <c r="F325" t="s">
        <v>29</v>
      </c>
      <c r="G325" t="s">
        <v>21</v>
      </c>
      <c r="H325" t="s">
        <v>30</v>
      </c>
      <c r="I325" t="s">
        <v>16</v>
      </c>
      <c r="J325">
        <v>0.124348482</v>
      </c>
      <c r="K325">
        <v>18</v>
      </c>
      <c r="L325">
        <v>118.3124</v>
      </c>
      <c r="M325">
        <v>5</v>
      </c>
    </row>
    <row r="326" spans="1:13" x14ac:dyDescent="0.3">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
      <c r="A333">
        <v>332</v>
      </c>
      <c r="B333" t="s">
        <v>17</v>
      </c>
      <c r="C333" t="s">
        <v>352</v>
      </c>
      <c r="D333" t="s">
        <v>42</v>
      </c>
      <c r="E333">
        <v>2014</v>
      </c>
      <c r="F333" t="s">
        <v>29</v>
      </c>
      <c r="G333" t="s">
        <v>21</v>
      </c>
      <c r="H333" t="s">
        <v>30</v>
      </c>
      <c r="I333" t="s">
        <v>16</v>
      </c>
      <c r="J333">
        <v>0.160529322</v>
      </c>
      <c r="K333">
        <v>15.7</v>
      </c>
      <c r="L333">
        <v>59.2562</v>
      </c>
      <c r="M333">
        <v>5</v>
      </c>
    </row>
    <row r="334" spans="1:13" x14ac:dyDescent="0.3">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v>335</v>
      </c>
      <c r="B336" t="s">
        <v>17</v>
      </c>
      <c r="C336" t="s">
        <v>219</v>
      </c>
      <c r="D336" t="s">
        <v>48</v>
      </c>
      <c r="E336">
        <v>2014</v>
      </c>
      <c r="F336" t="s">
        <v>29</v>
      </c>
      <c r="G336" t="s">
        <v>21</v>
      </c>
      <c r="H336" t="s">
        <v>30</v>
      </c>
      <c r="I336" t="s">
        <v>16</v>
      </c>
      <c r="J336">
        <v>3.315162E-2</v>
      </c>
      <c r="K336">
        <v>12.85</v>
      </c>
      <c r="L336">
        <v>170.6422</v>
      </c>
      <c r="M336">
        <v>5</v>
      </c>
    </row>
    <row r="337" spans="1:13" x14ac:dyDescent="0.3">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
      <c r="A343">
        <v>342</v>
      </c>
      <c r="B343" t="s">
        <v>10</v>
      </c>
      <c r="C343" t="s">
        <v>360</v>
      </c>
      <c r="D343" t="s">
        <v>12</v>
      </c>
      <c r="E343">
        <v>2014</v>
      </c>
      <c r="F343" t="s">
        <v>29</v>
      </c>
      <c r="G343" t="s">
        <v>21</v>
      </c>
      <c r="H343" t="s">
        <v>30</v>
      </c>
      <c r="I343" t="s">
        <v>16</v>
      </c>
      <c r="J343">
        <v>0</v>
      </c>
      <c r="K343">
        <v>10.3</v>
      </c>
      <c r="L343">
        <v>115.0176</v>
      </c>
      <c r="M343">
        <v>5</v>
      </c>
    </row>
    <row r="344" spans="1:13" x14ac:dyDescent="0.3">
      <c r="A344">
        <v>343</v>
      </c>
      <c r="B344" t="s">
        <v>10</v>
      </c>
      <c r="C344" t="s">
        <v>361</v>
      </c>
      <c r="D344" t="s">
        <v>12</v>
      </c>
      <c r="E344">
        <v>2014</v>
      </c>
      <c r="F344" t="s">
        <v>29</v>
      </c>
      <c r="G344" t="s">
        <v>21</v>
      </c>
      <c r="H344" t="s">
        <v>30</v>
      </c>
      <c r="I344" t="s">
        <v>16</v>
      </c>
      <c r="J344">
        <v>0.152001201</v>
      </c>
      <c r="K344">
        <v>12.85</v>
      </c>
      <c r="L344">
        <v>252.3382</v>
      </c>
      <c r="M344">
        <v>5</v>
      </c>
    </row>
    <row r="345" spans="1:13" x14ac:dyDescent="0.3">
      <c r="A345">
        <v>344</v>
      </c>
      <c r="B345" t="s">
        <v>10</v>
      </c>
      <c r="C345" t="s">
        <v>362</v>
      </c>
      <c r="D345" t="s">
        <v>12</v>
      </c>
      <c r="E345">
        <v>2014</v>
      </c>
      <c r="F345" t="s">
        <v>29</v>
      </c>
      <c r="G345" t="s">
        <v>21</v>
      </c>
      <c r="H345" t="s">
        <v>30</v>
      </c>
      <c r="I345" t="s">
        <v>16</v>
      </c>
      <c r="J345">
        <v>4.2923071E-2</v>
      </c>
      <c r="K345">
        <v>14.6</v>
      </c>
      <c r="L345">
        <v>109.8254</v>
      </c>
      <c r="M345">
        <v>5</v>
      </c>
    </row>
    <row r="346" spans="1:13" x14ac:dyDescent="0.3">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
      <c r="A361">
        <v>360</v>
      </c>
      <c r="B361" t="s">
        <v>17</v>
      </c>
      <c r="C361" t="s">
        <v>375</v>
      </c>
      <c r="D361" t="s">
        <v>61</v>
      </c>
      <c r="E361">
        <v>2022</v>
      </c>
      <c r="F361" t="s">
        <v>20</v>
      </c>
      <c r="G361" t="s">
        <v>21</v>
      </c>
      <c r="H361" t="s">
        <v>15</v>
      </c>
      <c r="I361" t="s">
        <v>22</v>
      </c>
      <c r="J361">
        <v>4.4430561E-2</v>
      </c>
      <c r="K361">
        <v>18.25</v>
      </c>
      <c r="L361">
        <v>174.208</v>
      </c>
      <c r="M361">
        <v>5</v>
      </c>
    </row>
    <row r="362" spans="1:13" x14ac:dyDescent="0.3">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
      <c r="A370">
        <v>369</v>
      </c>
      <c r="B370" t="s">
        <v>17</v>
      </c>
      <c r="C370" t="s">
        <v>383</v>
      </c>
      <c r="D370" t="s">
        <v>54</v>
      </c>
      <c r="E370">
        <v>2022</v>
      </c>
      <c r="F370" t="s">
        <v>20</v>
      </c>
      <c r="G370" t="s">
        <v>21</v>
      </c>
      <c r="H370" t="s">
        <v>15</v>
      </c>
      <c r="I370" t="s">
        <v>22</v>
      </c>
      <c r="J370">
        <v>0.123531974</v>
      </c>
      <c r="K370">
        <v>12.65</v>
      </c>
      <c r="L370">
        <v>108.2938</v>
      </c>
      <c r="M370">
        <v>5</v>
      </c>
    </row>
    <row r="371" spans="1:13" x14ac:dyDescent="0.3">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
      <c r="A376">
        <v>375</v>
      </c>
      <c r="B376" t="s">
        <v>17</v>
      </c>
      <c r="C376" t="s">
        <v>388</v>
      </c>
      <c r="D376" t="s">
        <v>48</v>
      </c>
      <c r="E376">
        <v>2022</v>
      </c>
      <c r="F376" t="s">
        <v>20</v>
      </c>
      <c r="G376" t="s">
        <v>21</v>
      </c>
      <c r="H376" t="s">
        <v>15</v>
      </c>
      <c r="I376" t="s">
        <v>22</v>
      </c>
      <c r="J376">
        <v>0.100055625</v>
      </c>
      <c r="K376">
        <v>10</v>
      </c>
      <c r="L376">
        <v>113.3544</v>
      </c>
      <c r="M376">
        <v>5</v>
      </c>
    </row>
    <row r="377" spans="1:13" x14ac:dyDescent="0.3">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
      <c r="A381">
        <v>380</v>
      </c>
      <c r="B381" t="s">
        <v>17</v>
      </c>
      <c r="C381" t="s">
        <v>392</v>
      </c>
      <c r="D381" t="s">
        <v>32</v>
      </c>
      <c r="E381">
        <v>2022</v>
      </c>
      <c r="F381" t="s">
        <v>20</v>
      </c>
      <c r="G381" t="s">
        <v>21</v>
      </c>
      <c r="H381" t="s">
        <v>15</v>
      </c>
      <c r="I381" t="s">
        <v>22</v>
      </c>
      <c r="J381">
        <v>0</v>
      </c>
      <c r="K381">
        <v>7.97</v>
      </c>
      <c r="L381">
        <v>172.04220000000001</v>
      </c>
      <c r="M381">
        <v>5</v>
      </c>
    </row>
    <row r="382" spans="1:13" x14ac:dyDescent="0.3">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
      <c r="A386">
        <v>385</v>
      </c>
      <c r="B386" t="s">
        <v>10</v>
      </c>
      <c r="C386" t="s">
        <v>395</v>
      </c>
      <c r="D386" t="s">
        <v>28</v>
      </c>
      <c r="E386">
        <v>2022</v>
      </c>
      <c r="F386" t="s">
        <v>20</v>
      </c>
      <c r="G386" t="s">
        <v>21</v>
      </c>
      <c r="H386" t="s">
        <v>15</v>
      </c>
      <c r="I386" t="s">
        <v>22</v>
      </c>
      <c r="J386">
        <v>0</v>
      </c>
      <c r="K386">
        <v>14.5</v>
      </c>
      <c r="L386">
        <v>41.045400000000001</v>
      </c>
      <c r="M386">
        <v>5</v>
      </c>
    </row>
    <row r="387" spans="1:13" x14ac:dyDescent="0.3">
      <c r="A387">
        <v>386</v>
      </c>
      <c r="B387" t="s">
        <v>10</v>
      </c>
      <c r="C387" t="s">
        <v>396</v>
      </c>
      <c r="D387" t="s">
        <v>28</v>
      </c>
      <c r="E387">
        <v>2022</v>
      </c>
      <c r="F387" t="s">
        <v>20</v>
      </c>
      <c r="G387" t="s">
        <v>21</v>
      </c>
      <c r="H387" t="s">
        <v>15</v>
      </c>
      <c r="I387" t="s">
        <v>22</v>
      </c>
      <c r="J387">
        <v>0.16209305900000001</v>
      </c>
      <c r="K387">
        <v>15</v>
      </c>
      <c r="L387">
        <v>182.5266</v>
      </c>
      <c r="M387">
        <v>5</v>
      </c>
    </row>
    <row r="388" spans="1:13" x14ac:dyDescent="0.3">
      <c r="A388">
        <v>387</v>
      </c>
      <c r="B388" t="s">
        <v>10</v>
      </c>
      <c r="C388" t="s">
        <v>397</v>
      </c>
      <c r="D388" t="s">
        <v>67</v>
      </c>
      <c r="E388">
        <v>2022</v>
      </c>
      <c r="F388" t="s">
        <v>20</v>
      </c>
      <c r="G388" t="s">
        <v>21</v>
      </c>
      <c r="H388" t="s">
        <v>15</v>
      </c>
      <c r="I388" t="s">
        <v>22</v>
      </c>
      <c r="J388">
        <v>0.184041545</v>
      </c>
      <c r="K388">
        <v>18.25</v>
      </c>
      <c r="L388">
        <v>110.157</v>
      </c>
      <c r="M388">
        <v>5</v>
      </c>
    </row>
    <row r="389" spans="1:13" x14ac:dyDescent="0.3">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
      <c r="A395">
        <v>394</v>
      </c>
      <c r="B395" t="s">
        <v>17</v>
      </c>
      <c r="C395" t="s">
        <v>201</v>
      </c>
      <c r="D395" t="s">
        <v>28</v>
      </c>
      <c r="E395">
        <v>2018</v>
      </c>
      <c r="F395" t="s">
        <v>45</v>
      </c>
      <c r="G395" t="s">
        <v>21</v>
      </c>
      <c r="H395" t="s">
        <v>15</v>
      </c>
      <c r="I395" t="s">
        <v>46</v>
      </c>
      <c r="J395">
        <v>8.9243504000000001E-2</v>
      </c>
      <c r="L395">
        <v>139.24959999999999</v>
      </c>
      <c r="M395">
        <v>5</v>
      </c>
    </row>
    <row r="396" spans="1:13" x14ac:dyDescent="0.3">
      <c r="A396">
        <v>395</v>
      </c>
      <c r="B396" t="s">
        <v>17</v>
      </c>
      <c r="C396" t="s">
        <v>404</v>
      </c>
      <c r="D396" t="s">
        <v>28</v>
      </c>
      <c r="E396">
        <v>2018</v>
      </c>
      <c r="F396" t="s">
        <v>45</v>
      </c>
      <c r="G396" t="s">
        <v>21</v>
      </c>
      <c r="H396" t="s">
        <v>15</v>
      </c>
      <c r="I396" t="s">
        <v>46</v>
      </c>
      <c r="J396">
        <v>2.6552056000000001E-2</v>
      </c>
      <c r="L396">
        <v>56.224600000000002</v>
      </c>
      <c r="M396">
        <v>5</v>
      </c>
    </row>
    <row r="397" spans="1:13" x14ac:dyDescent="0.3">
      <c r="A397">
        <v>396</v>
      </c>
      <c r="B397" t="s">
        <v>17</v>
      </c>
      <c r="C397" t="s">
        <v>405</v>
      </c>
      <c r="D397" t="s">
        <v>24</v>
      </c>
      <c r="E397">
        <v>2018</v>
      </c>
      <c r="F397" t="s">
        <v>45</v>
      </c>
      <c r="G397" t="s">
        <v>21</v>
      </c>
      <c r="H397" t="s">
        <v>15</v>
      </c>
      <c r="I397" t="s">
        <v>46</v>
      </c>
      <c r="J397">
        <v>8.7929070000000008E-3</v>
      </c>
      <c r="L397">
        <v>96.738399999999999</v>
      </c>
      <c r="M397">
        <v>5</v>
      </c>
    </row>
    <row r="398" spans="1:13" x14ac:dyDescent="0.3">
      <c r="A398">
        <v>397</v>
      </c>
      <c r="B398" t="s">
        <v>17</v>
      </c>
      <c r="C398" t="s">
        <v>406</v>
      </c>
      <c r="D398" t="s">
        <v>24</v>
      </c>
      <c r="E398">
        <v>2018</v>
      </c>
      <c r="F398" t="s">
        <v>45</v>
      </c>
      <c r="G398" t="s">
        <v>21</v>
      </c>
      <c r="H398" t="s">
        <v>15</v>
      </c>
      <c r="I398" t="s">
        <v>46</v>
      </c>
      <c r="J398">
        <v>5.3038775000000003E-2</v>
      </c>
      <c r="L398">
        <v>59.590400000000002</v>
      </c>
      <c r="M398">
        <v>5</v>
      </c>
    </row>
    <row r="399" spans="1:13" x14ac:dyDescent="0.3">
      <c r="A399">
        <v>398</v>
      </c>
      <c r="B399" t="s">
        <v>17</v>
      </c>
      <c r="C399" t="s">
        <v>407</v>
      </c>
      <c r="D399" t="s">
        <v>24</v>
      </c>
      <c r="E399">
        <v>2018</v>
      </c>
      <c r="F399" t="s">
        <v>45</v>
      </c>
      <c r="G399" t="s">
        <v>21</v>
      </c>
      <c r="H399" t="s">
        <v>15</v>
      </c>
      <c r="I399" t="s">
        <v>46</v>
      </c>
      <c r="J399">
        <v>3.2470107999999998E-2</v>
      </c>
      <c r="L399">
        <v>148.9392</v>
      </c>
      <c r="M399">
        <v>5</v>
      </c>
    </row>
    <row r="400" spans="1:13" x14ac:dyDescent="0.3">
      <c r="A400">
        <v>399</v>
      </c>
      <c r="B400" t="s">
        <v>17</v>
      </c>
      <c r="C400" t="s">
        <v>408</v>
      </c>
      <c r="D400" t="s">
        <v>24</v>
      </c>
      <c r="E400">
        <v>2018</v>
      </c>
      <c r="F400" t="s">
        <v>45</v>
      </c>
      <c r="G400" t="s">
        <v>21</v>
      </c>
      <c r="H400" t="s">
        <v>15</v>
      </c>
      <c r="I400" t="s">
        <v>46</v>
      </c>
      <c r="J400">
        <v>9.5331432999999993E-2</v>
      </c>
      <c r="L400">
        <v>125.56780000000001</v>
      </c>
      <c r="M400">
        <v>5</v>
      </c>
    </row>
    <row r="401" spans="1:13" x14ac:dyDescent="0.3">
      <c r="A401">
        <v>400</v>
      </c>
      <c r="B401" t="s">
        <v>17</v>
      </c>
      <c r="C401" t="s">
        <v>409</v>
      </c>
      <c r="D401" t="s">
        <v>12</v>
      </c>
      <c r="E401">
        <v>2018</v>
      </c>
      <c r="F401" t="s">
        <v>45</v>
      </c>
      <c r="G401" t="s">
        <v>21</v>
      </c>
      <c r="H401" t="s">
        <v>15</v>
      </c>
      <c r="I401" t="s">
        <v>46</v>
      </c>
      <c r="J401">
        <v>0</v>
      </c>
      <c r="L401">
        <v>231.96420000000001</v>
      </c>
      <c r="M401">
        <v>5</v>
      </c>
    </row>
    <row r="402" spans="1:13" x14ac:dyDescent="0.3">
      <c r="A402">
        <v>401</v>
      </c>
      <c r="B402" t="s">
        <v>17</v>
      </c>
      <c r="C402" t="s">
        <v>43</v>
      </c>
      <c r="D402" t="s">
        <v>12</v>
      </c>
      <c r="E402">
        <v>2018</v>
      </c>
      <c r="F402" t="s">
        <v>45</v>
      </c>
      <c r="G402" t="s">
        <v>21</v>
      </c>
      <c r="H402" t="s">
        <v>15</v>
      </c>
      <c r="I402" t="s">
        <v>46</v>
      </c>
      <c r="J402">
        <v>2.4032484E-2</v>
      </c>
      <c r="L402">
        <v>124.973</v>
      </c>
      <c r="M402">
        <v>5</v>
      </c>
    </row>
    <row r="403" spans="1:13" x14ac:dyDescent="0.3">
      <c r="A403">
        <v>402</v>
      </c>
      <c r="B403" t="s">
        <v>17</v>
      </c>
      <c r="C403" t="s">
        <v>60</v>
      </c>
      <c r="D403" t="s">
        <v>61</v>
      </c>
      <c r="E403">
        <v>2018</v>
      </c>
      <c r="F403" t="s">
        <v>45</v>
      </c>
      <c r="G403" t="s">
        <v>21</v>
      </c>
      <c r="H403" t="s">
        <v>15</v>
      </c>
      <c r="I403" t="s">
        <v>46</v>
      </c>
      <c r="J403">
        <v>1.6745263999999999E-2</v>
      </c>
      <c r="L403">
        <v>180.76599999999999</v>
      </c>
      <c r="M403">
        <v>5</v>
      </c>
    </row>
    <row r="404" spans="1:13" x14ac:dyDescent="0.3">
      <c r="A404">
        <v>403</v>
      </c>
      <c r="B404" t="s">
        <v>17</v>
      </c>
      <c r="C404" t="s">
        <v>410</v>
      </c>
      <c r="D404" t="s">
        <v>19</v>
      </c>
      <c r="E404">
        <v>2018</v>
      </c>
      <c r="F404" t="s">
        <v>45</v>
      </c>
      <c r="G404" t="s">
        <v>21</v>
      </c>
      <c r="H404" t="s">
        <v>15</v>
      </c>
      <c r="I404" t="s">
        <v>46</v>
      </c>
      <c r="J404">
        <v>5.8198141000000002E-2</v>
      </c>
      <c r="L404">
        <v>110.45440000000001</v>
      </c>
      <c r="M404">
        <v>5</v>
      </c>
    </row>
    <row r="405" spans="1:13" x14ac:dyDescent="0.3">
      <c r="A405">
        <v>404</v>
      </c>
      <c r="B405" t="s">
        <v>17</v>
      </c>
      <c r="C405" t="s">
        <v>411</v>
      </c>
      <c r="D405" t="s">
        <v>42</v>
      </c>
      <c r="E405">
        <v>2018</v>
      </c>
      <c r="F405" t="s">
        <v>45</v>
      </c>
      <c r="G405" t="s">
        <v>21</v>
      </c>
      <c r="H405" t="s">
        <v>15</v>
      </c>
      <c r="I405" t="s">
        <v>46</v>
      </c>
      <c r="J405">
        <v>9.2564193000000003E-2</v>
      </c>
      <c r="L405">
        <v>53.495600000000003</v>
      </c>
      <c r="M405">
        <v>5</v>
      </c>
    </row>
    <row r="406" spans="1:13" x14ac:dyDescent="0.3">
      <c r="A406">
        <v>405</v>
      </c>
      <c r="B406" t="s">
        <v>17</v>
      </c>
      <c r="C406" t="s">
        <v>412</v>
      </c>
      <c r="D406" t="s">
        <v>42</v>
      </c>
      <c r="E406">
        <v>2018</v>
      </c>
      <c r="F406" t="s">
        <v>45</v>
      </c>
      <c r="G406" t="s">
        <v>21</v>
      </c>
      <c r="H406" t="s">
        <v>15</v>
      </c>
      <c r="I406" t="s">
        <v>46</v>
      </c>
      <c r="J406">
        <v>0.12929931</v>
      </c>
      <c r="L406">
        <v>178.23699999999999</v>
      </c>
      <c r="M406">
        <v>5</v>
      </c>
    </row>
    <row r="407" spans="1:13" x14ac:dyDescent="0.3">
      <c r="A407">
        <v>406</v>
      </c>
      <c r="B407" t="s">
        <v>17</v>
      </c>
      <c r="C407" t="s">
        <v>413</v>
      </c>
      <c r="D407" t="s">
        <v>42</v>
      </c>
      <c r="E407">
        <v>2018</v>
      </c>
      <c r="F407" t="s">
        <v>45</v>
      </c>
      <c r="G407" t="s">
        <v>21</v>
      </c>
      <c r="H407" t="s">
        <v>15</v>
      </c>
      <c r="I407" t="s">
        <v>46</v>
      </c>
      <c r="J407">
        <v>7.3879939000000006E-2</v>
      </c>
      <c r="L407">
        <v>94.046199999999999</v>
      </c>
      <c r="M407">
        <v>5</v>
      </c>
    </row>
    <row r="408" spans="1:13" x14ac:dyDescent="0.3">
      <c r="A408">
        <v>407</v>
      </c>
      <c r="B408" t="s">
        <v>17</v>
      </c>
      <c r="C408" t="s">
        <v>380</v>
      </c>
      <c r="D408" t="s">
        <v>42</v>
      </c>
      <c r="E408">
        <v>2018</v>
      </c>
      <c r="F408" t="s">
        <v>45</v>
      </c>
      <c r="G408" t="s">
        <v>21</v>
      </c>
      <c r="H408" t="s">
        <v>15</v>
      </c>
      <c r="I408" t="s">
        <v>46</v>
      </c>
      <c r="J408">
        <v>7.6183666999999997E-2</v>
      </c>
      <c r="L408">
        <v>245.64599999999999</v>
      </c>
      <c r="M408">
        <v>5</v>
      </c>
    </row>
    <row r="409" spans="1:13" x14ac:dyDescent="0.3">
      <c r="A409">
        <v>408</v>
      </c>
      <c r="B409" t="s">
        <v>17</v>
      </c>
      <c r="C409" t="s">
        <v>115</v>
      </c>
      <c r="D409" t="s">
        <v>42</v>
      </c>
      <c r="E409">
        <v>2018</v>
      </c>
      <c r="F409" t="s">
        <v>45</v>
      </c>
      <c r="G409" t="s">
        <v>21</v>
      </c>
      <c r="H409" t="s">
        <v>15</v>
      </c>
      <c r="I409" t="s">
        <v>46</v>
      </c>
      <c r="J409">
        <v>6.6969525000000002E-2</v>
      </c>
      <c r="L409">
        <v>39.279600000000002</v>
      </c>
      <c r="M409">
        <v>5</v>
      </c>
    </row>
    <row r="410" spans="1:13" x14ac:dyDescent="0.3">
      <c r="A410">
        <v>409</v>
      </c>
      <c r="B410" t="s">
        <v>17</v>
      </c>
      <c r="C410" t="s">
        <v>382</v>
      </c>
      <c r="D410" t="s">
        <v>42</v>
      </c>
      <c r="E410">
        <v>2018</v>
      </c>
      <c r="F410" t="s">
        <v>45</v>
      </c>
      <c r="G410" t="s">
        <v>21</v>
      </c>
      <c r="H410" t="s">
        <v>15</v>
      </c>
      <c r="I410" t="s">
        <v>46</v>
      </c>
      <c r="J410">
        <v>1.4153743E-2</v>
      </c>
      <c r="L410">
        <v>145.64179999999999</v>
      </c>
      <c r="M410">
        <v>5</v>
      </c>
    </row>
    <row r="411" spans="1:13" x14ac:dyDescent="0.3">
      <c r="A411">
        <v>410</v>
      </c>
      <c r="B411" t="s">
        <v>17</v>
      </c>
      <c r="C411" t="s">
        <v>414</v>
      </c>
      <c r="D411" t="s">
        <v>42</v>
      </c>
      <c r="E411">
        <v>2018</v>
      </c>
      <c r="F411" t="s">
        <v>45</v>
      </c>
      <c r="G411" t="s">
        <v>21</v>
      </c>
      <c r="H411" t="s">
        <v>15</v>
      </c>
      <c r="I411" t="s">
        <v>46</v>
      </c>
      <c r="J411">
        <v>1.9412192000000002E-2</v>
      </c>
      <c r="L411">
        <v>166.54740000000001</v>
      </c>
      <c r="M411">
        <v>5</v>
      </c>
    </row>
    <row r="412" spans="1:13" x14ac:dyDescent="0.3">
      <c r="A412">
        <v>411</v>
      </c>
      <c r="B412" t="s">
        <v>17</v>
      </c>
      <c r="C412" t="s">
        <v>415</v>
      </c>
      <c r="D412" t="s">
        <v>64</v>
      </c>
      <c r="E412">
        <v>2018</v>
      </c>
      <c r="F412" t="s">
        <v>45</v>
      </c>
      <c r="G412" t="s">
        <v>21</v>
      </c>
      <c r="H412" t="s">
        <v>15</v>
      </c>
      <c r="I412" t="s">
        <v>46</v>
      </c>
      <c r="J412">
        <v>0.117607719</v>
      </c>
      <c r="L412">
        <v>55.258800000000001</v>
      </c>
      <c r="M412">
        <v>5</v>
      </c>
    </row>
    <row r="413" spans="1:13" x14ac:dyDescent="0.3">
      <c r="A413">
        <v>412</v>
      </c>
      <c r="B413" t="s">
        <v>17</v>
      </c>
      <c r="C413" t="s">
        <v>416</v>
      </c>
      <c r="D413" t="s">
        <v>48</v>
      </c>
      <c r="E413">
        <v>2018</v>
      </c>
      <c r="F413" t="s">
        <v>45</v>
      </c>
      <c r="G413" t="s">
        <v>21</v>
      </c>
      <c r="H413" t="s">
        <v>15</v>
      </c>
      <c r="I413" t="s">
        <v>46</v>
      </c>
      <c r="J413">
        <v>0.14057197099999999</v>
      </c>
      <c r="L413">
        <v>154.7998</v>
      </c>
      <c r="M413">
        <v>5</v>
      </c>
    </row>
    <row r="414" spans="1:13" x14ac:dyDescent="0.3">
      <c r="A414">
        <v>413</v>
      </c>
      <c r="B414" t="s">
        <v>17</v>
      </c>
      <c r="C414" t="s">
        <v>417</v>
      </c>
      <c r="D414" t="s">
        <v>48</v>
      </c>
      <c r="E414">
        <v>2018</v>
      </c>
      <c r="F414" t="s">
        <v>45</v>
      </c>
      <c r="G414" t="s">
        <v>21</v>
      </c>
      <c r="H414" t="s">
        <v>15</v>
      </c>
      <c r="I414" t="s">
        <v>46</v>
      </c>
      <c r="J414">
        <v>9.9478450999999996E-2</v>
      </c>
      <c r="L414">
        <v>194.4452</v>
      </c>
      <c r="M414">
        <v>5</v>
      </c>
    </row>
    <row r="415" spans="1:13" x14ac:dyDescent="0.3">
      <c r="A415">
        <v>414</v>
      </c>
      <c r="B415" t="s">
        <v>17</v>
      </c>
      <c r="C415" t="s">
        <v>418</v>
      </c>
      <c r="D415" t="s">
        <v>48</v>
      </c>
      <c r="E415">
        <v>2018</v>
      </c>
      <c r="F415" t="s">
        <v>45</v>
      </c>
      <c r="G415" t="s">
        <v>21</v>
      </c>
      <c r="H415" t="s">
        <v>15</v>
      </c>
      <c r="I415" t="s">
        <v>46</v>
      </c>
      <c r="J415">
        <v>3.3725743000000002E-2</v>
      </c>
      <c r="L415">
        <v>211.6902</v>
      </c>
      <c r="M415">
        <v>5</v>
      </c>
    </row>
    <row r="416" spans="1:13" x14ac:dyDescent="0.3">
      <c r="A416">
        <v>415</v>
      </c>
      <c r="B416" t="s">
        <v>17</v>
      </c>
      <c r="C416" t="s">
        <v>356</v>
      </c>
      <c r="D416" t="s">
        <v>32</v>
      </c>
      <c r="E416">
        <v>2018</v>
      </c>
      <c r="F416" t="s">
        <v>45</v>
      </c>
      <c r="G416" t="s">
        <v>21</v>
      </c>
      <c r="H416" t="s">
        <v>15</v>
      </c>
      <c r="I416" t="s">
        <v>46</v>
      </c>
      <c r="J416">
        <v>5.3113721000000003E-2</v>
      </c>
      <c r="L416">
        <v>44.377000000000002</v>
      </c>
      <c r="M416">
        <v>5</v>
      </c>
    </row>
    <row r="417" spans="1:13" x14ac:dyDescent="0.3">
      <c r="A417">
        <v>416</v>
      </c>
      <c r="B417" t="s">
        <v>10</v>
      </c>
      <c r="C417" t="s">
        <v>419</v>
      </c>
      <c r="D417" t="s">
        <v>95</v>
      </c>
      <c r="E417">
        <v>2018</v>
      </c>
      <c r="F417" t="s">
        <v>45</v>
      </c>
      <c r="G417" t="s">
        <v>21</v>
      </c>
      <c r="H417" t="s">
        <v>15</v>
      </c>
      <c r="I417" t="s">
        <v>46</v>
      </c>
      <c r="J417">
        <v>0</v>
      </c>
      <c r="L417">
        <v>165.58680000000001</v>
      </c>
      <c r="M417">
        <v>5</v>
      </c>
    </row>
    <row r="418" spans="1:13" x14ac:dyDescent="0.3">
      <c r="A418">
        <v>417</v>
      </c>
      <c r="B418" t="s">
        <v>10</v>
      </c>
      <c r="C418" t="s">
        <v>420</v>
      </c>
      <c r="D418" t="s">
        <v>95</v>
      </c>
      <c r="E418">
        <v>2018</v>
      </c>
      <c r="F418" t="s">
        <v>45</v>
      </c>
      <c r="G418" t="s">
        <v>21</v>
      </c>
      <c r="H418" t="s">
        <v>15</v>
      </c>
      <c r="I418" t="s">
        <v>46</v>
      </c>
      <c r="J418">
        <v>6.2954719999999999E-3</v>
      </c>
      <c r="L418">
        <v>122.4098</v>
      </c>
      <c r="M418">
        <v>5</v>
      </c>
    </row>
    <row r="419" spans="1:13" x14ac:dyDescent="0.3">
      <c r="A419">
        <v>418</v>
      </c>
      <c r="B419" t="s">
        <v>10</v>
      </c>
      <c r="C419" t="s">
        <v>421</v>
      </c>
      <c r="D419" t="s">
        <v>95</v>
      </c>
      <c r="E419">
        <v>2018</v>
      </c>
      <c r="F419" t="s">
        <v>45</v>
      </c>
      <c r="G419" t="s">
        <v>21</v>
      </c>
      <c r="H419" t="s">
        <v>15</v>
      </c>
      <c r="I419" t="s">
        <v>46</v>
      </c>
      <c r="J419">
        <v>0.13948429200000001</v>
      </c>
      <c r="L419">
        <v>94.311999999999998</v>
      </c>
      <c r="M419">
        <v>5</v>
      </c>
    </row>
    <row r="420" spans="1:13" x14ac:dyDescent="0.3">
      <c r="A420">
        <v>419</v>
      </c>
      <c r="B420" t="s">
        <v>10</v>
      </c>
      <c r="C420" t="s">
        <v>422</v>
      </c>
      <c r="D420" t="s">
        <v>74</v>
      </c>
      <c r="E420">
        <v>2018</v>
      </c>
      <c r="F420" t="s">
        <v>45</v>
      </c>
      <c r="G420" t="s">
        <v>21</v>
      </c>
      <c r="H420" t="s">
        <v>15</v>
      </c>
      <c r="I420" t="s">
        <v>46</v>
      </c>
      <c r="J420">
        <v>0.15607236099999999</v>
      </c>
      <c r="L420">
        <v>169.34739999999999</v>
      </c>
      <c r="M420">
        <v>5</v>
      </c>
    </row>
    <row r="421" spans="1:13" x14ac:dyDescent="0.3">
      <c r="A421">
        <v>420</v>
      </c>
      <c r="B421" t="s">
        <v>10</v>
      </c>
      <c r="C421" t="s">
        <v>423</v>
      </c>
      <c r="D421" t="s">
        <v>28</v>
      </c>
      <c r="E421">
        <v>2018</v>
      </c>
      <c r="F421" t="s">
        <v>45</v>
      </c>
      <c r="G421" t="s">
        <v>21</v>
      </c>
      <c r="H421" t="s">
        <v>15</v>
      </c>
      <c r="I421" t="s">
        <v>46</v>
      </c>
      <c r="J421">
        <v>0.102226474</v>
      </c>
      <c r="L421">
        <v>91.311999999999998</v>
      </c>
      <c r="M421">
        <v>5</v>
      </c>
    </row>
    <row r="422" spans="1:13" x14ac:dyDescent="0.3">
      <c r="A422">
        <v>421</v>
      </c>
      <c r="B422" t="s">
        <v>10</v>
      </c>
      <c r="C422" t="s">
        <v>396</v>
      </c>
      <c r="D422" t="s">
        <v>28</v>
      </c>
      <c r="E422">
        <v>2018</v>
      </c>
      <c r="F422" t="s">
        <v>45</v>
      </c>
      <c r="G422" t="s">
        <v>21</v>
      </c>
      <c r="H422" t="s">
        <v>15</v>
      </c>
      <c r="I422" t="s">
        <v>46</v>
      </c>
      <c r="J422">
        <v>0.16065368199999999</v>
      </c>
      <c r="L422">
        <v>185.22659999999999</v>
      </c>
      <c r="M422">
        <v>5</v>
      </c>
    </row>
    <row r="423" spans="1:13" x14ac:dyDescent="0.3">
      <c r="A423">
        <v>422</v>
      </c>
      <c r="B423" t="s">
        <v>10</v>
      </c>
      <c r="C423" t="s">
        <v>424</v>
      </c>
      <c r="D423" t="s">
        <v>67</v>
      </c>
      <c r="E423">
        <v>2018</v>
      </c>
      <c r="F423" t="s">
        <v>45</v>
      </c>
      <c r="G423" t="s">
        <v>21</v>
      </c>
      <c r="H423" t="s">
        <v>15</v>
      </c>
      <c r="I423" t="s">
        <v>46</v>
      </c>
      <c r="J423">
        <v>3.7962695999999997E-2</v>
      </c>
      <c r="L423">
        <v>97.572599999999994</v>
      </c>
      <c r="M423">
        <v>5</v>
      </c>
    </row>
    <row r="424" spans="1:13" x14ac:dyDescent="0.3">
      <c r="A424">
        <v>423</v>
      </c>
      <c r="B424" t="s">
        <v>10</v>
      </c>
      <c r="C424" t="s">
        <v>425</v>
      </c>
      <c r="D424" t="s">
        <v>24</v>
      </c>
      <c r="E424">
        <v>2018</v>
      </c>
      <c r="F424" t="s">
        <v>45</v>
      </c>
      <c r="G424" t="s">
        <v>21</v>
      </c>
      <c r="H424" t="s">
        <v>15</v>
      </c>
      <c r="I424" t="s">
        <v>46</v>
      </c>
      <c r="J424">
        <v>9.0473389000000001E-2</v>
      </c>
      <c r="L424">
        <v>229.79839999999999</v>
      </c>
      <c r="M424">
        <v>5</v>
      </c>
    </row>
    <row r="425" spans="1:13" x14ac:dyDescent="0.3">
      <c r="A425">
        <v>424</v>
      </c>
      <c r="B425" t="s">
        <v>10</v>
      </c>
      <c r="C425" t="s">
        <v>426</v>
      </c>
      <c r="D425" t="s">
        <v>12</v>
      </c>
      <c r="E425">
        <v>2018</v>
      </c>
      <c r="F425" t="s">
        <v>45</v>
      </c>
      <c r="G425" t="s">
        <v>21</v>
      </c>
      <c r="H425" t="s">
        <v>15</v>
      </c>
      <c r="I425" t="s">
        <v>46</v>
      </c>
      <c r="J425">
        <v>0.14433849300000001</v>
      </c>
      <c r="L425">
        <v>172.108</v>
      </c>
      <c r="M425">
        <v>5</v>
      </c>
    </row>
    <row r="426" spans="1:13" x14ac:dyDescent="0.3">
      <c r="A426">
        <v>425</v>
      </c>
      <c r="B426" t="s">
        <v>10</v>
      </c>
      <c r="C426" t="s">
        <v>427</v>
      </c>
      <c r="D426" t="s">
        <v>12</v>
      </c>
      <c r="E426">
        <v>2018</v>
      </c>
      <c r="F426" t="s">
        <v>45</v>
      </c>
      <c r="G426" t="s">
        <v>21</v>
      </c>
      <c r="H426" t="s">
        <v>15</v>
      </c>
      <c r="I426" t="s">
        <v>46</v>
      </c>
      <c r="J426">
        <v>3.8313980999999997E-2</v>
      </c>
      <c r="L426">
        <v>109.95699999999999</v>
      </c>
      <c r="M426">
        <v>5</v>
      </c>
    </row>
    <row r="427" spans="1:13" x14ac:dyDescent="0.3">
      <c r="A427">
        <v>426</v>
      </c>
      <c r="B427" t="s">
        <v>10</v>
      </c>
      <c r="C427" t="s">
        <v>428</v>
      </c>
      <c r="D427" t="s">
        <v>54</v>
      </c>
      <c r="E427">
        <v>2018</v>
      </c>
      <c r="F427" t="s">
        <v>45</v>
      </c>
      <c r="G427" t="s">
        <v>21</v>
      </c>
      <c r="H427" t="s">
        <v>15</v>
      </c>
      <c r="I427" t="s">
        <v>46</v>
      </c>
      <c r="J427">
        <v>0.17262968300000001</v>
      </c>
      <c r="L427">
        <v>148.4708</v>
      </c>
      <c r="M427">
        <v>5</v>
      </c>
    </row>
    <row r="428" spans="1:13" x14ac:dyDescent="0.3">
      <c r="A428">
        <v>427</v>
      </c>
      <c r="B428" t="s">
        <v>10</v>
      </c>
      <c r="C428" t="s">
        <v>261</v>
      </c>
      <c r="D428" t="s">
        <v>48</v>
      </c>
      <c r="E428">
        <v>2018</v>
      </c>
      <c r="F428" t="s">
        <v>45</v>
      </c>
      <c r="G428" t="s">
        <v>21</v>
      </c>
      <c r="H428" t="s">
        <v>15</v>
      </c>
      <c r="I428" t="s">
        <v>46</v>
      </c>
      <c r="J428">
        <v>1.0928678000000001E-2</v>
      </c>
      <c r="L428">
        <v>167.08420000000001</v>
      </c>
      <c r="M428">
        <v>5</v>
      </c>
    </row>
    <row r="429" spans="1:13" x14ac:dyDescent="0.3">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
      <c r="A443">
        <v>442</v>
      </c>
      <c r="B443" t="s">
        <v>17</v>
      </c>
      <c r="C443" t="s">
        <v>438</v>
      </c>
      <c r="D443" t="s">
        <v>19</v>
      </c>
      <c r="E443">
        <v>2018</v>
      </c>
      <c r="F443" t="s">
        <v>45</v>
      </c>
      <c r="G443" t="s">
        <v>21</v>
      </c>
      <c r="H443" t="s">
        <v>15</v>
      </c>
      <c r="I443" t="s">
        <v>46</v>
      </c>
      <c r="J443">
        <v>0</v>
      </c>
      <c r="L443">
        <v>175.40280000000001</v>
      </c>
      <c r="M443">
        <v>4.9000000000000004</v>
      </c>
    </row>
    <row r="444" spans="1:13" x14ac:dyDescent="0.3">
      <c r="A444">
        <v>443</v>
      </c>
      <c r="B444" t="s">
        <v>10</v>
      </c>
      <c r="C444" t="s">
        <v>439</v>
      </c>
      <c r="D444" t="s">
        <v>48</v>
      </c>
      <c r="E444">
        <v>2012</v>
      </c>
      <c r="F444" t="s">
        <v>13</v>
      </c>
      <c r="G444" t="s">
        <v>14</v>
      </c>
      <c r="H444" t="s">
        <v>15</v>
      </c>
      <c r="I444" t="s">
        <v>16</v>
      </c>
      <c r="J444">
        <v>0.115857223</v>
      </c>
      <c r="K444">
        <v>8.31</v>
      </c>
      <c r="L444">
        <v>179.1028</v>
      </c>
      <c r="M444">
        <v>4.8</v>
      </c>
    </row>
    <row r="445" spans="1:13" x14ac:dyDescent="0.3">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
      <c r="A451">
        <v>450</v>
      </c>
      <c r="B451" t="s">
        <v>17</v>
      </c>
      <c r="C451" t="s">
        <v>445</v>
      </c>
      <c r="D451" t="s">
        <v>95</v>
      </c>
      <c r="E451">
        <v>2018</v>
      </c>
      <c r="F451" t="s">
        <v>45</v>
      </c>
      <c r="G451" t="s">
        <v>21</v>
      </c>
      <c r="H451" t="s">
        <v>15</v>
      </c>
      <c r="I451" t="s">
        <v>46</v>
      </c>
      <c r="J451">
        <v>2.1170542000000001E-2</v>
      </c>
      <c r="L451">
        <v>117.61239999999999</v>
      </c>
      <c r="M451">
        <v>4.8</v>
      </c>
    </row>
    <row r="452" spans="1:13" x14ac:dyDescent="0.3">
      <c r="A452">
        <v>451</v>
      </c>
      <c r="B452" t="s">
        <v>17</v>
      </c>
      <c r="C452" t="s">
        <v>446</v>
      </c>
      <c r="D452" t="s">
        <v>12</v>
      </c>
      <c r="E452">
        <v>2012</v>
      </c>
      <c r="F452" t="s">
        <v>13</v>
      </c>
      <c r="G452" t="s">
        <v>14</v>
      </c>
      <c r="H452" t="s">
        <v>15</v>
      </c>
      <c r="I452" t="s">
        <v>16</v>
      </c>
      <c r="J452">
        <v>0</v>
      </c>
      <c r="K452">
        <v>11.5</v>
      </c>
      <c r="L452">
        <v>128.46520000000001</v>
      </c>
      <c r="M452">
        <v>4.8</v>
      </c>
    </row>
    <row r="453" spans="1:13" x14ac:dyDescent="0.3">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
      <c r="A459">
        <v>458</v>
      </c>
      <c r="B459" t="s">
        <v>17</v>
      </c>
      <c r="C459" t="s">
        <v>452</v>
      </c>
      <c r="D459" t="s">
        <v>24</v>
      </c>
      <c r="E459">
        <v>2018</v>
      </c>
      <c r="F459" t="s">
        <v>138</v>
      </c>
      <c r="G459" t="s">
        <v>14</v>
      </c>
      <c r="H459" t="s">
        <v>26</v>
      </c>
      <c r="I459" t="s">
        <v>40</v>
      </c>
      <c r="J459">
        <v>0.14359158599999999</v>
      </c>
      <c r="L459">
        <v>213.55340000000001</v>
      </c>
      <c r="M459">
        <v>4.8</v>
      </c>
    </row>
    <row r="460" spans="1:13" x14ac:dyDescent="0.3">
      <c r="A460">
        <v>459</v>
      </c>
      <c r="B460" t="s">
        <v>17</v>
      </c>
      <c r="C460" t="s">
        <v>453</v>
      </c>
      <c r="D460" t="s">
        <v>95</v>
      </c>
      <c r="E460">
        <v>2018</v>
      </c>
      <c r="F460" t="s">
        <v>138</v>
      </c>
      <c r="G460" t="s">
        <v>14</v>
      </c>
      <c r="H460" t="s">
        <v>26</v>
      </c>
      <c r="I460" t="s">
        <v>40</v>
      </c>
      <c r="J460">
        <v>6.1999647999999997E-2</v>
      </c>
      <c r="L460">
        <v>230.001</v>
      </c>
      <c r="M460">
        <v>4.8</v>
      </c>
    </row>
    <row r="461" spans="1:13" x14ac:dyDescent="0.3">
      <c r="A461">
        <v>460</v>
      </c>
      <c r="B461" t="s">
        <v>17</v>
      </c>
      <c r="C461" t="s">
        <v>454</v>
      </c>
      <c r="D461" t="s">
        <v>67</v>
      </c>
      <c r="E461">
        <v>2018</v>
      </c>
      <c r="F461" t="s">
        <v>138</v>
      </c>
      <c r="G461" t="s">
        <v>14</v>
      </c>
      <c r="H461" t="s">
        <v>26</v>
      </c>
      <c r="I461" t="s">
        <v>40</v>
      </c>
      <c r="J461">
        <v>0</v>
      </c>
      <c r="L461">
        <v>51.234999999999999</v>
      </c>
      <c r="M461">
        <v>4.8</v>
      </c>
    </row>
    <row r="462" spans="1:13" x14ac:dyDescent="0.3">
      <c r="A462">
        <v>461</v>
      </c>
      <c r="B462" t="s">
        <v>17</v>
      </c>
      <c r="C462" t="s">
        <v>455</v>
      </c>
      <c r="D462" t="s">
        <v>48</v>
      </c>
      <c r="E462">
        <v>2018</v>
      </c>
      <c r="F462" t="s">
        <v>138</v>
      </c>
      <c r="G462" t="s">
        <v>14</v>
      </c>
      <c r="H462" t="s">
        <v>26</v>
      </c>
      <c r="I462" t="s">
        <v>40</v>
      </c>
      <c r="J462">
        <v>0.16845554900000001</v>
      </c>
      <c r="L462">
        <v>211.06120000000001</v>
      </c>
      <c r="M462">
        <v>4.8</v>
      </c>
    </row>
    <row r="463" spans="1:13" x14ac:dyDescent="0.3">
      <c r="A463">
        <v>462</v>
      </c>
      <c r="B463" t="s">
        <v>10</v>
      </c>
      <c r="C463" t="s">
        <v>456</v>
      </c>
      <c r="D463" t="s">
        <v>67</v>
      </c>
      <c r="E463">
        <v>2018</v>
      </c>
      <c r="F463" t="s">
        <v>138</v>
      </c>
      <c r="G463" t="s">
        <v>14</v>
      </c>
      <c r="H463" t="s">
        <v>26</v>
      </c>
      <c r="I463" t="s">
        <v>40</v>
      </c>
      <c r="J463">
        <v>6.6006824000000006E-2</v>
      </c>
      <c r="L463">
        <v>126.2704</v>
      </c>
      <c r="M463">
        <v>4.8</v>
      </c>
    </row>
    <row r="464" spans="1:13" x14ac:dyDescent="0.3">
      <c r="A464">
        <v>463</v>
      </c>
      <c r="B464" t="s">
        <v>10</v>
      </c>
      <c r="C464" t="s">
        <v>457</v>
      </c>
      <c r="D464" t="s">
        <v>54</v>
      </c>
      <c r="E464">
        <v>2018</v>
      </c>
      <c r="F464" t="s">
        <v>138</v>
      </c>
      <c r="G464" t="s">
        <v>14</v>
      </c>
      <c r="H464" t="s">
        <v>26</v>
      </c>
      <c r="I464" t="s">
        <v>40</v>
      </c>
      <c r="J464">
        <v>5.8545606E-2</v>
      </c>
      <c r="L464">
        <v>155.8314</v>
      </c>
      <c r="M464">
        <v>4.8</v>
      </c>
    </row>
    <row r="465" spans="1:13" x14ac:dyDescent="0.3">
      <c r="A465">
        <v>464</v>
      </c>
      <c r="B465" t="s">
        <v>10</v>
      </c>
      <c r="C465" t="s">
        <v>458</v>
      </c>
      <c r="D465" t="s">
        <v>48</v>
      </c>
      <c r="E465">
        <v>2018</v>
      </c>
      <c r="F465" t="s">
        <v>138</v>
      </c>
      <c r="G465" t="s">
        <v>14</v>
      </c>
      <c r="H465" t="s">
        <v>26</v>
      </c>
      <c r="I465" t="s">
        <v>40</v>
      </c>
      <c r="J465">
        <v>8.0127282999999994E-2</v>
      </c>
      <c r="L465">
        <v>168.7132</v>
      </c>
      <c r="M465">
        <v>4.8</v>
      </c>
    </row>
    <row r="466" spans="1:13" x14ac:dyDescent="0.3">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
      <c r="A472">
        <v>471</v>
      </c>
      <c r="B472" t="s">
        <v>17</v>
      </c>
      <c r="C472" t="s">
        <v>291</v>
      </c>
      <c r="D472" t="s">
        <v>28</v>
      </c>
      <c r="E472">
        <v>2015</v>
      </c>
      <c r="F472" t="s">
        <v>33</v>
      </c>
      <c r="G472" t="s">
        <v>34</v>
      </c>
      <c r="H472" t="s">
        <v>15</v>
      </c>
      <c r="I472" t="s">
        <v>16</v>
      </c>
      <c r="J472">
        <v>0.170152831</v>
      </c>
      <c r="K472">
        <v>20.7</v>
      </c>
      <c r="L472">
        <v>182.6266</v>
      </c>
      <c r="M472">
        <v>4.8</v>
      </c>
    </row>
    <row r="473" spans="1:13" x14ac:dyDescent="0.3">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
      <c r="A502">
        <v>501</v>
      </c>
      <c r="B502" t="s">
        <v>10</v>
      </c>
      <c r="C502" t="s">
        <v>487</v>
      </c>
      <c r="D502" t="s">
        <v>48</v>
      </c>
      <c r="E502">
        <v>2022</v>
      </c>
      <c r="F502" t="s">
        <v>20</v>
      </c>
      <c r="G502" t="s">
        <v>21</v>
      </c>
      <c r="H502" t="s">
        <v>15</v>
      </c>
      <c r="I502" t="s">
        <v>22</v>
      </c>
      <c r="J502">
        <v>0</v>
      </c>
      <c r="K502">
        <v>6.67</v>
      </c>
      <c r="L502">
        <v>90.551400000000001</v>
      </c>
      <c r="M502">
        <v>4.8</v>
      </c>
    </row>
    <row r="503" spans="1:13" x14ac:dyDescent="0.3">
      <c r="A503">
        <v>502</v>
      </c>
      <c r="B503" t="s">
        <v>10</v>
      </c>
      <c r="C503" t="s">
        <v>488</v>
      </c>
      <c r="D503" t="s">
        <v>12</v>
      </c>
      <c r="E503">
        <v>2018</v>
      </c>
      <c r="F503" t="s">
        <v>45</v>
      </c>
      <c r="G503" t="s">
        <v>21</v>
      </c>
      <c r="H503" t="s">
        <v>15</v>
      </c>
      <c r="I503" t="s">
        <v>46</v>
      </c>
      <c r="J503">
        <v>4.8738406999999997E-2</v>
      </c>
      <c r="L503">
        <v>152.8682</v>
      </c>
      <c r="M503">
        <v>4.8</v>
      </c>
    </row>
    <row r="504" spans="1:13" x14ac:dyDescent="0.3">
      <c r="A504">
        <v>503</v>
      </c>
      <c r="B504" t="s">
        <v>10</v>
      </c>
      <c r="C504" t="s">
        <v>489</v>
      </c>
      <c r="D504" t="s">
        <v>54</v>
      </c>
      <c r="E504">
        <v>2018</v>
      </c>
      <c r="F504" t="s">
        <v>45</v>
      </c>
      <c r="G504" t="s">
        <v>21</v>
      </c>
      <c r="H504" t="s">
        <v>15</v>
      </c>
      <c r="I504" t="s">
        <v>46</v>
      </c>
      <c r="J504">
        <v>3.670437E-2</v>
      </c>
      <c r="L504">
        <v>228.1352</v>
      </c>
      <c r="M504">
        <v>4.8</v>
      </c>
    </row>
    <row r="505" spans="1:13" x14ac:dyDescent="0.3">
      <c r="A505">
        <v>504</v>
      </c>
      <c r="B505" t="s">
        <v>10</v>
      </c>
      <c r="C505" t="s">
        <v>490</v>
      </c>
      <c r="D505" t="s">
        <v>159</v>
      </c>
      <c r="E505">
        <v>2018</v>
      </c>
      <c r="F505" t="s">
        <v>45</v>
      </c>
      <c r="G505" t="s">
        <v>21</v>
      </c>
      <c r="H505" t="s">
        <v>15</v>
      </c>
      <c r="I505" t="s">
        <v>46</v>
      </c>
      <c r="J505">
        <v>5.436436E-2</v>
      </c>
      <c r="L505">
        <v>63.816800000000001</v>
      </c>
      <c r="M505">
        <v>4.8</v>
      </c>
    </row>
    <row r="506" spans="1:13" x14ac:dyDescent="0.3">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
      <c r="A509">
        <v>508</v>
      </c>
      <c r="B509" t="s">
        <v>10</v>
      </c>
      <c r="C509" t="s">
        <v>121</v>
      </c>
      <c r="D509" t="s">
        <v>95</v>
      </c>
      <c r="E509">
        <v>2018</v>
      </c>
      <c r="F509" t="s">
        <v>45</v>
      </c>
      <c r="G509" t="s">
        <v>21</v>
      </c>
      <c r="H509" t="s">
        <v>15</v>
      </c>
      <c r="I509" t="s">
        <v>46</v>
      </c>
      <c r="J509">
        <v>7.8912472999999997E-2</v>
      </c>
      <c r="L509">
        <v>99.904200000000003</v>
      </c>
      <c r="M509">
        <v>4.7</v>
      </c>
    </row>
    <row r="510" spans="1:13" x14ac:dyDescent="0.3">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v>512</v>
      </c>
      <c r="B513" t="s">
        <v>17</v>
      </c>
      <c r="C513" t="s">
        <v>495</v>
      </c>
      <c r="D513" t="s">
        <v>67</v>
      </c>
      <c r="E513">
        <v>2012</v>
      </c>
      <c r="F513" t="s">
        <v>13</v>
      </c>
      <c r="G513" t="s">
        <v>14</v>
      </c>
      <c r="H513" t="s">
        <v>15</v>
      </c>
      <c r="I513" t="s">
        <v>16</v>
      </c>
      <c r="J513">
        <v>0</v>
      </c>
      <c r="K513">
        <v>6.03</v>
      </c>
      <c r="L513">
        <v>175.1028</v>
      </c>
      <c r="M513">
        <v>4.7</v>
      </c>
    </row>
    <row r="514" spans="1:13" x14ac:dyDescent="0.3">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
      <c r="A515">
        <v>514</v>
      </c>
      <c r="B515" t="s">
        <v>17</v>
      </c>
      <c r="C515" t="s">
        <v>497</v>
      </c>
      <c r="D515" t="s">
        <v>19</v>
      </c>
      <c r="E515">
        <v>2012</v>
      </c>
      <c r="F515" t="s">
        <v>13</v>
      </c>
      <c r="G515" t="s">
        <v>14</v>
      </c>
      <c r="H515" t="s">
        <v>15</v>
      </c>
      <c r="I515" t="s">
        <v>16</v>
      </c>
      <c r="J515">
        <v>1.2657494E-2</v>
      </c>
      <c r="K515">
        <v>16.5</v>
      </c>
      <c r="L515">
        <v>36.3506</v>
      </c>
      <c r="M515">
        <v>4.7</v>
      </c>
    </row>
    <row r="516" spans="1:13" x14ac:dyDescent="0.3">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v>519</v>
      </c>
      <c r="B520" t="s">
        <v>10</v>
      </c>
      <c r="C520" t="s">
        <v>500</v>
      </c>
      <c r="D520" t="s">
        <v>24</v>
      </c>
      <c r="E520">
        <v>2012</v>
      </c>
      <c r="F520" t="s">
        <v>13</v>
      </c>
      <c r="G520" t="s">
        <v>14</v>
      </c>
      <c r="H520" t="s">
        <v>15</v>
      </c>
      <c r="I520" t="s">
        <v>16</v>
      </c>
      <c r="J520">
        <v>0</v>
      </c>
      <c r="K520">
        <v>9.5</v>
      </c>
      <c r="L520">
        <v>228.46680000000001</v>
      </c>
      <c r="M520">
        <v>4.7</v>
      </c>
    </row>
    <row r="521" spans="1:13" x14ac:dyDescent="0.3">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
      <c r="A523">
        <v>522</v>
      </c>
      <c r="B523" t="s">
        <v>17</v>
      </c>
      <c r="C523" t="s">
        <v>502</v>
      </c>
      <c r="D523" t="s">
        <v>67</v>
      </c>
      <c r="E523">
        <v>2018</v>
      </c>
      <c r="F523" t="s">
        <v>138</v>
      </c>
      <c r="G523" t="s">
        <v>14</v>
      </c>
      <c r="H523" t="s">
        <v>26</v>
      </c>
      <c r="I523" t="s">
        <v>40</v>
      </c>
      <c r="J523">
        <v>0.17021367600000001</v>
      </c>
      <c r="L523">
        <v>89.585599999999999</v>
      </c>
      <c r="M523">
        <v>4.7</v>
      </c>
    </row>
    <row r="524" spans="1:13" x14ac:dyDescent="0.3">
      <c r="A524">
        <v>523</v>
      </c>
      <c r="B524" t="s">
        <v>17</v>
      </c>
      <c r="C524" t="s">
        <v>219</v>
      </c>
      <c r="D524" t="s">
        <v>48</v>
      </c>
      <c r="E524">
        <v>2018</v>
      </c>
      <c r="F524" t="s">
        <v>138</v>
      </c>
      <c r="G524" t="s">
        <v>14</v>
      </c>
      <c r="H524" t="s">
        <v>26</v>
      </c>
      <c r="I524" t="s">
        <v>40</v>
      </c>
      <c r="J524">
        <v>5.8092550999999999E-2</v>
      </c>
      <c r="L524">
        <v>172.04220000000001</v>
      </c>
      <c r="M524">
        <v>4.7</v>
      </c>
    </row>
    <row r="525" spans="1:13" x14ac:dyDescent="0.3">
      <c r="A525">
        <v>524</v>
      </c>
      <c r="B525" t="s">
        <v>10</v>
      </c>
      <c r="C525" t="s">
        <v>503</v>
      </c>
      <c r="D525" t="s">
        <v>24</v>
      </c>
      <c r="E525">
        <v>2018</v>
      </c>
      <c r="F525" t="s">
        <v>138</v>
      </c>
      <c r="G525" t="s">
        <v>14</v>
      </c>
      <c r="H525" t="s">
        <v>26</v>
      </c>
      <c r="I525" t="s">
        <v>40</v>
      </c>
      <c r="J525">
        <v>7.6868664000000003E-2</v>
      </c>
      <c r="L525">
        <v>62.119399999999999</v>
      </c>
      <c r="M525">
        <v>4.7</v>
      </c>
    </row>
    <row r="526" spans="1:13" x14ac:dyDescent="0.3">
      <c r="A526">
        <v>525</v>
      </c>
      <c r="B526" t="s">
        <v>10</v>
      </c>
      <c r="C526" t="s">
        <v>504</v>
      </c>
      <c r="D526" t="s">
        <v>48</v>
      </c>
      <c r="E526">
        <v>2018</v>
      </c>
      <c r="F526" t="s">
        <v>138</v>
      </c>
      <c r="G526" t="s">
        <v>14</v>
      </c>
      <c r="H526" t="s">
        <v>26</v>
      </c>
      <c r="I526" t="s">
        <v>40</v>
      </c>
      <c r="J526">
        <v>0.127599399</v>
      </c>
      <c r="L526">
        <v>118.9098</v>
      </c>
      <c r="M526">
        <v>4.7</v>
      </c>
    </row>
    <row r="527" spans="1:13" x14ac:dyDescent="0.3">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v>534</v>
      </c>
      <c r="B535" t="s">
        <v>10</v>
      </c>
      <c r="C535" t="s">
        <v>512</v>
      </c>
      <c r="D535" t="s">
        <v>67</v>
      </c>
      <c r="E535">
        <v>2016</v>
      </c>
      <c r="F535" t="s">
        <v>25</v>
      </c>
      <c r="G535" t="s">
        <v>14</v>
      </c>
      <c r="H535" t="s">
        <v>26</v>
      </c>
      <c r="I535" t="s">
        <v>16</v>
      </c>
      <c r="J535">
        <v>0</v>
      </c>
      <c r="K535">
        <v>11.5</v>
      </c>
      <c r="L535">
        <v>88.254000000000005</v>
      </c>
      <c r="M535">
        <v>4.7</v>
      </c>
    </row>
    <row r="536" spans="1:13" x14ac:dyDescent="0.3">
      <c r="A536">
        <v>535</v>
      </c>
      <c r="B536" t="s">
        <v>10</v>
      </c>
      <c r="C536" t="s">
        <v>513</v>
      </c>
      <c r="D536" t="s">
        <v>24</v>
      </c>
      <c r="E536">
        <v>2016</v>
      </c>
      <c r="F536" t="s">
        <v>25</v>
      </c>
      <c r="G536" t="s">
        <v>14</v>
      </c>
      <c r="H536" t="s">
        <v>26</v>
      </c>
      <c r="I536" t="s">
        <v>16</v>
      </c>
      <c r="J536">
        <v>3.0247903E-2</v>
      </c>
      <c r="K536">
        <v>5.88</v>
      </c>
      <c r="L536">
        <v>101.399</v>
      </c>
      <c r="M536">
        <v>4.7</v>
      </c>
    </row>
    <row r="537" spans="1:13" x14ac:dyDescent="0.3">
      <c r="A537">
        <v>536</v>
      </c>
      <c r="B537" t="s">
        <v>10</v>
      </c>
      <c r="C537" t="s">
        <v>316</v>
      </c>
      <c r="D537" t="s">
        <v>54</v>
      </c>
      <c r="E537">
        <v>2016</v>
      </c>
      <c r="F537" t="s">
        <v>25</v>
      </c>
      <c r="G537" t="s">
        <v>14</v>
      </c>
      <c r="H537" t="s">
        <v>26</v>
      </c>
      <c r="I537" t="s">
        <v>16</v>
      </c>
      <c r="J537">
        <v>2.4541277E-2</v>
      </c>
      <c r="K537">
        <v>5.63</v>
      </c>
      <c r="L537">
        <v>105.1306</v>
      </c>
      <c r="M537">
        <v>4.7</v>
      </c>
    </row>
    <row r="538" spans="1:13" x14ac:dyDescent="0.3">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
      <c r="A548">
        <v>547</v>
      </c>
      <c r="B548" t="s">
        <v>10</v>
      </c>
      <c r="C548" t="s">
        <v>520</v>
      </c>
      <c r="D548" t="s">
        <v>32</v>
      </c>
      <c r="E548">
        <v>2020</v>
      </c>
      <c r="F548" t="s">
        <v>37</v>
      </c>
      <c r="G548" t="s">
        <v>34</v>
      </c>
      <c r="H548" t="s">
        <v>15</v>
      </c>
      <c r="I548" t="s">
        <v>16</v>
      </c>
      <c r="J548">
        <v>0</v>
      </c>
      <c r="K548">
        <v>8.27</v>
      </c>
      <c r="L548">
        <v>183.29239999999999</v>
      </c>
      <c r="M548">
        <v>4.7</v>
      </c>
    </row>
    <row r="549" spans="1:13" x14ac:dyDescent="0.3">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
      <c r="A571">
        <v>570</v>
      </c>
      <c r="B571" t="s">
        <v>17</v>
      </c>
      <c r="C571" t="s">
        <v>534</v>
      </c>
      <c r="D571" t="s">
        <v>48</v>
      </c>
      <c r="E571">
        <v>2014</v>
      </c>
      <c r="F571" t="s">
        <v>29</v>
      </c>
      <c r="G571" t="s">
        <v>21</v>
      </c>
      <c r="H571" t="s">
        <v>30</v>
      </c>
      <c r="I571" t="s">
        <v>16</v>
      </c>
      <c r="J571">
        <v>0.103726639</v>
      </c>
      <c r="K571">
        <v>7.51</v>
      </c>
      <c r="L571">
        <v>110.6544</v>
      </c>
      <c r="M571">
        <v>4.7</v>
      </c>
    </row>
    <row r="572" spans="1:13" x14ac:dyDescent="0.3">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
      <c r="A577">
        <v>576</v>
      </c>
      <c r="B577" t="s">
        <v>10</v>
      </c>
      <c r="C577" t="s">
        <v>259</v>
      </c>
      <c r="D577" t="s">
        <v>48</v>
      </c>
      <c r="E577">
        <v>2022</v>
      </c>
      <c r="F577" t="s">
        <v>20</v>
      </c>
      <c r="G577" t="s">
        <v>21</v>
      </c>
      <c r="H577" t="s">
        <v>15</v>
      </c>
      <c r="I577" t="s">
        <v>22</v>
      </c>
      <c r="J577">
        <v>2.9129907E-2</v>
      </c>
      <c r="K577">
        <v>6.61</v>
      </c>
      <c r="L577">
        <v>188.4898</v>
      </c>
      <c r="M577">
        <v>4.7</v>
      </c>
    </row>
    <row r="578" spans="1:13" x14ac:dyDescent="0.3">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
      <c r="A579">
        <v>578</v>
      </c>
      <c r="B579" t="s">
        <v>17</v>
      </c>
      <c r="C579" t="s">
        <v>472</v>
      </c>
      <c r="D579" t="s">
        <v>95</v>
      </c>
      <c r="E579">
        <v>2018</v>
      </c>
      <c r="F579" t="s">
        <v>45</v>
      </c>
      <c r="G579" t="s">
        <v>21</v>
      </c>
      <c r="H579" t="s">
        <v>15</v>
      </c>
      <c r="I579" t="s">
        <v>46</v>
      </c>
      <c r="J579">
        <v>0.10080442000000001</v>
      </c>
      <c r="L579">
        <v>45.474400000000003</v>
      </c>
      <c r="M579">
        <v>4.7</v>
      </c>
    </row>
    <row r="580" spans="1:13" x14ac:dyDescent="0.3">
      <c r="A580">
        <v>579</v>
      </c>
      <c r="B580" t="s">
        <v>17</v>
      </c>
      <c r="C580" t="s">
        <v>537</v>
      </c>
      <c r="D580" t="s">
        <v>28</v>
      </c>
      <c r="E580">
        <v>2018</v>
      </c>
      <c r="F580" t="s">
        <v>45</v>
      </c>
      <c r="G580" t="s">
        <v>21</v>
      </c>
      <c r="H580" t="s">
        <v>15</v>
      </c>
      <c r="I580" t="s">
        <v>46</v>
      </c>
      <c r="J580">
        <v>8.2152451000000001E-2</v>
      </c>
      <c r="L580">
        <v>179.90020000000001</v>
      </c>
      <c r="M580">
        <v>4.7</v>
      </c>
    </row>
    <row r="581" spans="1:13" x14ac:dyDescent="0.3">
      <c r="A581">
        <v>580</v>
      </c>
      <c r="B581" t="s">
        <v>17</v>
      </c>
      <c r="C581" t="s">
        <v>538</v>
      </c>
      <c r="D581" t="s">
        <v>19</v>
      </c>
      <c r="E581">
        <v>2018</v>
      </c>
      <c r="F581" t="s">
        <v>45</v>
      </c>
      <c r="G581" t="s">
        <v>21</v>
      </c>
      <c r="H581" t="s">
        <v>15</v>
      </c>
      <c r="I581" t="s">
        <v>46</v>
      </c>
      <c r="J581">
        <v>3.0347404000000001E-2</v>
      </c>
      <c r="L581">
        <v>192.5162</v>
      </c>
      <c r="M581">
        <v>4.7</v>
      </c>
    </row>
    <row r="582" spans="1:13" x14ac:dyDescent="0.3">
      <c r="A582">
        <v>581</v>
      </c>
      <c r="B582" t="s">
        <v>17</v>
      </c>
      <c r="C582" t="s">
        <v>539</v>
      </c>
      <c r="D582" t="s">
        <v>42</v>
      </c>
      <c r="E582">
        <v>2018</v>
      </c>
      <c r="F582" t="s">
        <v>45</v>
      </c>
      <c r="G582" t="s">
        <v>21</v>
      </c>
      <c r="H582" t="s">
        <v>15</v>
      </c>
      <c r="I582" t="s">
        <v>46</v>
      </c>
      <c r="J582">
        <v>4.1091215E-2</v>
      </c>
      <c r="L582">
        <v>89.551400000000001</v>
      </c>
      <c r="M582">
        <v>4.7</v>
      </c>
    </row>
    <row r="583" spans="1:13" x14ac:dyDescent="0.3">
      <c r="A583">
        <v>582</v>
      </c>
      <c r="B583" t="s">
        <v>17</v>
      </c>
      <c r="C583" t="s">
        <v>540</v>
      </c>
      <c r="D583" t="s">
        <v>32</v>
      </c>
      <c r="E583">
        <v>2018</v>
      </c>
      <c r="F583" t="s">
        <v>45</v>
      </c>
      <c r="G583" t="s">
        <v>21</v>
      </c>
      <c r="H583" t="s">
        <v>15</v>
      </c>
      <c r="I583" t="s">
        <v>46</v>
      </c>
      <c r="J583">
        <v>4.8841794000000001E-2</v>
      </c>
      <c r="L583">
        <v>64.716800000000006</v>
      </c>
      <c r="M583">
        <v>4.7</v>
      </c>
    </row>
    <row r="584" spans="1:13" x14ac:dyDescent="0.3">
      <c r="A584">
        <v>583</v>
      </c>
      <c r="B584" t="s">
        <v>17</v>
      </c>
      <c r="C584" t="s">
        <v>541</v>
      </c>
      <c r="D584" t="s">
        <v>32</v>
      </c>
      <c r="E584">
        <v>2018</v>
      </c>
      <c r="F584" t="s">
        <v>45</v>
      </c>
      <c r="G584" t="s">
        <v>21</v>
      </c>
      <c r="H584" t="s">
        <v>15</v>
      </c>
      <c r="I584" t="s">
        <v>46</v>
      </c>
      <c r="J584">
        <v>0.17423237699999999</v>
      </c>
      <c r="L584">
        <v>146.61019999999999</v>
      </c>
      <c r="M584">
        <v>4.7</v>
      </c>
    </row>
    <row r="585" spans="1:13" x14ac:dyDescent="0.3">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
      <c r="A678">
        <v>677</v>
      </c>
      <c r="B678" t="s">
        <v>17</v>
      </c>
      <c r="C678" t="s">
        <v>383</v>
      </c>
      <c r="D678" t="s">
        <v>54</v>
      </c>
      <c r="E678">
        <v>2018</v>
      </c>
      <c r="F678" t="s">
        <v>45</v>
      </c>
      <c r="G678" t="s">
        <v>21</v>
      </c>
      <c r="H678" t="s">
        <v>15</v>
      </c>
      <c r="I678" t="s">
        <v>46</v>
      </c>
      <c r="J678">
        <v>0</v>
      </c>
      <c r="L678">
        <v>109.1938</v>
      </c>
      <c r="M678">
        <v>4.5999999999999996</v>
      </c>
    </row>
    <row r="679" spans="1:13" x14ac:dyDescent="0.3">
      <c r="A679">
        <v>678</v>
      </c>
      <c r="B679" t="s">
        <v>17</v>
      </c>
      <c r="C679" t="s">
        <v>577</v>
      </c>
      <c r="D679" t="s">
        <v>54</v>
      </c>
      <c r="E679">
        <v>2018</v>
      </c>
      <c r="F679" t="s">
        <v>45</v>
      </c>
      <c r="G679" t="s">
        <v>21</v>
      </c>
      <c r="H679" t="s">
        <v>15</v>
      </c>
      <c r="I679" t="s">
        <v>46</v>
      </c>
      <c r="J679">
        <v>0.155541973</v>
      </c>
      <c r="L679">
        <v>159.7578</v>
      </c>
      <c r="M679">
        <v>4.5999999999999996</v>
      </c>
    </row>
    <row r="680" spans="1:13" x14ac:dyDescent="0.3">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
      <c r="A684">
        <v>683</v>
      </c>
      <c r="B684" t="s">
        <v>10</v>
      </c>
      <c r="C684" t="s">
        <v>608</v>
      </c>
      <c r="D684" t="s">
        <v>54</v>
      </c>
      <c r="E684">
        <v>2018</v>
      </c>
      <c r="F684" t="s">
        <v>45</v>
      </c>
      <c r="G684" t="s">
        <v>21</v>
      </c>
      <c r="H684" t="s">
        <v>15</v>
      </c>
      <c r="I684" t="s">
        <v>46</v>
      </c>
      <c r="J684">
        <v>0</v>
      </c>
      <c r="L684">
        <v>182.0608</v>
      </c>
      <c r="M684">
        <v>4.5999999999999996</v>
      </c>
    </row>
    <row r="685" spans="1:13" x14ac:dyDescent="0.3">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v>689</v>
      </c>
      <c r="B690" t="s">
        <v>10</v>
      </c>
      <c r="C690" t="s">
        <v>612</v>
      </c>
      <c r="D690" t="s">
        <v>95</v>
      </c>
      <c r="E690">
        <v>2022</v>
      </c>
      <c r="F690" t="s">
        <v>20</v>
      </c>
      <c r="G690" t="s">
        <v>21</v>
      </c>
      <c r="H690" t="s">
        <v>15</v>
      </c>
      <c r="I690" t="s">
        <v>22</v>
      </c>
      <c r="J690">
        <v>0</v>
      </c>
      <c r="K690">
        <v>5.4649999999999999</v>
      </c>
      <c r="L690">
        <v>132.5626</v>
      </c>
      <c r="M690">
        <v>4.5</v>
      </c>
    </row>
    <row r="691" spans="1:13" x14ac:dyDescent="0.3">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
      <c r="A698">
        <v>697</v>
      </c>
      <c r="B698" t="s">
        <v>10</v>
      </c>
      <c r="C698" t="s">
        <v>252</v>
      </c>
      <c r="D698" t="s">
        <v>28</v>
      </c>
      <c r="E698">
        <v>2018</v>
      </c>
      <c r="F698" t="s">
        <v>45</v>
      </c>
      <c r="G698" t="s">
        <v>21</v>
      </c>
      <c r="H698" t="s">
        <v>15</v>
      </c>
      <c r="I698" t="s">
        <v>46</v>
      </c>
      <c r="J698">
        <v>1.1953902000000001E-2</v>
      </c>
      <c r="L698">
        <v>164.51840000000001</v>
      </c>
      <c r="M698">
        <v>4.5</v>
      </c>
    </row>
    <row r="699" spans="1:13" x14ac:dyDescent="0.3">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
      <c r="A700">
        <v>699</v>
      </c>
      <c r="B700" t="s">
        <v>17</v>
      </c>
      <c r="C700" t="s">
        <v>619</v>
      </c>
      <c r="D700" t="s">
        <v>42</v>
      </c>
      <c r="E700">
        <v>2018</v>
      </c>
      <c r="F700" t="s">
        <v>45</v>
      </c>
      <c r="G700" t="s">
        <v>21</v>
      </c>
      <c r="H700" t="s">
        <v>15</v>
      </c>
      <c r="I700" t="s">
        <v>46</v>
      </c>
      <c r="J700">
        <v>5.9776237000000003E-2</v>
      </c>
      <c r="L700">
        <v>231.76419999999999</v>
      </c>
      <c r="M700">
        <v>4.5</v>
      </c>
    </row>
    <row r="701" spans="1:13" x14ac:dyDescent="0.3">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
      <c r="A702">
        <v>701</v>
      </c>
      <c r="B702" t="s">
        <v>10</v>
      </c>
      <c r="C702" t="s">
        <v>620</v>
      </c>
      <c r="D702" t="s">
        <v>12</v>
      </c>
      <c r="E702">
        <v>2012</v>
      </c>
      <c r="F702" t="s">
        <v>13</v>
      </c>
      <c r="G702" t="s">
        <v>14</v>
      </c>
      <c r="H702" t="s">
        <v>15</v>
      </c>
      <c r="I702" t="s">
        <v>16</v>
      </c>
      <c r="J702">
        <v>0.100330684</v>
      </c>
      <c r="K702">
        <v>20.7</v>
      </c>
      <c r="L702">
        <v>123.4388</v>
      </c>
      <c r="M702">
        <v>4.5</v>
      </c>
    </row>
    <row r="703" spans="1:13" x14ac:dyDescent="0.3">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
      <c r="A705">
        <v>704</v>
      </c>
      <c r="B705" t="s">
        <v>17</v>
      </c>
      <c r="C705" t="s">
        <v>623</v>
      </c>
      <c r="D705" t="s">
        <v>48</v>
      </c>
      <c r="E705">
        <v>2017</v>
      </c>
      <c r="F705" t="s">
        <v>50</v>
      </c>
      <c r="G705" t="s">
        <v>34</v>
      </c>
      <c r="H705" t="s">
        <v>26</v>
      </c>
      <c r="I705" t="s">
        <v>16</v>
      </c>
      <c r="J705">
        <v>0.128065918</v>
      </c>
      <c r="K705">
        <v>19</v>
      </c>
      <c r="L705">
        <v>104.3622</v>
      </c>
      <c r="M705">
        <v>4.5</v>
      </c>
    </row>
    <row r="706" spans="1:13" x14ac:dyDescent="0.3">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
      <c r="A707">
        <v>706</v>
      </c>
      <c r="B707" t="s">
        <v>17</v>
      </c>
      <c r="C707" t="s">
        <v>605</v>
      </c>
      <c r="D707" t="s">
        <v>48</v>
      </c>
      <c r="E707">
        <v>2012</v>
      </c>
      <c r="F707" t="s">
        <v>13</v>
      </c>
      <c r="G707" t="s">
        <v>14</v>
      </c>
      <c r="H707" t="s">
        <v>15</v>
      </c>
      <c r="I707" t="s">
        <v>16</v>
      </c>
      <c r="J707">
        <v>0</v>
      </c>
      <c r="K707">
        <v>20.350000000000001</v>
      </c>
      <c r="L707">
        <v>120.9072</v>
      </c>
      <c r="M707">
        <v>4.5</v>
      </c>
    </row>
    <row r="708" spans="1:13" x14ac:dyDescent="0.3">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
      <c r="A721">
        <v>720</v>
      </c>
      <c r="B721" t="s">
        <v>17</v>
      </c>
      <c r="C721" t="s">
        <v>635</v>
      </c>
      <c r="D721" t="s">
        <v>24</v>
      </c>
      <c r="E721">
        <v>2012</v>
      </c>
      <c r="F721" t="s">
        <v>13</v>
      </c>
      <c r="G721" t="s">
        <v>14</v>
      </c>
      <c r="H721" t="s">
        <v>15</v>
      </c>
      <c r="I721" t="s">
        <v>16</v>
      </c>
      <c r="J721">
        <v>4.2687151E-2</v>
      </c>
      <c r="K721">
        <v>5.19</v>
      </c>
      <c r="L721">
        <v>195.911</v>
      </c>
      <c r="M721">
        <v>4.5</v>
      </c>
    </row>
    <row r="722" spans="1:13" x14ac:dyDescent="0.3">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
      <c r="A740">
        <v>739</v>
      </c>
      <c r="B740" t="s">
        <v>10</v>
      </c>
      <c r="C740" t="s">
        <v>554</v>
      </c>
      <c r="D740" t="s">
        <v>67</v>
      </c>
      <c r="E740">
        <v>2012</v>
      </c>
      <c r="F740" t="s">
        <v>13</v>
      </c>
      <c r="G740" t="s">
        <v>14</v>
      </c>
      <c r="H740" t="s">
        <v>15</v>
      </c>
      <c r="I740" t="s">
        <v>16</v>
      </c>
      <c r="J740">
        <v>0.107223632</v>
      </c>
      <c r="K740">
        <v>11.8</v>
      </c>
      <c r="L740">
        <v>223.5772</v>
      </c>
      <c r="M740">
        <v>4.5</v>
      </c>
    </row>
    <row r="741" spans="1:13" x14ac:dyDescent="0.3">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
      <c r="A746">
        <v>745</v>
      </c>
      <c r="B746" t="s">
        <v>17</v>
      </c>
      <c r="C746" t="s">
        <v>516</v>
      </c>
      <c r="D746" t="s">
        <v>67</v>
      </c>
      <c r="E746">
        <v>2018</v>
      </c>
      <c r="F746" t="s">
        <v>138</v>
      </c>
      <c r="G746" t="s">
        <v>14</v>
      </c>
      <c r="H746" t="s">
        <v>26</v>
      </c>
      <c r="I746" t="s">
        <v>40</v>
      </c>
      <c r="J746">
        <v>9.9442328999999996E-2</v>
      </c>
      <c r="L746">
        <v>233.16419999999999</v>
      </c>
      <c r="M746">
        <v>4.5</v>
      </c>
    </row>
    <row r="747" spans="1:13" x14ac:dyDescent="0.3">
      <c r="A747">
        <v>746</v>
      </c>
      <c r="B747" t="s">
        <v>17</v>
      </c>
      <c r="C747" t="s">
        <v>650</v>
      </c>
      <c r="D747" t="s">
        <v>12</v>
      </c>
      <c r="E747">
        <v>2018</v>
      </c>
      <c r="F747" t="s">
        <v>138</v>
      </c>
      <c r="G747" t="s">
        <v>14</v>
      </c>
      <c r="H747" t="s">
        <v>26</v>
      </c>
      <c r="I747" t="s">
        <v>40</v>
      </c>
      <c r="J747">
        <v>0.22628438100000001</v>
      </c>
      <c r="L747">
        <v>163.221</v>
      </c>
      <c r="M747">
        <v>4.5</v>
      </c>
    </row>
    <row r="748" spans="1:13" x14ac:dyDescent="0.3">
      <c r="A748">
        <v>747</v>
      </c>
      <c r="B748" t="s">
        <v>17</v>
      </c>
      <c r="C748" t="s">
        <v>413</v>
      </c>
      <c r="D748" t="s">
        <v>42</v>
      </c>
      <c r="E748">
        <v>2018</v>
      </c>
      <c r="F748" t="s">
        <v>138</v>
      </c>
      <c r="G748" t="s">
        <v>14</v>
      </c>
      <c r="H748" t="s">
        <v>26</v>
      </c>
      <c r="I748" t="s">
        <v>40</v>
      </c>
      <c r="J748">
        <v>0.12998368799999999</v>
      </c>
      <c r="L748">
        <v>93.046199999999999</v>
      </c>
      <c r="M748">
        <v>4.5</v>
      </c>
    </row>
    <row r="749" spans="1:13" x14ac:dyDescent="0.3">
      <c r="A749">
        <v>748</v>
      </c>
      <c r="B749" t="s">
        <v>17</v>
      </c>
      <c r="C749" t="s">
        <v>651</v>
      </c>
      <c r="D749" t="s">
        <v>42</v>
      </c>
      <c r="E749">
        <v>2018</v>
      </c>
      <c r="F749" t="s">
        <v>138</v>
      </c>
      <c r="G749" t="s">
        <v>14</v>
      </c>
      <c r="H749" t="s">
        <v>26</v>
      </c>
      <c r="I749" t="s">
        <v>40</v>
      </c>
      <c r="J749">
        <v>2.7532258E-2</v>
      </c>
      <c r="L749">
        <v>185.0608</v>
      </c>
      <c r="M749">
        <v>4.5</v>
      </c>
    </row>
    <row r="750" spans="1:13" x14ac:dyDescent="0.3">
      <c r="A750">
        <v>749</v>
      </c>
      <c r="B750" t="s">
        <v>17</v>
      </c>
      <c r="C750" t="s">
        <v>652</v>
      </c>
      <c r="D750" t="s">
        <v>42</v>
      </c>
      <c r="E750">
        <v>2018</v>
      </c>
      <c r="F750" t="s">
        <v>138</v>
      </c>
      <c r="G750" t="s">
        <v>14</v>
      </c>
      <c r="H750" t="s">
        <v>26</v>
      </c>
      <c r="I750" t="s">
        <v>40</v>
      </c>
      <c r="J750">
        <v>7.3229342000000003E-2</v>
      </c>
      <c r="L750">
        <v>254.10140000000001</v>
      </c>
      <c r="M750">
        <v>4.5</v>
      </c>
    </row>
    <row r="751" spans="1:13" x14ac:dyDescent="0.3">
      <c r="A751">
        <v>750</v>
      </c>
      <c r="B751" t="s">
        <v>17</v>
      </c>
      <c r="C751" t="s">
        <v>653</v>
      </c>
      <c r="D751" t="s">
        <v>42</v>
      </c>
      <c r="E751">
        <v>2018</v>
      </c>
      <c r="F751" t="s">
        <v>138</v>
      </c>
      <c r="G751" t="s">
        <v>14</v>
      </c>
      <c r="H751" t="s">
        <v>26</v>
      </c>
      <c r="I751" t="s">
        <v>40</v>
      </c>
      <c r="J751">
        <v>0.116750407</v>
      </c>
      <c r="L751">
        <v>195.24780000000001</v>
      </c>
      <c r="M751">
        <v>4.5</v>
      </c>
    </row>
    <row r="752" spans="1:13" x14ac:dyDescent="0.3">
      <c r="A752">
        <v>751</v>
      </c>
      <c r="B752" t="s">
        <v>17</v>
      </c>
      <c r="C752" t="s">
        <v>654</v>
      </c>
      <c r="D752" t="s">
        <v>42</v>
      </c>
      <c r="E752">
        <v>2018</v>
      </c>
      <c r="F752" t="s">
        <v>138</v>
      </c>
      <c r="G752" t="s">
        <v>14</v>
      </c>
      <c r="H752" t="s">
        <v>26</v>
      </c>
      <c r="I752" t="s">
        <v>40</v>
      </c>
      <c r="J752">
        <v>0.14595153299999999</v>
      </c>
      <c r="L752">
        <v>160.95519999999999</v>
      </c>
      <c r="M752">
        <v>4.5</v>
      </c>
    </row>
    <row r="753" spans="1:13" x14ac:dyDescent="0.3">
      <c r="A753">
        <v>752</v>
      </c>
      <c r="B753" t="s">
        <v>17</v>
      </c>
      <c r="C753" t="s">
        <v>468</v>
      </c>
      <c r="D753" t="s">
        <v>64</v>
      </c>
      <c r="E753">
        <v>2018</v>
      </c>
      <c r="F753" t="s">
        <v>138</v>
      </c>
      <c r="G753" t="s">
        <v>14</v>
      </c>
      <c r="H753" t="s">
        <v>26</v>
      </c>
      <c r="I753" t="s">
        <v>40</v>
      </c>
      <c r="J753">
        <v>3.5997636E-2</v>
      </c>
      <c r="L753">
        <v>78.661799999999999</v>
      </c>
      <c r="M753">
        <v>4.5</v>
      </c>
    </row>
    <row r="754" spans="1:13" x14ac:dyDescent="0.3">
      <c r="A754">
        <v>753</v>
      </c>
      <c r="B754" t="s">
        <v>17</v>
      </c>
      <c r="C754" t="s">
        <v>469</v>
      </c>
      <c r="D754" t="s">
        <v>48</v>
      </c>
      <c r="E754">
        <v>2018</v>
      </c>
      <c r="F754" t="s">
        <v>138</v>
      </c>
      <c r="G754" t="s">
        <v>14</v>
      </c>
      <c r="H754" t="s">
        <v>26</v>
      </c>
      <c r="I754" t="s">
        <v>40</v>
      </c>
      <c r="J754">
        <v>0.164006137</v>
      </c>
      <c r="L754">
        <v>113.2834</v>
      </c>
      <c r="M754">
        <v>4.5</v>
      </c>
    </row>
    <row r="755" spans="1:13" x14ac:dyDescent="0.3">
      <c r="A755">
        <v>754</v>
      </c>
      <c r="B755" t="s">
        <v>17</v>
      </c>
      <c r="C755" t="s">
        <v>655</v>
      </c>
      <c r="D755" t="s">
        <v>48</v>
      </c>
      <c r="E755">
        <v>2018</v>
      </c>
      <c r="F755" t="s">
        <v>138</v>
      </c>
      <c r="G755" t="s">
        <v>14</v>
      </c>
      <c r="H755" t="s">
        <v>26</v>
      </c>
      <c r="I755" t="s">
        <v>40</v>
      </c>
      <c r="J755">
        <v>4.6903970000000003E-2</v>
      </c>
      <c r="L755">
        <v>110.657</v>
      </c>
      <c r="M755">
        <v>4.5</v>
      </c>
    </row>
    <row r="756" spans="1:13" x14ac:dyDescent="0.3">
      <c r="A756">
        <v>755</v>
      </c>
      <c r="B756" t="s">
        <v>17</v>
      </c>
      <c r="C756" t="s">
        <v>656</v>
      </c>
      <c r="D756" t="s">
        <v>48</v>
      </c>
      <c r="E756">
        <v>2018</v>
      </c>
      <c r="F756" t="s">
        <v>138</v>
      </c>
      <c r="G756" t="s">
        <v>14</v>
      </c>
      <c r="H756" t="s">
        <v>26</v>
      </c>
      <c r="I756" t="s">
        <v>40</v>
      </c>
      <c r="J756">
        <v>0.18111405899999999</v>
      </c>
      <c r="L756">
        <v>141.64699999999999</v>
      </c>
      <c r="M756">
        <v>4.5</v>
      </c>
    </row>
    <row r="757" spans="1:13" x14ac:dyDescent="0.3">
      <c r="A757">
        <v>756</v>
      </c>
      <c r="B757" t="s">
        <v>17</v>
      </c>
      <c r="C757" t="s">
        <v>657</v>
      </c>
      <c r="D757" t="s">
        <v>32</v>
      </c>
      <c r="E757">
        <v>2018</v>
      </c>
      <c r="F757" t="s">
        <v>138</v>
      </c>
      <c r="G757" t="s">
        <v>14</v>
      </c>
      <c r="H757" t="s">
        <v>26</v>
      </c>
      <c r="I757" t="s">
        <v>40</v>
      </c>
      <c r="J757">
        <v>0.17141731599999999</v>
      </c>
      <c r="L757">
        <v>173.07380000000001</v>
      </c>
      <c r="M757">
        <v>4.5</v>
      </c>
    </row>
    <row r="758" spans="1:13" x14ac:dyDescent="0.3">
      <c r="A758">
        <v>757</v>
      </c>
      <c r="B758" t="s">
        <v>10</v>
      </c>
      <c r="C758" t="s">
        <v>319</v>
      </c>
      <c r="D758" t="s">
        <v>48</v>
      </c>
      <c r="E758">
        <v>2018</v>
      </c>
      <c r="F758" t="s">
        <v>138</v>
      </c>
      <c r="G758" t="s">
        <v>14</v>
      </c>
      <c r="H758" t="s">
        <v>26</v>
      </c>
      <c r="I758" t="s">
        <v>40</v>
      </c>
      <c r="J758">
        <v>0.184359831</v>
      </c>
      <c r="L758">
        <v>172.6764</v>
      </c>
      <c r="M758">
        <v>4.5</v>
      </c>
    </row>
    <row r="759" spans="1:13" x14ac:dyDescent="0.3">
      <c r="A759">
        <v>758</v>
      </c>
      <c r="B759" t="s">
        <v>10</v>
      </c>
      <c r="C759" t="s">
        <v>658</v>
      </c>
      <c r="D759" t="s">
        <v>48</v>
      </c>
      <c r="E759">
        <v>2018</v>
      </c>
      <c r="F759" t="s">
        <v>138</v>
      </c>
      <c r="G759" t="s">
        <v>14</v>
      </c>
      <c r="H759" t="s">
        <v>26</v>
      </c>
      <c r="I759" t="s">
        <v>40</v>
      </c>
      <c r="J759">
        <v>0.11744283799999999</v>
      </c>
      <c r="L759">
        <v>257.73039999999997</v>
      </c>
      <c r="M759">
        <v>4.5</v>
      </c>
    </row>
    <row r="760" spans="1:13" x14ac:dyDescent="0.3">
      <c r="A760">
        <v>759</v>
      </c>
      <c r="B760" t="s">
        <v>10</v>
      </c>
      <c r="C760" t="s">
        <v>659</v>
      </c>
      <c r="D760" t="s">
        <v>48</v>
      </c>
      <c r="E760">
        <v>2018</v>
      </c>
      <c r="F760" t="s">
        <v>138</v>
      </c>
      <c r="G760" t="s">
        <v>14</v>
      </c>
      <c r="H760" t="s">
        <v>26</v>
      </c>
      <c r="I760" t="s">
        <v>40</v>
      </c>
      <c r="J760">
        <v>2.1471456E-2</v>
      </c>
      <c r="L760">
        <v>131.0284</v>
      </c>
      <c r="M760">
        <v>4.5</v>
      </c>
    </row>
    <row r="761" spans="1:13" x14ac:dyDescent="0.3">
      <c r="A761">
        <v>760</v>
      </c>
      <c r="B761" t="s">
        <v>10</v>
      </c>
      <c r="C761" t="s">
        <v>660</v>
      </c>
      <c r="D761" t="s">
        <v>48</v>
      </c>
      <c r="E761">
        <v>2018</v>
      </c>
      <c r="F761" t="s">
        <v>138</v>
      </c>
      <c r="G761" t="s">
        <v>14</v>
      </c>
      <c r="H761" t="s">
        <v>26</v>
      </c>
      <c r="I761" t="s">
        <v>40</v>
      </c>
      <c r="J761">
        <v>0.17018662800000001</v>
      </c>
      <c r="L761">
        <v>159.02619999999999</v>
      </c>
      <c r="M761">
        <v>4.5</v>
      </c>
    </row>
    <row r="762" spans="1:13" x14ac:dyDescent="0.3">
      <c r="A762">
        <v>761</v>
      </c>
      <c r="B762" t="s">
        <v>35</v>
      </c>
      <c r="C762" t="s">
        <v>418</v>
      </c>
      <c r="D762" t="s">
        <v>48</v>
      </c>
      <c r="E762">
        <v>2018</v>
      </c>
      <c r="F762" t="s">
        <v>138</v>
      </c>
      <c r="G762" t="s">
        <v>14</v>
      </c>
      <c r="H762" t="s">
        <v>26</v>
      </c>
      <c r="I762" t="s">
        <v>40</v>
      </c>
      <c r="J762">
        <v>5.9336763000000001E-2</v>
      </c>
      <c r="L762">
        <v>212.1902</v>
      </c>
      <c r="M762">
        <v>4.5</v>
      </c>
    </row>
    <row r="763" spans="1:13" x14ac:dyDescent="0.3">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v>772</v>
      </c>
      <c r="B773" t="s">
        <v>17</v>
      </c>
      <c r="C773" t="s">
        <v>668</v>
      </c>
      <c r="D773" t="s">
        <v>12</v>
      </c>
      <c r="E773">
        <v>2016</v>
      </c>
      <c r="F773" t="s">
        <v>25</v>
      </c>
      <c r="G773" t="s">
        <v>14</v>
      </c>
      <c r="H773" t="s">
        <v>26</v>
      </c>
      <c r="I773" t="s">
        <v>16</v>
      </c>
      <c r="J773">
        <v>0</v>
      </c>
      <c r="K773">
        <v>16.75</v>
      </c>
      <c r="L773">
        <v>255.39879999999999</v>
      </c>
      <c r="M773">
        <v>4.5</v>
      </c>
    </row>
    <row r="774" spans="1:13" x14ac:dyDescent="0.3">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
      <c r="A780">
        <v>779</v>
      </c>
      <c r="B780" t="s">
        <v>17</v>
      </c>
      <c r="C780" t="s">
        <v>673</v>
      </c>
      <c r="D780" t="s">
        <v>42</v>
      </c>
      <c r="E780">
        <v>2016</v>
      </c>
      <c r="F780" t="s">
        <v>25</v>
      </c>
      <c r="G780" t="s">
        <v>14</v>
      </c>
      <c r="H780" t="s">
        <v>26</v>
      </c>
      <c r="I780" t="s">
        <v>16</v>
      </c>
      <c r="J780">
        <v>2.4651269E-2</v>
      </c>
      <c r="K780">
        <v>13.15</v>
      </c>
      <c r="L780">
        <v>179.5686</v>
      </c>
      <c r="M780">
        <v>4.5</v>
      </c>
    </row>
    <row r="781" spans="1:13" x14ac:dyDescent="0.3">
      <c r="A781">
        <v>780</v>
      </c>
      <c r="B781" t="s">
        <v>17</v>
      </c>
      <c r="C781" t="s">
        <v>413</v>
      </c>
      <c r="D781" t="s">
        <v>42</v>
      </c>
      <c r="E781">
        <v>2016</v>
      </c>
      <c r="F781" t="s">
        <v>25</v>
      </c>
      <c r="G781" t="s">
        <v>14</v>
      </c>
      <c r="H781" t="s">
        <v>26</v>
      </c>
      <c r="I781" t="s">
        <v>16</v>
      </c>
      <c r="J781">
        <v>0</v>
      </c>
      <c r="K781">
        <v>20.2</v>
      </c>
      <c r="L781">
        <v>94.146199999999993</v>
      </c>
      <c r="M781">
        <v>4.5</v>
      </c>
    </row>
    <row r="782" spans="1:13" x14ac:dyDescent="0.3">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
      <c r="A801">
        <v>800</v>
      </c>
      <c r="B801" t="s">
        <v>17</v>
      </c>
      <c r="C801" t="s">
        <v>670</v>
      </c>
      <c r="D801" t="s">
        <v>19</v>
      </c>
      <c r="E801">
        <v>2015</v>
      </c>
      <c r="F801" t="s">
        <v>33</v>
      </c>
      <c r="G801" t="s">
        <v>34</v>
      </c>
      <c r="H801" t="s">
        <v>26</v>
      </c>
      <c r="I801" t="s">
        <v>16</v>
      </c>
      <c r="J801">
        <v>0</v>
      </c>
      <c r="K801">
        <v>18.2</v>
      </c>
      <c r="L801">
        <v>44.108600000000003</v>
      </c>
      <c r="M801">
        <v>4.5</v>
      </c>
    </row>
    <row r="802" spans="1:13" x14ac:dyDescent="0.3">
      <c r="A802">
        <v>801</v>
      </c>
      <c r="B802" t="s">
        <v>17</v>
      </c>
      <c r="C802" t="s">
        <v>686</v>
      </c>
      <c r="D802" t="s">
        <v>19</v>
      </c>
      <c r="E802">
        <v>2015</v>
      </c>
      <c r="F802" t="s">
        <v>33</v>
      </c>
      <c r="G802" t="s">
        <v>34</v>
      </c>
      <c r="H802" t="s">
        <v>26</v>
      </c>
      <c r="I802" t="s">
        <v>16</v>
      </c>
      <c r="J802">
        <v>0.113833823</v>
      </c>
      <c r="K802">
        <v>21.25</v>
      </c>
      <c r="L802">
        <v>232.83</v>
      </c>
      <c r="M802">
        <v>4.5</v>
      </c>
    </row>
    <row r="803" spans="1:13" x14ac:dyDescent="0.3">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v>806</v>
      </c>
      <c r="B807" t="s">
        <v>17</v>
      </c>
      <c r="C807" t="s">
        <v>449</v>
      </c>
      <c r="D807" t="s">
        <v>32</v>
      </c>
      <c r="E807">
        <v>2015</v>
      </c>
      <c r="F807" t="s">
        <v>33</v>
      </c>
      <c r="G807" t="s">
        <v>34</v>
      </c>
      <c r="H807" t="s">
        <v>26</v>
      </c>
      <c r="I807" t="s">
        <v>16</v>
      </c>
      <c r="J807">
        <v>0</v>
      </c>
      <c r="K807">
        <v>4.59</v>
      </c>
      <c r="L807">
        <v>111.18600000000001</v>
      </c>
      <c r="M807">
        <v>4.5</v>
      </c>
    </row>
    <row r="808" spans="1:13" x14ac:dyDescent="0.3">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
      <c r="A818">
        <v>817</v>
      </c>
      <c r="B818" t="s">
        <v>17</v>
      </c>
      <c r="C818" t="s">
        <v>693</v>
      </c>
      <c r="D818" t="s">
        <v>42</v>
      </c>
      <c r="E818">
        <v>2020</v>
      </c>
      <c r="F818" t="s">
        <v>37</v>
      </c>
      <c r="G818" t="s">
        <v>34</v>
      </c>
      <c r="H818" t="s">
        <v>30</v>
      </c>
      <c r="I818" t="s">
        <v>16</v>
      </c>
      <c r="J818">
        <v>0</v>
      </c>
      <c r="K818">
        <v>16.25</v>
      </c>
      <c r="L818">
        <v>115.2176</v>
      </c>
      <c r="M818">
        <v>4.5</v>
      </c>
    </row>
    <row r="819" spans="1:13" x14ac:dyDescent="0.3">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
      <c r="A830">
        <v>829</v>
      </c>
      <c r="B830" t="s">
        <v>10</v>
      </c>
      <c r="C830" t="s">
        <v>702</v>
      </c>
      <c r="D830" t="s">
        <v>67</v>
      </c>
      <c r="E830">
        <v>2020</v>
      </c>
      <c r="F830" t="s">
        <v>37</v>
      </c>
      <c r="G830" t="s">
        <v>34</v>
      </c>
      <c r="H830" t="s">
        <v>30</v>
      </c>
      <c r="I830" t="s">
        <v>16</v>
      </c>
      <c r="J830">
        <v>4.7857877E-2</v>
      </c>
      <c r="K830">
        <v>7.71</v>
      </c>
      <c r="L830">
        <v>119.7756</v>
      </c>
      <c r="M830">
        <v>4.5</v>
      </c>
    </row>
    <row r="831" spans="1:13" x14ac:dyDescent="0.3">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
      <c r="A832">
        <v>831</v>
      </c>
      <c r="B832" t="s">
        <v>10</v>
      </c>
      <c r="C832" t="s">
        <v>258</v>
      </c>
      <c r="D832" t="s">
        <v>54</v>
      </c>
      <c r="E832">
        <v>2020</v>
      </c>
      <c r="F832" t="s">
        <v>37</v>
      </c>
      <c r="G832" t="s">
        <v>34</v>
      </c>
      <c r="H832" t="s">
        <v>15</v>
      </c>
      <c r="I832" t="s">
        <v>16</v>
      </c>
      <c r="J832">
        <v>0</v>
      </c>
      <c r="K832">
        <v>5.15</v>
      </c>
      <c r="L832">
        <v>122.9388</v>
      </c>
      <c r="M832">
        <v>4.5</v>
      </c>
    </row>
    <row r="833" spans="1:13" x14ac:dyDescent="0.3">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
      <c r="A835">
        <v>834</v>
      </c>
      <c r="B835" t="s">
        <v>10</v>
      </c>
      <c r="C835" t="s">
        <v>365</v>
      </c>
      <c r="D835" t="s">
        <v>48</v>
      </c>
      <c r="E835">
        <v>2020</v>
      </c>
      <c r="F835" t="s">
        <v>37</v>
      </c>
      <c r="G835" t="s">
        <v>34</v>
      </c>
      <c r="H835" t="s">
        <v>15</v>
      </c>
      <c r="I835" t="s">
        <v>16</v>
      </c>
      <c r="J835">
        <v>0</v>
      </c>
      <c r="K835">
        <v>9.6</v>
      </c>
      <c r="L835">
        <v>191.0872</v>
      </c>
      <c r="M835">
        <v>4.5</v>
      </c>
    </row>
    <row r="836" spans="1:13" x14ac:dyDescent="0.3">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
      <c r="A837">
        <v>836</v>
      </c>
      <c r="B837" t="s">
        <v>35</v>
      </c>
      <c r="C837" t="s">
        <v>704</v>
      </c>
      <c r="D837" t="s">
        <v>57</v>
      </c>
      <c r="E837">
        <v>2015</v>
      </c>
      <c r="F837" t="s">
        <v>33</v>
      </c>
      <c r="G837" t="s">
        <v>34</v>
      </c>
      <c r="H837" t="s">
        <v>15</v>
      </c>
      <c r="I837" t="s">
        <v>16</v>
      </c>
      <c r="J837">
        <v>0</v>
      </c>
      <c r="K837">
        <v>6.44</v>
      </c>
      <c r="L837">
        <v>99.87</v>
      </c>
      <c r="M837">
        <v>4.5</v>
      </c>
    </row>
    <row r="838" spans="1:13" x14ac:dyDescent="0.3">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v>847</v>
      </c>
      <c r="B848" t="s">
        <v>17</v>
      </c>
      <c r="C848" t="s">
        <v>455</v>
      </c>
      <c r="D848" t="s">
        <v>48</v>
      </c>
      <c r="E848">
        <v>2017</v>
      </c>
      <c r="F848" t="s">
        <v>50</v>
      </c>
      <c r="G848" t="s">
        <v>34</v>
      </c>
      <c r="H848" t="s">
        <v>26</v>
      </c>
      <c r="I848" t="s">
        <v>16</v>
      </c>
      <c r="J848">
        <v>9.619424E-2</v>
      </c>
      <c r="K848">
        <v>12.6</v>
      </c>
      <c r="L848">
        <v>210.8612</v>
      </c>
      <c r="M848">
        <v>4.5</v>
      </c>
    </row>
    <row r="849" spans="1:13" x14ac:dyDescent="0.3">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
      <c r="A852">
        <v>851</v>
      </c>
      <c r="B852" t="s">
        <v>10</v>
      </c>
      <c r="C852" t="s">
        <v>710</v>
      </c>
      <c r="D852" t="s">
        <v>95</v>
      </c>
      <c r="E852">
        <v>2017</v>
      </c>
      <c r="F852" t="s">
        <v>50</v>
      </c>
      <c r="G852" t="s">
        <v>34</v>
      </c>
      <c r="H852" t="s">
        <v>26</v>
      </c>
      <c r="I852" t="s">
        <v>16</v>
      </c>
      <c r="J852">
        <v>0</v>
      </c>
      <c r="K852">
        <v>11.85</v>
      </c>
      <c r="L852">
        <v>51.266599999999997</v>
      </c>
      <c r="M852">
        <v>4.5</v>
      </c>
    </row>
    <row r="853" spans="1:13" x14ac:dyDescent="0.3">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
      <c r="A857">
        <v>856</v>
      </c>
      <c r="B857" t="s">
        <v>10</v>
      </c>
      <c r="C857" t="s">
        <v>259</v>
      </c>
      <c r="D857" t="s">
        <v>48</v>
      </c>
      <c r="E857">
        <v>2017</v>
      </c>
      <c r="F857" t="s">
        <v>50</v>
      </c>
      <c r="G857" t="s">
        <v>34</v>
      </c>
      <c r="H857" t="s">
        <v>26</v>
      </c>
      <c r="I857" t="s">
        <v>16</v>
      </c>
      <c r="J857">
        <v>2.9006239E-2</v>
      </c>
      <c r="K857">
        <v>6.61</v>
      </c>
      <c r="L857">
        <v>186.0898</v>
      </c>
      <c r="M857">
        <v>4.5</v>
      </c>
    </row>
    <row r="858" spans="1:13" x14ac:dyDescent="0.3">
      <c r="A858">
        <v>857</v>
      </c>
      <c r="B858" t="s">
        <v>10</v>
      </c>
      <c r="C858" t="s">
        <v>713</v>
      </c>
      <c r="D858" t="s">
        <v>48</v>
      </c>
      <c r="E858">
        <v>2017</v>
      </c>
      <c r="F858" t="s">
        <v>50</v>
      </c>
      <c r="G858" t="s">
        <v>34</v>
      </c>
      <c r="H858" t="s">
        <v>26</v>
      </c>
      <c r="I858" t="s">
        <v>16</v>
      </c>
      <c r="J858">
        <v>0.14460413</v>
      </c>
      <c r="K858">
        <v>7.21</v>
      </c>
      <c r="L858">
        <v>102.6332</v>
      </c>
      <c r="M858">
        <v>4.5</v>
      </c>
    </row>
    <row r="859" spans="1:13" x14ac:dyDescent="0.3">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
      <c r="A882">
        <v>881</v>
      </c>
      <c r="B882" t="s">
        <v>35</v>
      </c>
      <c r="C882" t="s">
        <v>515</v>
      </c>
      <c r="D882" t="s">
        <v>28</v>
      </c>
      <c r="E882">
        <v>2011</v>
      </c>
      <c r="F882" t="s">
        <v>39</v>
      </c>
      <c r="G882" t="s">
        <v>21</v>
      </c>
      <c r="H882" t="s">
        <v>26</v>
      </c>
      <c r="I882" t="s">
        <v>40</v>
      </c>
      <c r="J882">
        <v>0.16383895100000001</v>
      </c>
      <c r="K882">
        <v>8.5</v>
      </c>
      <c r="L882">
        <v>51.3324</v>
      </c>
      <c r="M882">
        <v>4.5</v>
      </c>
    </row>
    <row r="883" spans="1:13" x14ac:dyDescent="0.3">
      <c r="A883">
        <v>882</v>
      </c>
      <c r="B883" t="s">
        <v>17</v>
      </c>
      <c r="C883" t="s">
        <v>478</v>
      </c>
      <c r="D883" t="s">
        <v>95</v>
      </c>
      <c r="E883">
        <v>2014</v>
      </c>
      <c r="F883" t="s">
        <v>29</v>
      </c>
      <c r="G883" t="s">
        <v>21</v>
      </c>
      <c r="H883" t="s">
        <v>30</v>
      </c>
      <c r="I883" t="s">
        <v>16</v>
      </c>
      <c r="J883">
        <v>0</v>
      </c>
      <c r="K883">
        <v>13.5</v>
      </c>
      <c r="L883">
        <v>88.054000000000002</v>
      </c>
      <c r="M883">
        <v>4.5</v>
      </c>
    </row>
    <row r="884" spans="1:13" x14ac:dyDescent="0.3">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
      <c r="A890">
        <v>889</v>
      </c>
      <c r="B890" t="s">
        <v>17</v>
      </c>
      <c r="C890" t="s">
        <v>75</v>
      </c>
      <c r="D890" t="s">
        <v>42</v>
      </c>
      <c r="E890">
        <v>2014</v>
      </c>
      <c r="F890" t="s">
        <v>29</v>
      </c>
      <c r="G890" t="s">
        <v>21</v>
      </c>
      <c r="H890" t="s">
        <v>30</v>
      </c>
      <c r="I890" t="s">
        <v>16</v>
      </c>
      <c r="J890">
        <v>0</v>
      </c>
      <c r="K890">
        <v>5.82</v>
      </c>
      <c r="L890">
        <v>169.37899999999999</v>
      </c>
      <c r="M890">
        <v>4.5</v>
      </c>
    </row>
    <row r="891" spans="1:13" x14ac:dyDescent="0.3">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
      <c r="A895">
        <v>894</v>
      </c>
      <c r="B895" t="s">
        <v>10</v>
      </c>
      <c r="C895" t="s">
        <v>731</v>
      </c>
      <c r="D895" t="s">
        <v>28</v>
      </c>
      <c r="E895">
        <v>2014</v>
      </c>
      <c r="F895" t="s">
        <v>29</v>
      </c>
      <c r="G895" t="s">
        <v>21</v>
      </c>
      <c r="H895" t="s">
        <v>30</v>
      </c>
      <c r="I895" t="s">
        <v>16</v>
      </c>
      <c r="J895">
        <v>2.076385E-2</v>
      </c>
      <c r="K895">
        <v>7.27</v>
      </c>
      <c r="L895">
        <v>89.0488</v>
      </c>
      <c r="M895">
        <v>4.5</v>
      </c>
    </row>
    <row r="896" spans="1:13" x14ac:dyDescent="0.3">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
      <c r="A898">
        <v>897</v>
      </c>
      <c r="B898" t="s">
        <v>10</v>
      </c>
      <c r="C898" t="s">
        <v>734</v>
      </c>
      <c r="D898" t="s">
        <v>12</v>
      </c>
      <c r="E898">
        <v>2014</v>
      </c>
      <c r="F898" t="s">
        <v>29</v>
      </c>
      <c r="G898" t="s">
        <v>21</v>
      </c>
      <c r="H898" t="s">
        <v>30</v>
      </c>
      <c r="I898" t="s">
        <v>16</v>
      </c>
      <c r="J898">
        <v>0.106238768</v>
      </c>
      <c r="K898">
        <v>12.3</v>
      </c>
      <c r="L898">
        <v>176.1396</v>
      </c>
      <c r="M898">
        <v>4.5</v>
      </c>
    </row>
    <row r="899" spans="1:13" x14ac:dyDescent="0.3">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
      <c r="A902">
        <v>901</v>
      </c>
      <c r="B902" t="s">
        <v>17</v>
      </c>
      <c r="C902" t="s">
        <v>736</v>
      </c>
      <c r="D902" t="s">
        <v>159</v>
      </c>
      <c r="E902">
        <v>2022</v>
      </c>
      <c r="F902" t="s">
        <v>20</v>
      </c>
      <c r="G902" t="s">
        <v>21</v>
      </c>
      <c r="H902" t="s">
        <v>15</v>
      </c>
      <c r="I902" t="s">
        <v>22</v>
      </c>
      <c r="J902">
        <v>0</v>
      </c>
      <c r="K902">
        <v>12.85</v>
      </c>
      <c r="L902">
        <v>253.00399999999999</v>
      </c>
      <c r="M902">
        <v>4.5</v>
      </c>
    </row>
    <row r="903" spans="1:13" x14ac:dyDescent="0.3">
      <c r="A903">
        <v>902</v>
      </c>
      <c r="B903" t="s">
        <v>17</v>
      </c>
      <c r="C903" t="s">
        <v>737</v>
      </c>
      <c r="D903" t="s">
        <v>95</v>
      </c>
      <c r="E903">
        <v>2022</v>
      </c>
      <c r="F903" t="s">
        <v>20</v>
      </c>
      <c r="G903" t="s">
        <v>21</v>
      </c>
      <c r="H903" t="s">
        <v>15</v>
      </c>
      <c r="I903" t="s">
        <v>22</v>
      </c>
      <c r="J903">
        <v>0</v>
      </c>
      <c r="K903">
        <v>15.6</v>
      </c>
      <c r="L903">
        <v>111.8544</v>
      </c>
      <c r="M903">
        <v>4.5</v>
      </c>
    </row>
    <row r="904" spans="1:13" x14ac:dyDescent="0.3">
      <c r="A904">
        <v>903</v>
      </c>
      <c r="B904" t="s">
        <v>17</v>
      </c>
      <c r="C904" t="s">
        <v>291</v>
      </c>
      <c r="D904" t="s">
        <v>28</v>
      </c>
      <c r="E904">
        <v>2022</v>
      </c>
      <c r="F904" t="s">
        <v>20</v>
      </c>
      <c r="G904" t="s">
        <v>21</v>
      </c>
      <c r="H904" t="s">
        <v>15</v>
      </c>
      <c r="I904" t="s">
        <v>22</v>
      </c>
      <c r="J904">
        <v>0.170500183</v>
      </c>
      <c r="K904">
        <v>20.7</v>
      </c>
      <c r="L904">
        <v>184.1266</v>
      </c>
      <c r="M904">
        <v>4.5</v>
      </c>
    </row>
    <row r="905" spans="1:13" x14ac:dyDescent="0.3">
      <c r="A905">
        <v>904</v>
      </c>
      <c r="B905" t="s">
        <v>17</v>
      </c>
      <c r="C905" t="s">
        <v>738</v>
      </c>
      <c r="D905" t="s">
        <v>24</v>
      </c>
      <c r="E905">
        <v>2022</v>
      </c>
      <c r="F905" t="s">
        <v>20</v>
      </c>
      <c r="G905" t="s">
        <v>21</v>
      </c>
      <c r="H905" t="s">
        <v>15</v>
      </c>
      <c r="I905" t="s">
        <v>22</v>
      </c>
      <c r="J905">
        <v>0.119871307</v>
      </c>
      <c r="K905">
        <v>17</v>
      </c>
      <c r="L905">
        <v>248.3434</v>
      </c>
      <c r="M905">
        <v>4.5</v>
      </c>
    </row>
    <row r="906" spans="1:13" x14ac:dyDescent="0.3">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
      <c r="A915">
        <v>914</v>
      </c>
      <c r="B915" t="s">
        <v>10</v>
      </c>
      <c r="C915" t="s">
        <v>600</v>
      </c>
      <c r="D915" t="s">
        <v>48</v>
      </c>
      <c r="E915">
        <v>2022</v>
      </c>
      <c r="F915" t="s">
        <v>20</v>
      </c>
      <c r="G915" t="s">
        <v>21</v>
      </c>
      <c r="H915" t="s">
        <v>15</v>
      </c>
      <c r="I915" t="s">
        <v>22</v>
      </c>
      <c r="J915">
        <v>0</v>
      </c>
      <c r="K915">
        <v>15.25</v>
      </c>
      <c r="L915">
        <v>179.76599999999999</v>
      </c>
      <c r="M915">
        <v>4.5</v>
      </c>
    </row>
    <row r="916" spans="1:13" x14ac:dyDescent="0.3">
      <c r="A916">
        <v>915</v>
      </c>
      <c r="B916" t="s">
        <v>17</v>
      </c>
      <c r="C916" t="s">
        <v>745</v>
      </c>
      <c r="D916" t="s">
        <v>57</v>
      </c>
      <c r="E916">
        <v>2018</v>
      </c>
      <c r="F916" t="s">
        <v>45</v>
      </c>
      <c r="G916" t="s">
        <v>21</v>
      </c>
      <c r="H916" t="s">
        <v>15</v>
      </c>
      <c r="I916" t="s">
        <v>46</v>
      </c>
      <c r="J916">
        <v>6.8765925000000006E-2</v>
      </c>
      <c r="L916">
        <v>216.91659999999999</v>
      </c>
      <c r="M916">
        <v>4.5</v>
      </c>
    </row>
    <row r="917" spans="1:13" x14ac:dyDescent="0.3">
      <c r="A917">
        <v>916</v>
      </c>
      <c r="B917" t="s">
        <v>17</v>
      </c>
      <c r="C917" t="s">
        <v>746</v>
      </c>
      <c r="D917" t="s">
        <v>57</v>
      </c>
      <c r="E917">
        <v>2018</v>
      </c>
      <c r="F917" t="s">
        <v>45</v>
      </c>
      <c r="G917" t="s">
        <v>21</v>
      </c>
      <c r="H917" t="s">
        <v>15</v>
      </c>
      <c r="I917" t="s">
        <v>46</v>
      </c>
      <c r="J917">
        <v>8.1391459999999999E-2</v>
      </c>
      <c r="L917">
        <v>177.83699999999999</v>
      </c>
      <c r="M917">
        <v>4.5</v>
      </c>
    </row>
    <row r="918" spans="1:13" x14ac:dyDescent="0.3">
      <c r="A918">
        <v>917</v>
      </c>
      <c r="B918" t="s">
        <v>17</v>
      </c>
      <c r="C918" t="s">
        <v>747</v>
      </c>
      <c r="D918" t="s">
        <v>67</v>
      </c>
      <c r="E918">
        <v>2018</v>
      </c>
      <c r="F918" t="s">
        <v>45</v>
      </c>
      <c r="G918" t="s">
        <v>21</v>
      </c>
      <c r="H918" t="s">
        <v>15</v>
      </c>
      <c r="I918" t="s">
        <v>46</v>
      </c>
      <c r="J918">
        <v>5.5121891999999999E-2</v>
      </c>
      <c r="L918">
        <v>196.77680000000001</v>
      </c>
      <c r="M918">
        <v>4.5</v>
      </c>
    </row>
    <row r="919" spans="1:13" x14ac:dyDescent="0.3">
      <c r="A919">
        <v>918</v>
      </c>
      <c r="B919" t="s">
        <v>17</v>
      </c>
      <c r="C919" t="s">
        <v>227</v>
      </c>
      <c r="D919" t="s">
        <v>67</v>
      </c>
      <c r="E919">
        <v>2018</v>
      </c>
      <c r="F919" t="s">
        <v>45</v>
      </c>
      <c r="G919" t="s">
        <v>21</v>
      </c>
      <c r="H919" t="s">
        <v>15</v>
      </c>
      <c r="I919" t="s">
        <v>46</v>
      </c>
      <c r="J919">
        <v>5.2097910000000001E-3</v>
      </c>
      <c r="L919">
        <v>265.28840000000002</v>
      </c>
      <c r="M919">
        <v>4.5</v>
      </c>
    </row>
    <row r="920" spans="1:13" x14ac:dyDescent="0.3">
      <c r="A920">
        <v>919</v>
      </c>
      <c r="B920" t="s">
        <v>17</v>
      </c>
      <c r="C920" t="s">
        <v>748</v>
      </c>
      <c r="D920" t="s">
        <v>24</v>
      </c>
      <c r="E920">
        <v>2018</v>
      </c>
      <c r="F920" t="s">
        <v>45</v>
      </c>
      <c r="G920" t="s">
        <v>21</v>
      </c>
      <c r="H920" t="s">
        <v>15</v>
      </c>
      <c r="I920" t="s">
        <v>46</v>
      </c>
      <c r="J920">
        <v>6.5272284E-2</v>
      </c>
      <c r="L920">
        <v>256.16460000000001</v>
      </c>
      <c r="M920">
        <v>4.5</v>
      </c>
    </row>
    <row r="921" spans="1:13" x14ac:dyDescent="0.3">
      <c r="A921">
        <v>920</v>
      </c>
      <c r="B921" t="s">
        <v>17</v>
      </c>
      <c r="C921" t="s">
        <v>749</v>
      </c>
      <c r="D921" t="s">
        <v>24</v>
      </c>
      <c r="E921">
        <v>2018</v>
      </c>
      <c r="F921" t="s">
        <v>45</v>
      </c>
      <c r="G921" t="s">
        <v>21</v>
      </c>
      <c r="H921" t="s">
        <v>15</v>
      </c>
      <c r="I921" t="s">
        <v>46</v>
      </c>
      <c r="J921">
        <v>0</v>
      </c>
      <c r="L921">
        <v>225.30619999999999</v>
      </c>
      <c r="M921">
        <v>4.5</v>
      </c>
    </row>
    <row r="922" spans="1:13" x14ac:dyDescent="0.3">
      <c r="A922">
        <v>921</v>
      </c>
      <c r="B922" t="s">
        <v>17</v>
      </c>
      <c r="C922" t="s">
        <v>750</v>
      </c>
      <c r="D922" t="s">
        <v>24</v>
      </c>
      <c r="E922">
        <v>2018</v>
      </c>
      <c r="F922" t="s">
        <v>45</v>
      </c>
      <c r="G922" t="s">
        <v>21</v>
      </c>
      <c r="H922" t="s">
        <v>15</v>
      </c>
      <c r="I922" t="s">
        <v>46</v>
      </c>
      <c r="J922">
        <v>6.3462047999999993E-2</v>
      </c>
      <c r="L922">
        <v>157.56299999999999</v>
      </c>
      <c r="M922">
        <v>4.5</v>
      </c>
    </row>
    <row r="923" spans="1:13" x14ac:dyDescent="0.3">
      <c r="A923">
        <v>922</v>
      </c>
      <c r="B923" t="s">
        <v>17</v>
      </c>
      <c r="C923" t="s">
        <v>574</v>
      </c>
      <c r="D923" t="s">
        <v>19</v>
      </c>
      <c r="E923">
        <v>2018</v>
      </c>
      <c r="F923" t="s">
        <v>45</v>
      </c>
      <c r="G923" t="s">
        <v>21</v>
      </c>
      <c r="H923" t="s">
        <v>15</v>
      </c>
      <c r="I923" t="s">
        <v>46</v>
      </c>
      <c r="J923">
        <v>7.7079176999999999E-2</v>
      </c>
      <c r="L923">
        <v>61.553600000000003</v>
      </c>
      <c r="M923">
        <v>4.5</v>
      </c>
    </row>
    <row r="924" spans="1:13" x14ac:dyDescent="0.3">
      <c r="A924">
        <v>923</v>
      </c>
      <c r="B924" t="s">
        <v>17</v>
      </c>
      <c r="C924" t="s">
        <v>751</v>
      </c>
      <c r="D924" t="s">
        <v>42</v>
      </c>
      <c r="E924">
        <v>2018</v>
      </c>
      <c r="F924" t="s">
        <v>45</v>
      </c>
      <c r="G924" t="s">
        <v>21</v>
      </c>
      <c r="H924" t="s">
        <v>15</v>
      </c>
      <c r="I924" t="s">
        <v>46</v>
      </c>
      <c r="J924">
        <v>0.14258975099999999</v>
      </c>
      <c r="L924">
        <v>35.918999999999997</v>
      </c>
      <c r="M924">
        <v>4.5</v>
      </c>
    </row>
    <row r="925" spans="1:13" x14ac:dyDescent="0.3">
      <c r="A925">
        <v>924</v>
      </c>
      <c r="B925" t="s">
        <v>17</v>
      </c>
      <c r="C925" t="s">
        <v>378</v>
      </c>
      <c r="D925" t="s">
        <v>42</v>
      </c>
      <c r="E925">
        <v>2018</v>
      </c>
      <c r="F925" t="s">
        <v>45</v>
      </c>
      <c r="G925" t="s">
        <v>21</v>
      </c>
      <c r="H925" t="s">
        <v>15</v>
      </c>
      <c r="I925" t="s">
        <v>46</v>
      </c>
      <c r="J925">
        <v>9.1042210999999998E-2</v>
      </c>
      <c r="L925">
        <v>162.68940000000001</v>
      </c>
      <c r="M925">
        <v>4.5</v>
      </c>
    </row>
    <row r="926" spans="1:13" x14ac:dyDescent="0.3">
      <c r="A926">
        <v>925</v>
      </c>
      <c r="B926" t="s">
        <v>17</v>
      </c>
      <c r="C926" t="s">
        <v>148</v>
      </c>
      <c r="D926" t="s">
        <v>42</v>
      </c>
      <c r="E926">
        <v>2018</v>
      </c>
      <c r="F926" t="s">
        <v>45</v>
      </c>
      <c r="G926" t="s">
        <v>21</v>
      </c>
      <c r="H926" t="s">
        <v>15</v>
      </c>
      <c r="I926" t="s">
        <v>46</v>
      </c>
      <c r="J926">
        <v>5.2247806000000001E-2</v>
      </c>
      <c r="L926">
        <v>190.85300000000001</v>
      </c>
      <c r="M926">
        <v>4.5</v>
      </c>
    </row>
    <row r="927" spans="1:13" x14ac:dyDescent="0.3">
      <c r="A927">
        <v>926</v>
      </c>
      <c r="B927" t="s">
        <v>17</v>
      </c>
      <c r="C927" t="s">
        <v>752</v>
      </c>
      <c r="D927" t="s">
        <v>42</v>
      </c>
      <c r="E927">
        <v>2018</v>
      </c>
      <c r="F927" t="s">
        <v>45</v>
      </c>
      <c r="G927" t="s">
        <v>21</v>
      </c>
      <c r="H927" t="s">
        <v>15</v>
      </c>
      <c r="I927" t="s">
        <v>46</v>
      </c>
      <c r="J927">
        <v>7.2317217000000003E-2</v>
      </c>
      <c r="L927">
        <v>160.792</v>
      </c>
      <c r="M927">
        <v>4.5</v>
      </c>
    </row>
    <row r="928" spans="1:13" x14ac:dyDescent="0.3">
      <c r="A928">
        <v>927</v>
      </c>
      <c r="B928" t="s">
        <v>17</v>
      </c>
      <c r="C928" t="s">
        <v>241</v>
      </c>
      <c r="D928" t="s">
        <v>42</v>
      </c>
      <c r="E928">
        <v>2018</v>
      </c>
      <c r="F928" t="s">
        <v>45</v>
      </c>
      <c r="G928" t="s">
        <v>21</v>
      </c>
      <c r="H928" t="s">
        <v>15</v>
      </c>
      <c r="I928" t="s">
        <v>46</v>
      </c>
      <c r="J928">
        <v>5.911748E-2</v>
      </c>
      <c r="L928">
        <v>181.5976</v>
      </c>
      <c r="M928">
        <v>4.5</v>
      </c>
    </row>
    <row r="929" spans="1:13" x14ac:dyDescent="0.3">
      <c r="A929">
        <v>928</v>
      </c>
      <c r="B929" t="s">
        <v>17</v>
      </c>
      <c r="C929" t="s">
        <v>753</v>
      </c>
      <c r="D929" t="s">
        <v>42</v>
      </c>
      <c r="E929">
        <v>2018</v>
      </c>
      <c r="F929" t="s">
        <v>45</v>
      </c>
      <c r="G929" t="s">
        <v>21</v>
      </c>
      <c r="H929" t="s">
        <v>15</v>
      </c>
      <c r="I929" t="s">
        <v>46</v>
      </c>
      <c r="J929">
        <v>9.370568E-2</v>
      </c>
      <c r="L929">
        <v>253.8698</v>
      </c>
      <c r="M929">
        <v>4.5</v>
      </c>
    </row>
    <row r="930" spans="1:13" x14ac:dyDescent="0.3">
      <c r="A930">
        <v>929</v>
      </c>
      <c r="B930" t="s">
        <v>17</v>
      </c>
      <c r="C930" t="s">
        <v>754</v>
      </c>
      <c r="D930" t="s">
        <v>64</v>
      </c>
      <c r="E930">
        <v>2018</v>
      </c>
      <c r="F930" t="s">
        <v>45</v>
      </c>
      <c r="G930" t="s">
        <v>21</v>
      </c>
      <c r="H930" t="s">
        <v>15</v>
      </c>
      <c r="I930" t="s">
        <v>46</v>
      </c>
      <c r="J930">
        <v>3.1186800000000001E-2</v>
      </c>
      <c r="L930">
        <v>39.548000000000002</v>
      </c>
      <c r="M930">
        <v>4.5</v>
      </c>
    </row>
    <row r="931" spans="1:13" x14ac:dyDescent="0.3">
      <c r="A931">
        <v>930</v>
      </c>
      <c r="B931" t="s">
        <v>10</v>
      </c>
      <c r="C931" t="s">
        <v>755</v>
      </c>
      <c r="D931" t="s">
        <v>95</v>
      </c>
      <c r="E931">
        <v>2018</v>
      </c>
      <c r="F931" t="s">
        <v>45</v>
      </c>
      <c r="G931" t="s">
        <v>21</v>
      </c>
      <c r="H931" t="s">
        <v>15</v>
      </c>
      <c r="I931" t="s">
        <v>46</v>
      </c>
      <c r="J931">
        <v>2.524761E-2</v>
      </c>
      <c r="L931">
        <v>81.993399999999994</v>
      </c>
      <c r="M931">
        <v>4.5</v>
      </c>
    </row>
    <row r="932" spans="1:13" x14ac:dyDescent="0.3">
      <c r="A932">
        <v>931</v>
      </c>
      <c r="B932" t="s">
        <v>10</v>
      </c>
      <c r="C932" t="s">
        <v>725</v>
      </c>
      <c r="D932" t="s">
        <v>28</v>
      </c>
      <c r="E932">
        <v>2018</v>
      </c>
      <c r="F932" t="s">
        <v>45</v>
      </c>
      <c r="G932" t="s">
        <v>21</v>
      </c>
      <c r="H932" t="s">
        <v>15</v>
      </c>
      <c r="I932" t="s">
        <v>46</v>
      </c>
      <c r="J932">
        <v>4.6408928000000002E-2</v>
      </c>
      <c r="L932">
        <v>153.2998</v>
      </c>
      <c r="M932">
        <v>4.5</v>
      </c>
    </row>
    <row r="933" spans="1:13" x14ac:dyDescent="0.3">
      <c r="A933">
        <v>932</v>
      </c>
      <c r="B933" t="s">
        <v>10</v>
      </c>
      <c r="C933" t="s">
        <v>756</v>
      </c>
      <c r="D933" t="s">
        <v>24</v>
      </c>
      <c r="E933">
        <v>2018</v>
      </c>
      <c r="F933" t="s">
        <v>45</v>
      </c>
      <c r="G933" t="s">
        <v>21</v>
      </c>
      <c r="H933" t="s">
        <v>15</v>
      </c>
      <c r="I933" t="s">
        <v>46</v>
      </c>
      <c r="J933">
        <v>7.9954799999999993E-3</v>
      </c>
      <c r="L933">
        <v>78.561800000000005</v>
      </c>
      <c r="M933">
        <v>4.5</v>
      </c>
    </row>
    <row r="934" spans="1:13" x14ac:dyDescent="0.3">
      <c r="A934">
        <v>933</v>
      </c>
      <c r="B934" t="s">
        <v>10</v>
      </c>
      <c r="C934" t="s">
        <v>757</v>
      </c>
      <c r="D934" t="s">
        <v>24</v>
      </c>
      <c r="E934">
        <v>2018</v>
      </c>
      <c r="F934" t="s">
        <v>45</v>
      </c>
      <c r="G934" t="s">
        <v>21</v>
      </c>
      <c r="H934" t="s">
        <v>15</v>
      </c>
      <c r="I934" t="s">
        <v>46</v>
      </c>
      <c r="J934">
        <v>4.1273391E-2</v>
      </c>
      <c r="L934">
        <v>91.680400000000006</v>
      </c>
      <c r="M934">
        <v>4.5</v>
      </c>
    </row>
    <row r="935" spans="1:13" x14ac:dyDescent="0.3">
      <c r="A935">
        <v>934</v>
      </c>
      <c r="B935" t="s">
        <v>10</v>
      </c>
      <c r="C935" t="s">
        <v>758</v>
      </c>
      <c r="D935" t="s">
        <v>24</v>
      </c>
      <c r="E935">
        <v>2018</v>
      </c>
      <c r="F935" t="s">
        <v>45</v>
      </c>
      <c r="G935" t="s">
        <v>21</v>
      </c>
      <c r="H935" t="s">
        <v>15</v>
      </c>
      <c r="I935" t="s">
        <v>46</v>
      </c>
      <c r="J935">
        <v>4.2270751000000002E-2</v>
      </c>
      <c r="L935">
        <v>162.52099999999999</v>
      </c>
      <c r="M935">
        <v>4.5</v>
      </c>
    </row>
    <row r="936" spans="1:13" x14ac:dyDescent="0.3">
      <c r="A936">
        <v>935</v>
      </c>
      <c r="B936" t="s">
        <v>10</v>
      </c>
      <c r="C936" t="s">
        <v>759</v>
      </c>
      <c r="D936" t="s">
        <v>12</v>
      </c>
      <c r="E936">
        <v>2018</v>
      </c>
      <c r="F936" t="s">
        <v>45</v>
      </c>
      <c r="G936" t="s">
        <v>21</v>
      </c>
      <c r="H936" t="s">
        <v>15</v>
      </c>
      <c r="I936" t="s">
        <v>46</v>
      </c>
      <c r="J936">
        <v>2.8842331999999998E-2</v>
      </c>
      <c r="L936">
        <v>81.495999999999995</v>
      </c>
      <c r="M936">
        <v>4.5</v>
      </c>
    </row>
    <row r="937" spans="1:13" x14ac:dyDescent="0.3">
      <c r="A937">
        <v>936</v>
      </c>
      <c r="B937" t="s">
        <v>10</v>
      </c>
      <c r="C937" t="s">
        <v>760</v>
      </c>
      <c r="D937" t="s">
        <v>48</v>
      </c>
      <c r="E937">
        <v>2018</v>
      </c>
      <c r="F937" t="s">
        <v>45</v>
      </c>
      <c r="G937" t="s">
        <v>21</v>
      </c>
      <c r="H937" t="s">
        <v>15</v>
      </c>
      <c r="I937" t="s">
        <v>46</v>
      </c>
      <c r="J937">
        <v>1.3951504E-2</v>
      </c>
      <c r="L937">
        <v>199.9084</v>
      </c>
      <c r="M937">
        <v>4.5</v>
      </c>
    </row>
    <row r="938" spans="1:13" x14ac:dyDescent="0.3">
      <c r="A938">
        <v>937</v>
      </c>
      <c r="B938" t="s">
        <v>10</v>
      </c>
      <c r="C938" t="s">
        <v>761</v>
      </c>
      <c r="D938" t="s">
        <v>32</v>
      </c>
      <c r="E938">
        <v>2018</v>
      </c>
      <c r="F938" t="s">
        <v>45</v>
      </c>
      <c r="G938" t="s">
        <v>21</v>
      </c>
      <c r="H938" t="s">
        <v>15</v>
      </c>
      <c r="I938" t="s">
        <v>46</v>
      </c>
      <c r="J938">
        <v>4.4767031999999998E-2</v>
      </c>
      <c r="L938">
        <v>173.7054</v>
      </c>
      <c r="M938">
        <v>4.5</v>
      </c>
    </row>
    <row r="939" spans="1:13" x14ac:dyDescent="0.3">
      <c r="A939">
        <v>938</v>
      </c>
      <c r="B939" t="s">
        <v>35</v>
      </c>
      <c r="C939" t="s">
        <v>477</v>
      </c>
      <c r="D939" t="s">
        <v>95</v>
      </c>
      <c r="E939">
        <v>2018</v>
      </c>
      <c r="F939" t="s">
        <v>45</v>
      </c>
      <c r="G939" t="s">
        <v>21</v>
      </c>
      <c r="H939" t="s">
        <v>15</v>
      </c>
      <c r="I939" t="s">
        <v>46</v>
      </c>
      <c r="J939">
        <v>3.7315468999999997E-2</v>
      </c>
      <c r="L939">
        <v>50.003399999999999</v>
      </c>
      <c r="M939">
        <v>4.5</v>
      </c>
    </row>
    <row r="940" spans="1:13" x14ac:dyDescent="0.3">
      <c r="A940">
        <v>939</v>
      </c>
      <c r="B940" t="s">
        <v>35</v>
      </c>
      <c r="C940" t="s">
        <v>762</v>
      </c>
      <c r="D940" t="s">
        <v>57</v>
      </c>
      <c r="E940">
        <v>2018</v>
      </c>
      <c r="F940" t="s">
        <v>45</v>
      </c>
      <c r="G940" t="s">
        <v>21</v>
      </c>
      <c r="H940" t="s">
        <v>15</v>
      </c>
      <c r="I940" t="s">
        <v>46</v>
      </c>
      <c r="J940">
        <v>2.4407061000000001E-2</v>
      </c>
      <c r="L940">
        <v>102.33320000000001</v>
      </c>
      <c r="M940">
        <v>4.5</v>
      </c>
    </row>
    <row r="941" spans="1:13" x14ac:dyDescent="0.3">
      <c r="A941">
        <v>940</v>
      </c>
      <c r="B941" t="s">
        <v>35</v>
      </c>
      <c r="C941" t="s">
        <v>763</v>
      </c>
      <c r="D941" t="s">
        <v>19</v>
      </c>
      <c r="E941">
        <v>2018</v>
      </c>
      <c r="F941" t="s">
        <v>45</v>
      </c>
      <c r="G941" t="s">
        <v>21</v>
      </c>
      <c r="H941" t="s">
        <v>15</v>
      </c>
      <c r="I941" t="s">
        <v>46</v>
      </c>
      <c r="J941">
        <v>2.0876485E-2</v>
      </c>
      <c r="L941">
        <v>133.79419999999999</v>
      </c>
      <c r="M941">
        <v>4.5</v>
      </c>
    </row>
    <row r="942" spans="1:13" x14ac:dyDescent="0.3">
      <c r="A942">
        <v>941</v>
      </c>
      <c r="B942" t="s">
        <v>10</v>
      </c>
      <c r="C942" t="s">
        <v>499</v>
      </c>
      <c r="D942" t="s">
        <v>67</v>
      </c>
      <c r="E942">
        <v>2018</v>
      </c>
      <c r="F942" t="s">
        <v>45</v>
      </c>
      <c r="G942" t="s">
        <v>21</v>
      </c>
      <c r="H942" t="s">
        <v>15</v>
      </c>
      <c r="I942" t="s">
        <v>46</v>
      </c>
      <c r="J942">
        <v>6.7624437999999995E-2</v>
      </c>
      <c r="L942">
        <v>120.944</v>
      </c>
      <c r="M942">
        <v>4.5</v>
      </c>
    </row>
    <row r="943" spans="1:13" x14ac:dyDescent="0.3">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
      <c r="A966">
        <v>965</v>
      </c>
      <c r="B966" t="s">
        <v>17</v>
      </c>
      <c r="C966" t="s">
        <v>780</v>
      </c>
      <c r="D966" t="s">
        <v>42</v>
      </c>
      <c r="E966">
        <v>2020</v>
      </c>
      <c r="F966" t="s">
        <v>37</v>
      </c>
      <c r="G966" t="s">
        <v>34</v>
      </c>
      <c r="H966" t="s">
        <v>15</v>
      </c>
      <c r="I966" t="s">
        <v>16</v>
      </c>
      <c r="J966">
        <v>0</v>
      </c>
      <c r="K966">
        <v>12.15</v>
      </c>
      <c r="L966">
        <v>117.815</v>
      </c>
      <c r="M966">
        <v>4.4000000000000004</v>
      </c>
    </row>
    <row r="967" spans="1:13" x14ac:dyDescent="0.3">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
      <c r="A976">
        <v>975</v>
      </c>
      <c r="B976" t="s">
        <v>10</v>
      </c>
      <c r="C976" t="s">
        <v>786</v>
      </c>
      <c r="D976" t="s">
        <v>28</v>
      </c>
      <c r="E976">
        <v>2018</v>
      </c>
      <c r="F976" t="s">
        <v>45</v>
      </c>
      <c r="G976" t="s">
        <v>21</v>
      </c>
      <c r="H976" t="s">
        <v>15</v>
      </c>
      <c r="I976" t="s">
        <v>46</v>
      </c>
      <c r="J976">
        <v>0</v>
      </c>
      <c r="L976">
        <v>154.63140000000001</v>
      </c>
      <c r="M976">
        <v>4.4000000000000004</v>
      </c>
    </row>
    <row r="977" spans="1:13" x14ac:dyDescent="0.3">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v>978</v>
      </c>
      <c r="B979" t="s">
        <v>17</v>
      </c>
      <c r="C979" t="s">
        <v>103</v>
      </c>
      <c r="D979" t="s">
        <v>12</v>
      </c>
      <c r="E979">
        <v>2020</v>
      </c>
      <c r="F979" t="s">
        <v>37</v>
      </c>
      <c r="G979" t="s">
        <v>34</v>
      </c>
      <c r="H979" t="s">
        <v>15</v>
      </c>
      <c r="I979" t="s">
        <v>16</v>
      </c>
      <c r="J979">
        <v>0</v>
      </c>
      <c r="K979">
        <v>9.5</v>
      </c>
      <c r="L979">
        <v>110.4228</v>
      </c>
      <c r="M979">
        <v>4.4000000000000004</v>
      </c>
    </row>
    <row r="980" spans="1:13" x14ac:dyDescent="0.3">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v>989</v>
      </c>
      <c r="B990" t="s">
        <v>17</v>
      </c>
      <c r="C990" t="s">
        <v>795</v>
      </c>
      <c r="D990" t="s">
        <v>61</v>
      </c>
      <c r="E990">
        <v>2012</v>
      </c>
      <c r="F990" t="s">
        <v>13</v>
      </c>
      <c r="G990" t="s">
        <v>14</v>
      </c>
      <c r="H990" t="s">
        <v>15</v>
      </c>
      <c r="I990" t="s">
        <v>16</v>
      </c>
      <c r="J990">
        <v>0</v>
      </c>
      <c r="K990">
        <v>19.7</v>
      </c>
      <c r="L990">
        <v>125.9362</v>
      </c>
      <c r="M990">
        <v>4.4000000000000004</v>
      </c>
    </row>
    <row r="991" spans="1:13" x14ac:dyDescent="0.3">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v>1267</v>
      </c>
      <c r="B1268" t="s">
        <v>17</v>
      </c>
      <c r="C1268" t="s">
        <v>145</v>
      </c>
      <c r="D1268" t="s">
        <v>19</v>
      </c>
      <c r="E1268">
        <v>2018</v>
      </c>
      <c r="F1268" t="s">
        <v>45</v>
      </c>
      <c r="G1268" t="s">
        <v>21</v>
      </c>
      <c r="H1268" t="s">
        <v>15</v>
      </c>
      <c r="I1268" t="s">
        <v>46</v>
      </c>
      <c r="J1268">
        <v>0</v>
      </c>
      <c r="L1268">
        <v>125.173</v>
      </c>
      <c r="M1268">
        <v>4.4000000000000004</v>
      </c>
    </row>
    <row r="1269" spans="1:13" x14ac:dyDescent="0.3">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
      <c r="A1361">
        <v>1360</v>
      </c>
      <c r="B1361" t="s">
        <v>17</v>
      </c>
      <c r="C1361" t="s">
        <v>780</v>
      </c>
      <c r="D1361" t="s">
        <v>42</v>
      </c>
      <c r="E1361">
        <v>2018</v>
      </c>
      <c r="F1361" t="s">
        <v>45</v>
      </c>
      <c r="G1361" t="s">
        <v>21</v>
      </c>
      <c r="H1361" t="s">
        <v>15</v>
      </c>
      <c r="I1361" t="s">
        <v>46</v>
      </c>
      <c r="J1361">
        <v>2.9380407000000001E-2</v>
      </c>
      <c r="L1361">
        <v>114.715</v>
      </c>
      <c r="M1361">
        <v>4.3</v>
      </c>
    </row>
    <row r="1362" spans="1:13" x14ac:dyDescent="0.3">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
      <c r="A1408">
        <v>1407</v>
      </c>
      <c r="B1408" t="s">
        <v>10</v>
      </c>
      <c r="C1408" t="s">
        <v>421</v>
      </c>
      <c r="D1408" t="s">
        <v>95</v>
      </c>
      <c r="E1408">
        <v>2012</v>
      </c>
      <c r="F1408" t="s">
        <v>13</v>
      </c>
      <c r="G1408" t="s">
        <v>14</v>
      </c>
      <c r="H1408" t="s">
        <v>15</v>
      </c>
      <c r="I1408" t="s">
        <v>16</v>
      </c>
      <c r="J1408">
        <v>0</v>
      </c>
      <c r="K1408">
        <v>6.78</v>
      </c>
      <c r="L1408">
        <v>95.012</v>
      </c>
      <c r="M1408">
        <v>4.3</v>
      </c>
    </row>
    <row r="1409" spans="1:13" x14ac:dyDescent="0.3">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
      <c r="A1439">
        <v>1438</v>
      </c>
      <c r="B1439" t="s">
        <v>17</v>
      </c>
      <c r="C1439" t="s">
        <v>632</v>
      </c>
      <c r="D1439" t="s">
        <v>95</v>
      </c>
      <c r="E1439">
        <v>2018</v>
      </c>
      <c r="F1439" t="s">
        <v>138</v>
      </c>
      <c r="G1439" t="s">
        <v>14</v>
      </c>
      <c r="H1439" t="s">
        <v>26</v>
      </c>
      <c r="I1439" t="s">
        <v>40</v>
      </c>
      <c r="J1439">
        <v>0.208987123</v>
      </c>
      <c r="L1439">
        <v>106.0596</v>
      </c>
      <c r="M1439">
        <v>4.3</v>
      </c>
    </row>
    <row r="1440" spans="1:13" x14ac:dyDescent="0.3">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
      <c r="A1443">
        <v>1442</v>
      </c>
      <c r="B1443" t="s">
        <v>17</v>
      </c>
      <c r="C1443" t="s">
        <v>1018</v>
      </c>
      <c r="D1443" t="s">
        <v>24</v>
      </c>
      <c r="E1443">
        <v>2018</v>
      </c>
      <c r="F1443" t="s">
        <v>138</v>
      </c>
      <c r="G1443" t="s">
        <v>14</v>
      </c>
      <c r="H1443" t="s">
        <v>26</v>
      </c>
      <c r="I1443" t="s">
        <v>40</v>
      </c>
      <c r="J1443">
        <v>0</v>
      </c>
      <c r="L1443">
        <v>109.9254</v>
      </c>
      <c r="M1443">
        <v>4.3</v>
      </c>
    </row>
    <row r="1444" spans="1:13" x14ac:dyDescent="0.3">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
      <c r="A1448">
        <v>1447</v>
      </c>
      <c r="B1448" t="s">
        <v>17</v>
      </c>
      <c r="C1448" t="s">
        <v>991</v>
      </c>
      <c r="D1448" t="s">
        <v>19</v>
      </c>
      <c r="E1448">
        <v>2018</v>
      </c>
      <c r="F1448" t="s">
        <v>138</v>
      </c>
      <c r="G1448" t="s">
        <v>14</v>
      </c>
      <c r="H1448" t="s">
        <v>26</v>
      </c>
      <c r="I1448" t="s">
        <v>40</v>
      </c>
      <c r="J1448">
        <v>0</v>
      </c>
      <c r="L1448">
        <v>40.347999999999999</v>
      </c>
      <c r="M1448">
        <v>4.3</v>
      </c>
    </row>
    <row r="1449" spans="1:13" x14ac:dyDescent="0.3">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
      <c r="A1454">
        <v>1453</v>
      </c>
      <c r="B1454" t="s">
        <v>17</v>
      </c>
      <c r="C1454" t="s">
        <v>1023</v>
      </c>
      <c r="D1454" t="s">
        <v>42</v>
      </c>
      <c r="E1454">
        <v>2018</v>
      </c>
      <c r="F1454" t="s">
        <v>138</v>
      </c>
      <c r="G1454" t="s">
        <v>14</v>
      </c>
      <c r="H1454" t="s">
        <v>26</v>
      </c>
      <c r="I1454" t="s">
        <v>40</v>
      </c>
      <c r="J1454">
        <v>0.13027716</v>
      </c>
      <c r="L1454">
        <v>228.001</v>
      </c>
      <c r="M1454">
        <v>4.3</v>
      </c>
    </row>
    <row r="1455" spans="1:13" x14ac:dyDescent="0.3">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
      <c r="A1463">
        <v>1462</v>
      </c>
      <c r="B1463" t="s">
        <v>10</v>
      </c>
      <c r="C1463" t="s">
        <v>701</v>
      </c>
      <c r="D1463" t="s">
        <v>67</v>
      </c>
      <c r="E1463">
        <v>2018</v>
      </c>
      <c r="F1463" t="s">
        <v>138</v>
      </c>
      <c r="G1463" t="s">
        <v>14</v>
      </c>
      <c r="H1463" t="s">
        <v>26</v>
      </c>
      <c r="I1463" t="s">
        <v>40</v>
      </c>
      <c r="J1463">
        <v>0</v>
      </c>
      <c r="L1463">
        <v>55.9298</v>
      </c>
      <c r="M1463">
        <v>4.3</v>
      </c>
    </row>
    <row r="1464" spans="1:13" x14ac:dyDescent="0.3">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
      <c r="A1471">
        <v>1470</v>
      </c>
      <c r="B1471" t="s">
        <v>10</v>
      </c>
      <c r="C1471" t="s">
        <v>810</v>
      </c>
      <c r="D1471" t="s">
        <v>48</v>
      </c>
      <c r="E1471">
        <v>2018</v>
      </c>
      <c r="F1471" t="s">
        <v>138</v>
      </c>
      <c r="G1471" t="s">
        <v>14</v>
      </c>
      <c r="H1471" t="s">
        <v>26</v>
      </c>
      <c r="I1471" t="s">
        <v>40</v>
      </c>
      <c r="J1471">
        <v>7.8758649E-2</v>
      </c>
      <c r="L1471">
        <v>103.0016</v>
      </c>
      <c r="M1471">
        <v>4.3</v>
      </c>
    </row>
    <row r="1472" spans="1:13" x14ac:dyDescent="0.3">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v>1505</v>
      </c>
      <c r="B1506" t="s">
        <v>17</v>
      </c>
      <c r="C1506" t="s">
        <v>629</v>
      </c>
      <c r="D1506" t="s">
        <v>64</v>
      </c>
      <c r="E1506">
        <v>2016</v>
      </c>
      <c r="F1506" t="s">
        <v>25</v>
      </c>
      <c r="G1506" t="s">
        <v>14</v>
      </c>
      <c r="H1506" t="s">
        <v>26</v>
      </c>
      <c r="I1506" t="s">
        <v>16</v>
      </c>
      <c r="J1506">
        <v>0</v>
      </c>
      <c r="K1506">
        <v>12.15</v>
      </c>
      <c r="L1506">
        <v>254.904</v>
      </c>
      <c r="M1506">
        <v>4.3</v>
      </c>
    </row>
    <row r="1507" spans="1:13" x14ac:dyDescent="0.3">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v>1697</v>
      </c>
      <c r="B1698" t="s">
        <v>10</v>
      </c>
      <c r="C1698" t="s">
        <v>250</v>
      </c>
      <c r="D1698" t="s">
        <v>28</v>
      </c>
      <c r="E1698">
        <v>2017</v>
      </c>
      <c r="F1698" t="s">
        <v>50</v>
      </c>
      <c r="G1698" t="s">
        <v>34</v>
      </c>
      <c r="H1698" t="s">
        <v>26</v>
      </c>
      <c r="I1698" t="s">
        <v>16</v>
      </c>
      <c r="J1698">
        <v>0</v>
      </c>
      <c r="K1698">
        <v>8.42</v>
      </c>
      <c r="L1698">
        <v>229.0352</v>
      </c>
      <c r="M1698">
        <v>4.3</v>
      </c>
    </row>
    <row r="1699" spans="1:13" x14ac:dyDescent="0.3">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
      <c r="A1727">
        <v>1726</v>
      </c>
      <c r="B1727" t="s">
        <v>17</v>
      </c>
      <c r="C1727" t="s">
        <v>706</v>
      </c>
      <c r="D1727" t="s">
        <v>24</v>
      </c>
      <c r="E1727">
        <v>2011</v>
      </c>
      <c r="F1727" t="s">
        <v>39</v>
      </c>
      <c r="G1727" t="s">
        <v>21</v>
      </c>
      <c r="H1727" t="s">
        <v>15</v>
      </c>
      <c r="I1727" t="s">
        <v>40</v>
      </c>
      <c r="J1727">
        <v>0</v>
      </c>
      <c r="K1727">
        <v>17.25</v>
      </c>
      <c r="L1727">
        <v>37.5822</v>
      </c>
      <c r="M1727">
        <v>4.3</v>
      </c>
    </row>
    <row r="1728" spans="1:13" x14ac:dyDescent="0.3">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
      <c r="A1836">
        <v>1835</v>
      </c>
      <c r="B1836" t="s">
        <v>17</v>
      </c>
      <c r="C1836" t="s">
        <v>1128</v>
      </c>
      <c r="D1836" t="s">
        <v>95</v>
      </c>
      <c r="E1836">
        <v>2022</v>
      </c>
      <c r="F1836" t="s">
        <v>20</v>
      </c>
      <c r="G1836" t="s">
        <v>21</v>
      </c>
      <c r="H1836" t="s">
        <v>15</v>
      </c>
      <c r="I1836" t="s">
        <v>22</v>
      </c>
      <c r="J1836">
        <v>0</v>
      </c>
      <c r="K1836">
        <v>20</v>
      </c>
      <c r="L1836">
        <v>43.4086</v>
      </c>
      <c r="M1836">
        <v>4.3</v>
      </c>
    </row>
    <row r="1837" spans="1:13" x14ac:dyDescent="0.3">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
      <c r="A1913">
        <v>1912</v>
      </c>
      <c r="B1913" t="s">
        <v>17</v>
      </c>
      <c r="C1913" t="s">
        <v>1184</v>
      </c>
      <c r="D1913" t="s">
        <v>12</v>
      </c>
      <c r="E1913">
        <v>2018</v>
      </c>
      <c r="F1913" t="s">
        <v>45</v>
      </c>
      <c r="G1913" t="s">
        <v>21</v>
      </c>
      <c r="H1913" t="s">
        <v>15</v>
      </c>
      <c r="I1913" t="s">
        <v>46</v>
      </c>
      <c r="J1913">
        <v>0</v>
      </c>
      <c r="L1913">
        <v>245.01439999999999</v>
      </c>
      <c r="M1913">
        <v>4.3</v>
      </c>
    </row>
    <row r="1914" spans="1:13" x14ac:dyDescent="0.3">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
      <c r="A1921">
        <v>1920</v>
      </c>
      <c r="B1921" t="s">
        <v>17</v>
      </c>
      <c r="C1921" t="s">
        <v>1188</v>
      </c>
      <c r="D1921" t="s">
        <v>28</v>
      </c>
      <c r="E1921">
        <v>2018</v>
      </c>
      <c r="F1921" t="s">
        <v>45</v>
      </c>
      <c r="G1921" t="s">
        <v>21</v>
      </c>
      <c r="H1921" t="s">
        <v>15</v>
      </c>
      <c r="I1921" t="s">
        <v>46</v>
      </c>
      <c r="J1921">
        <v>0.116762173</v>
      </c>
      <c r="L1921">
        <v>198.9768</v>
      </c>
      <c r="M1921">
        <v>4.3</v>
      </c>
    </row>
    <row r="1922" spans="1:13" x14ac:dyDescent="0.3">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
      <c r="A1923">
        <v>1922</v>
      </c>
      <c r="B1923" t="s">
        <v>17</v>
      </c>
      <c r="C1923" t="s">
        <v>1065</v>
      </c>
      <c r="D1923" t="s">
        <v>67</v>
      </c>
      <c r="E1923">
        <v>2018</v>
      </c>
      <c r="F1923" t="s">
        <v>45</v>
      </c>
      <c r="G1923" t="s">
        <v>21</v>
      </c>
      <c r="H1923" t="s">
        <v>15</v>
      </c>
      <c r="I1923" t="s">
        <v>46</v>
      </c>
      <c r="J1923">
        <v>1.769927E-2</v>
      </c>
      <c r="L1923">
        <v>74.2012</v>
      </c>
      <c r="M1923">
        <v>4.3</v>
      </c>
    </row>
    <row r="1924" spans="1:13" x14ac:dyDescent="0.3">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
      <c r="A1927">
        <v>1926</v>
      </c>
      <c r="B1927" t="s">
        <v>17</v>
      </c>
      <c r="C1927" t="s">
        <v>1189</v>
      </c>
      <c r="D1927" t="s">
        <v>24</v>
      </c>
      <c r="E1927">
        <v>2018</v>
      </c>
      <c r="F1927" t="s">
        <v>45</v>
      </c>
      <c r="G1927" t="s">
        <v>21</v>
      </c>
      <c r="H1927" t="s">
        <v>15</v>
      </c>
      <c r="I1927" t="s">
        <v>46</v>
      </c>
      <c r="J1927">
        <v>0</v>
      </c>
      <c r="L1927">
        <v>100.7042</v>
      </c>
      <c r="M1927">
        <v>4.3</v>
      </c>
    </row>
    <row r="1928" spans="1:13" x14ac:dyDescent="0.3">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
      <c r="A1930">
        <v>1929</v>
      </c>
      <c r="B1930" t="s">
        <v>17</v>
      </c>
      <c r="C1930" t="s">
        <v>105</v>
      </c>
      <c r="D1930" t="s">
        <v>12</v>
      </c>
      <c r="E1930">
        <v>2018</v>
      </c>
      <c r="F1930" t="s">
        <v>45</v>
      </c>
      <c r="G1930" t="s">
        <v>21</v>
      </c>
      <c r="H1930" t="s">
        <v>15</v>
      </c>
      <c r="I1930" t="s">
        <v>46</v>
      </c>
      <c r="J1930">
        <v>0.17176107700000001</v>
      </c>
      <c r="L1930">
        <v>115.7518</v>
      </c>
      <c r="M1930">
        <v>4.3</v>
      </c>
    </row>
    <row r="1931" spans="1:13" x14ac:dyDescent="0.3">
      <c r="A1931">
        <v>1930</v>
      </c>
      <c r="B1931" t="s">
        <v>17</v>
      </c>
      <c r="C1931" t="s">
        <v>493</v>
      </c>
      <c r="D1931" t="s">
        <v>12</v>
      </c>
      <c r="E1931">
        <v>2018</v>
      </c>
      <c r="F1931" t="s">
        <v>45</v>
      </c>
      <c r="G1931" t="s">
        <v>21</v>
      </c>
      <c r="H1931" t="s">
        <v>15</v>
      </c>
      <c r="I1931" t="s">
        <v>46</v>
      </c>
      <c r="J1931">
        <v>3.5183156E-2</v>
      </c>
      <c r="L1931">
        <v>37.8506</v>
      </c>
      <c r="M1931">
        <v>4.3</v>
      </c>
    </row>
    <row r="1932" spans="1:13" x14ac:dyDescent="0.3">
      <c r="A1932">
        <v>1931</v>
      </c>
      <c r="B1932" t="s">
        <v>17</v>
      </c>
      <c r="C1932" t="s">
        <v>1191</v>
      </c>
      <c r="D1932" t="s">
        <v>12</v>
      </c>
      <c r="E1932">
        <v>2018</v>
      </c>
      <c r="F1932" t="s">
        <v>45</v>
      </c>
      <c r="G1932" t="s">
        <v>21</v>
      </c>
      <c r="H1932" t="s">
        <v>15</v>
      </c>
      <c r="I1932" t="s">
        <v>46</v>
      </c>
      <c r="J1932">
        <v>2.0614212E-2</v>
      </c>
      <c r="L1932">
        <v>126.4046</v>
      </c>
      <c r="M1932">
        <v>4.3</v>
      </c>
    </row>
    <row r="1933" spans="1:13" x14ac:dyDescent="0.3">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
      <c r="A1938">
        <v>1937</v>
      </c>
      <c r="B1938" t="s">
        <v>17</v>
      </c>
      <c r="C1938" t="s">
        <v>326</v>
      </c>
      <c r="D1938" t="s">
        <v>19</v>
      </c>
      <c r="E1938">
        <v>2018</v>
      </c>
      <c r="F1938" t="s">
        <v>45</v>
      </c>
      <c r="G1938" t="s">
        <v>21</v>
      </c>
      <c r="H1938" t="s">
        <v>15</v>
      </c>
      <c r="I1938" t="s">
        <v>46</v>
      </c>
      <c r="J1938">
        <v>0.116366304</v>
      </c>
      <c r="L1938">
        <v>158.363</v>
      </c>
      <c r="M1938">
        <v>4.3</v>
      </c>
    </row>
    <row r="1939" spans="1:13" x14ac:dyDescent="0.3">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
      <c r="A1940">
        <v>1939</v>
      </c>
      <c r="B1940" t="s">
        <v>17</v>
      </c>
      <c r="C1940" t="s">
        <v>217</v>
      </c>
      <c r="D1940" t="s">
        <v>42</v>
      </c>
      <c r="E1940">
        <v>2018</v>
      </c>
      <c r="F1940" t="s">
        <v>45</v>
      </c>
      <c r="G1940" t="s">
        <v>21</v>
      </c>
      <c r="H1940" t="s">
        <v>15</v>
      </c>
      <c r="I1940" t="s">
        <v>46</v>
      </c>
      <c r="J1940">
        <v>0.17641157900000001</v>
      </c>
      <c r="L1940">
        <v>173.2422</v>
      </c>
      <c r="M1940">
        <v>4.3</v>
      </c>
    </row>
    <row r="1941" spans="1:13" x14ac:dyDescent="0.3">
      <c r="A1941">
        <v>1940</v>
      </c>
      <c r="B1941" t="s">
        <v>17</v>
      </c>
      <c r="C1941" t="s">
        <v>381</v>
      </c>
      <c r="D1941" t="s">
        <v>42</v>
      </c>
      <c r="E1941">
        <v>2018</v>
      </c>
      <c r="F1941" t="s">
        <v>45</v>
      </c>
      <c r="G1941" t="s">
        <v>21</v>
      </c>
      <c r="H1941" t="s">
        <v>15</v>
      </c>
      <c r="I1941" t="s">
        <v>46</v>
      </c>
      <c r="J1941">
        <v>3.4504413999999997E-2</v>
      </c>
      <c r="L1941">
        <v>125.202</v>
      </c>
      <c r="M1941">
        <v>4.3</v>
      </c>
    </row>
    <row r="1942" spans="1:13" x14ac:dyDescent="0.3">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
      <c r="A1947">
        <v>1946</v>
      </c>
      <c r="B1947" t="s">
        <v>17</v>
      </c>
      <c r="C1947" t="s">
        <v>151</v>
      </c>
      <c r="D1947" t="s">
        <v>54</v>
      </c>
      <c r="E1947">
        <v>2018</v>
      </c>
      <c r="F1947" t="s">
        <v>45</v>
      </c>
      <c r="G1947" t="s">
        <v>21</v>
      </c>
      <c r="H1947" t="s">
        <v>15</v>
      </c>
      <c r="I1947" t="s">
        <v>46</v>
      </c>
      <c r="J1947">
        <v>1.6653022E-2</v>
      </c>
      <c r="L1947">
        <v>139.518</v>
      </c>
      <c r="M1947">
        <v>4.3</v>
      </c>
    </row>
    <row r="1948" spans="1:13" x14ac:dyDescent="0.3">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
      <c r="A1962">
        <v>1961</v>
      </c>
      <c r="B1962" t="s">
        <v>10</v>
      </c>
      <c r="C1962" t="s">
        <v>936</v>
      </c>
      <c r="D1962" t="s">
        <v>57</v>
      </c>
      <c r="E1962">
        <v>2018</v>
      </c>
      <c r="F1962" t="s">
        <v>45</v>
      </c>
      <c r="G1962" t="s">
        <v>21</v>
      </c>
      <c r="H1962" t="s">
        <v>15</v>
      </c>
      <c r="I1962" t="s">
        <v>46</v>
      </c>
      <c r="J1962">
        <v>4.368089E-2</v>
      </c>
      <c r="L1962">
        <v>110.157</v>
      </c>
      <c r="M1962">
        <v>4.3</v>
      </c>
    </row>
    <row r="1963" spans="1:13" x14ac:dyDescent="0.3">
      <c r="A1963">
        <v>1962</v>
      </c>
      <c r="B1963" t="s">
        <v>10</v>
      </c>
      <c r="C1963" t="s">
        <v>983</v>
      </c>
      <c r="D1963" t="s">
        <v>57</v>
      </c>
      <c r="E1963">
        <v>2018</v>
      </c>
      <c r="F1963" t="s">
        <v>45</v>
      </c>
      <c r="G1963" t="s">
        <v>21</v>
      </c>
      <c r="H1963" t="s">
        <v>15</v>
      </c>
      <c r="I1963" t="s">
        <v>46</v>
      </c>
      <c r="J1963">
        <v>2.2170591999999999E-2</v>
      </c>
      <c r="L1963">
        <v>105.199</v>
      </c>
      <c r="M1963">
        <v>4.3</v>
      </c>
    </row>
    <row r="1964" spans="1:13" x14ac:dyDescent="0.3">
      <c r="A1964">
        <v>1963</v>
      </c>
      <c r="B1964" t="s">
        <v>10</v>
      </c>
      <c r="C1964" t="s">
        <v>160</v>
      </c>
      <c r="D1964" t="s">
        <v>28</v>
      </c>
      <c r="E1964">
        <v>2018</v>
      </c>
      <c r="F1964" t="s">
        <v>45</v>
      </c>
      <c r="G1964" t="s">
        <v>21</v>
      </c>
      <c r="H1964" t="s">
        <v>15</v>
      </c>
      <c r="I1964" t="s">
        <v>46</v>
      </c>
      <c r="J1964">
        <v>0</v>
      </c>
      <c r="L1964">
        <v>100.3674</v>
      </c>
      <c r="M1964">
        <v>4.3</v>
      </c>
    </row>
    <row r="1965" spans="1:13" x14ac:dyDescent="0.3">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
      <c r="A1973">
        <v>1972</v>
      </c>
      <c r="B1973" t="s">
        <v>10</v>
      </c>
      <c r="C1973" t="s">
        <v>1201</v>
      </c>
      <c r="D1973" t="s">
        <v>48</v>
      </c>
      <c r="E1973">
        <v>2018</v>
      </c>
      <c r="F1973" t="s">
        <v>45</v>
      </c>
      <c r="G1973" t="s">
        <v>21</v>
      </c>
      <c r="H1973" t="s">
        <v>15</v>
      </c>
      <c r="I1973" t="s">
        <v>46</v>
      </c>
      <c r="J1973">
        <v>8.7894475E-2</v>
      </c>
      <c r="L1973">
        <v>121.173</v>
      </c>
      <c r="M1973">
        <v>4.3</v>
      </c>
    </row>
    <row r="1974" spans="1:13" x14ac:dyDescent="0.3">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v>1987</v>
      </c>
      <c r="B1988" t="s">
        <v>10</v>
      </c>
      <c r="C1988" t="s">
        <v>901</v>
      </c>
      <c r="D1988" t="s">
        <v>24</v>
      </c>
      <c r="E1988">
        <v>2017</v>
      </c>
      <c r="F1988" t="s">
        <v>50</v>
      </c>
      <c r="G1988" t="s">
        <v>34</v>
      </c>
      <c r="H1988" t="s">
        <v>26</v>
      </c>
      <c r="I1988" t="s">
        <v>16</v>
      </c>
      <c r="J1988">
        <v>0</v>
      </c>
      <c r="K1988">
        <v>14</v>
      </c>
      <c r="L1988">
        <v>53.064</v>
      </c>
      <c r="M1988">
        <v>4.2</v>
      </c>
    </row>
    <row r="1989" spans="1:13" x14ac:dyDescent="0.3">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v>2017</v>
      </c>
      <c r="B2018" t="s">
        <v>10</v>
      </c>
      <c r="C2018" t="s">
        <v>1218</v>
      </c>
      <c r="D2018" t="s">
        <v>28</v>
      </c>
      <c r="E2018">
        <v>2018</v>
      </c>
      <c r="F2018" t="s">
        <v>138</v>
      </c>
      <c r="G2018" t="s">
        <v>14</v>
      </c>
      <c r="H2018" t="s">
        <v>26</v>
      </c>
      <c r="I2018" t="s">
        <v>40</v>
      </c>
      <c r="J2018">
        <v>0</v>
      </c>
      <c r="L2018">
        <v>160.69200000000001</v>
      </c>
      <c r="M2018">
        <v>4.2</v>
      </c>
    </row>
    <row r="2019" spans="1:13" x14ac:dyDescent="0.3">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v>2027</v>
      </c>
      <c r="B2028" t="s">
        <v>17</v>
      </c>
      <c r="C2028" t="s">
        <v>753</v>
      </c>
      <c r="D2028" t="s">
        <v>42</v>
      </c>
      <c r="E2028">
        <v>2018</v>
      </c>
      <c r="F2028" t="s">
        <v>138</v>
      </c>
      <c r="G2028" t="s">
        <v>14</v>
      </c>
      <c r="H2028" t="s">
        <v>26</v>
      </c>
      <c r="I2028" t="s">
        <v>40</v>
      </c>
      <c r="J2028">
        <v>0.164864915</v>
      </c>
      <c r="L2028">
        <v>255.2698</v>
      </c>
      <c r="M2028">
        <v>4.2</v>
      </c>
    </row>
    <row r="2029" spans="1:13" x14ac:dyDescent="0.3">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v>2044</v>
      </c>
      <c r="B2045" t="s">
        <v>17</v>
      </c>
      <c r="C2045" t="s">
        <v>1058</v>
      </c>
      <c r="D2045" t="s">
        <v>32</v>
      </c>
      <c r="E2045">
        <v>2011</v>
      </c>
      <c r="F2045" t="s">
        <v>39</v>
      </c>
      <c r="G2045" t="s">
        <v>21</v>
      </c>
      <c r="H2045" t="s">
        <v>15</v>
      </c>
      <c r="I2045" t="s">
        <v>40</v>
      </c>
      <c r="J2045">
        <v>0</v>
      </c>
      <c r="K2045">
        <v>9.5</v>
      </c>
      <c r="L2045">
        <v>32.89</v>
      </c>
      <c r="M2045">
        <v>4.2</v>
      </c>
    </row>
    <row r="2046" spans="1:13" x14ac:dyDescent="0.3">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
      <c r="A2127">
        <v>2126</v>
      </c>
      <c r="B2127" t="s">
        <v>17</v>
      </c>
      <c r="C2127" t="s">
        <v>705</v>
      </c>
      <c r="D2127" t="s">
        <v>28</v>
      </c>
      <c r="E2127">
        <v>2018</v>
      </c>
      <c r="F2127" t="s">
        <v>138</v>
      </c>
      <c r="G2127" t="s">
        <v>14</v>
      </c>
      <c r="H2127" t="s">
        <v>26</v>
      </c>
      <c r="I2127" t="s">
        <v>40</v>
      </c>
      <c r="J2127">
        <v>0.137539574</v>
      </c>
      <c r="L2127">
        <v>38.8506</v>
      </c>
      <c r="M2127">
        <v>4.2</v>
      </c>
    </row>
    <row r="2128" spans="1:13" x14ac:dyDescent="0.3">
      <c r="A2128">
        <v>2127</v>
      </c>
      <c r="B2128" t="s">
        <v>17</v>
      </c>
      <c r="C2128" t="s">
        <v>163</v>
      </c>
      <c r="D2128" t="s">
        <v>28</v>
      </c>
      <c r="E2128">
        <v>2018</v>
      </c>
      <c r="F2128" t="s">
        <v>138</v>
      </c>
      <c r="G2128" t="s">
        <v>14</v>
      </c>
      <c r="H2128" t="s">
        <v>26</v>
      </c>
      <c r="I2128" t="s">
        <v>40</v>
      </c>
      <c r="J2128">
        <v>1.8275994E-2</v>
      </c>
      <c r="L2128">
        <v>115.2808</v>
      </c>
      <c r="M2128">
        <v>4.2</v>
      </c>
    </row>
    <row r="2129" spans="1:13" x14ac:dyDescent="0.3">
      <c r="A2129">
        <v>2128</v>
      </c>
      <c r="B2129" t="s">
        <v>17</v>
      </c>
      <c r="C2129" t="s">
        <v>944</v>
      </c>
      <c r="D2129" t="s">
        <v>28</v>
      </c>
      <c r="E2129">
        <v>2018</v>
      </c>
      <c r="F2129" t="s">
        <v>138</v>
      </c>
      <c r="G2129" t="s">
        <v>14</v>
      </c>
      <c r="H2129" t="s">
        <v>26</v>
      </c>
      <c r="I2129" t="s">
        <v>40</v>
      </c>
      <c r="J2129">
        <v>3.1069203E-2</v>
      </c>
      <c r="L2129">
        <v>179.6686</v>
      </c>
      <c r="M2129">
        <v>4.2</v>
      </c>
    </row>
    <row r="2130" spans="1:13" x14ac:dyDescent="0.3">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
      <c r="A2131">
        <v>2130</v>
      </c>
      <c r="B2131" t="s">
        <v>17</v>
      </c>
      <c r="C2131" t="s">
        <v>1144</v>
      </c>
      <c r="D2131" t="s">
        <v>24</v>
      </c>
      <c r="E2131">
        <v>2018</v>
      </c>
      <c r="F2131" t="s">
        <v>138</v>
      </c>
      <c r="G2131" t="s">
        <v>14</v>
      </c>
      <c r="H2131" t="s">
        <v>26</v>
      </c>
      <c r="I2131" t="s">
        <v>40</v>
      </c>
      <c r="J2131">
        <v>0</v>
      </c>
      <c r="L2131">
        <v>98.241</v>
      </c>
      <c r="M2131">
        <v>4.2</v>
      </c>
    </row>
    <row r="2132" spans="1:13" x14ac:dyDescent="0.3">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
      <c r="A2140">
        <v>2139</v>
      </c>
      <c r="B2140" t="s">
        <v>17</v>
      </c>
      <c r="C2140" t="s">
        <v>281</v>
      </c>
      <c r="D2140" t="s">
        <v>32</v>
      </c>
      <c r="E2140">
        <v>2018</v>
      </c>
      <c r="F2140" t="s">
        <v>138</v>
      </c>
      <c r="G2140" t="s">
        <v>14</v>
      </c>
      <c r="H2140" t="s">
        <v>26</v>
      </c>
      <c r="I2140" t="s">
        <v>40</v>
      </c>
      <c r="J2140">
        <v>0.124448295</v>
      </c>
      <c r="L2140">
        <v>112.0518</v>
      </c>
      <c r="M2140">
        <v>4.2</v>
      </c>
    </row>
    <row r="2141" spans="1:13" x14ac:dyDescent="0.3">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
      <c r="A2143">
        <v>2142</v>
      </c>
      <c r="B2143" t="s">
        <v>10</v>
      </c>
      <c r="C2143" t="s">
        <v>955</v>
      </c>
      <c r="D2143" t="s">
        <v>67</v>
      </c>
      <c r="E2143">
        <v>2018</v>
      </c>
      <c r="F2143" t="s">
        <v>138</v>
      </c>
      <c r="G2143" t="s">
        <v>14</v>
      </c>
      <c r="H2143" t="s">
        <v>26</v>
      </c>
      <c r="I2143" t="s">
        <v>40</v>
      </c>
      <c r="J2143">
        <v>0.168901843</v>
      </c>
      <c r="L2143">
        <v>43.4086</v>
      </c>
      <c r="M2143">
        <v>4.2</v>
      </c>
    </row>
    <row r="2144" spans="1:13" x14ac:dyDescent="0.3">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
      <c r="A2146">
        <v>2145</v>
      </c>
      <c r="B2146" t="s">
        <v>10</v>
      </c>
      <c r="C2146" t="s">
        <v>272</v>
      </c>
      <c r="D2146" t="s">
        <v>12</v>
      </c>
      <c r="E2146">
        <v>2018</v>
      </c>
      <c r="F2146" t="s">
        <v>138</v>
      </c>
      <c r="G2146" t="s">
        <v>14</v>
      </c>
      <c r="H2146" t="s">
        <v>26</v>
      </c>
      <c r="I2146" t="s">
        <v>40</v>
      </c>
      <c r="J2146">
        <v>0.27873064199999997</v>
      </c>
      <c r="L2146">
        <v>63.2194</v>
      </c>
      <c r="M2146">
        <v>4.2</v>
      </c>
    </row>
    <row r="2147" spans="1:13" x14ac:dyDescent="0.3">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
      <c r="A2148">
        <v>2147</v>
      </c>
      <c r="B2148" t="s">
        <v>10</v>
      </c>
      <c r="C2148" t="s">
        <v>399</v>
      </c>
      <c r="D2148" t="s">
        <v>12</v>
      </c>
      <c r="E2148">
        <v>2018</v>
      </c>
      <c r="F2148" t="s">
        <v>138</v>
      </c>
      <c r="G2148" t="s">
        <v>14</v>
      </c>
      <c r="H2148" t="s">
        <v>26</v>
      </c>
      <c r="I2148" t="s">
        <v>40</v>
      </c>
      <c r="J2148">
        <v>0.11173569</v>
      </c>
      <c r="L2148">
        <v>115.9492</v>
      </c>
      <c r="M2148">
        <v>4.2</v>
      </c>
    </row>
    <row r="2149" spans="1:13" x14ac:dyDescent="0.3">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
      <c r="A2151">
        <v>2150</v>
      </c>
      <c r="B2151" t="s">
        <v>10</v>
      </c>
      <c r="C2151" t="s">
        <v>1209</v>
      </c>
      <c r="D2151" t="s">
        <v>54</v>
      </c>
      <c r="E2151">
        <v>2018</v>
      </c>
      <c r="F2151" t="s">
        <v>138</v>
      </c>
      <c r="G2151" t="s">
        <v>14</v>
      </c>
      <c r="H2151" t="s">
        <v>26</v>
      </c>
      <c r="I2151" t="s">
        <v>40</v>
      </c>
      <c r="J2151">
        <v>0.133279499</v>
      </c>
      <c r="L2151">
        <v>112.6202</v>
      </c>
      <c r="M2151">
        <v>4.2</v>
      </c>
    </row>
    <row r="2152" spans="1:13" x14ac:dyDescent="0.3">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v>2219</v>
      </c>
      <c r="B2220" t="s">
        <v>17</v>
      </c>
      <c r="C2220" t="s">
        <v>592</v>
      </c>
      <c r="D2220" t="s">
        <v>64</v>
      </c>
      <c r="E2220">
        <v>2015</v>
      </c>
      <c r="F2220" t="s">
        <v>33</v>
      </c>
      <c r="G2220" t="s">
        <v>34</v>
      </c>
      <c r="H2220" t="s">
        <v>15</v>
      </c>
      <c r="I2220" t="s">
        <v>16</v>
      </c>
      <c r="J2220">
        <v>0</v>
      </c>
      <c r="K2220">
        <v>5.5</v>
      </c>
      <c r="L2220">
        <v>103.1016</v>
      </c>
      <c r="M2220">
        <v>4.2</v>
      </c>
    </row>
    <row r="2221" spans="1:13" x14ac:dyDescent="0.3">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
      <c r="A2323">
        <v>2322</v>
      </c>
      <c r="B2323" t="s">
        <v>10</v>
      </c>
      <c r="C2323" t="s">
        <v>786</v>
      </c>
      <c r="D2323" t="s">
        <v>28</v>
      </c>
      <c r="E2323">
        <v>2020</v>
      </c>
      <c r="F2323" t="s">
        <v>37</v>
      </c>
      <c r="G2323" t="s">
        <v>34</v>
      </c>
      <c r="H2323" t="s">
        <v>30</v>
      </c>
      <c r="I2323" t="s">
        <v>16</v>
      </c>
      <c r="J2323">
        <v>0</v>
      </c>
      <c r="K2323">
        <v>19.2</v>
      </c>
      <c r="L2323">
        <v>153.3314</v>
      </c>
      <c r="M2323">
        <v>4.2</v>
      </c>
    </row>
    <row r="2324" spans="1:13" x14ac:dyDescent="0.3">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v>2330</v>
      </c>
      <c r="B2331" t="s">
        <v>10</v>
      </c>
      <c r="C2331" t="s">
        <v>360</v>
      </c>
      <c r="D2331" t="s">
        <v>12</v>
      </c>
      <c r="E2331">
        <v>2020</v>
      </c>
      <c r="F2331" t="s">
        <v>37</v>
      </c>
      <c r="G2331" t="s">
        <v>34</v>
      </c>
      <c r="H2331" t="s">
        <v>15</v>
      </c>
      <c r="I2331" t="s">
        <v>16</v>
      </c>
      <c r="J2331">
        <v>0</v>
      </c>
      <c r="K2331">
        <v>10.3</v>
      </c>
      <c r="L2331">
        <v>115.7176</v>
      </c>
      <c r="M2331">
        <v>4.2</v>
      </c>
    </row>
    <row r="2332" spans="1:13" x14ac:dyDescent="0.3">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v>2549</v>
      </c>
      <c r="B2550" t="s">
        <v>17</v>
      </c>
      <c r="C2550" t="s">
        <v>751</v>
      </c>
      <c r="D2550" t="s">
        <v>42</v>
      </c>
      <c r="E2550">
        <v>2022</v>
      </c>
      <c r="F2550" t="s">
        <v>20</v>
      </c>
      <c r="G2550" t="s">
        <v>21</v>
      </c>
      <c r="H2550" t="s">
        <v>15</v>
      </c>
      <c r="I2550" t="s">
        <v>22</v>
      </c>
      <c r="J2550">
        <v>0</v>
      </c>
      <c r="K2550">
        <v>20.5</v>
      </c>
      <c r="L2550">
        <v>37.119</v>
      </c>
      <c r="M2550">
        <v>4.2</v>
      </c>
    </row>
    <row r="2551" spans="1:13" x14ac:dyDescent="0.3">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
      <c r="A2578">
        <v>2577</v>
      </c>
      <c r="B2578" t="s">
        <v>10</v>
      </c>
      <c r="C2578" t="s">
        <v>62</v>
      </c>
      <c r="D2578" t="s">
        <v>12</v>
      </c>
      <c r="E2578">
        <v>2022</v>
      </c>
      <c r="F2578" t="s">
        <v>20</v>
      </c>
      <c r="G2578" t="s">
        <v>21</v>
      </c>
      <c r="H2578" t="s">
        <v>15</v>
      </c>
      <c r="I2578" t="s">
        <v>22</v>
      </c>
      <c r="J2578">
        <v>0</v>
      </c>
      <c r="K2578">
        <v>15.1</v>
      </c>
      <c r="L2578">
        <v>63.7194</v>
      </c>
      <c r="M2578">
        <v>4.2</v>
      </c>
    </row>
    <row r="2579" spans="1:13" x14ac:dyDescent="0.3">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
      <c r="A2595">
        <v>2594</v>
      </c>
      <c r="B2595" t="s">
        <v>17</v>
      </c>
      <c r="C2595" t="s">
        <v>199</v>
      </c>
      <c r="D2595" t="s">
        <v>95</v>
      </c>
      <c r="E2595">
        <v>2018</v>
      </c>
      <c r="F2595" t="s">
        <v>45</v>
      </c>
      <c r="G2595" t="s">
        <v>21</v>
      </c>
      <c r="H2595" t="s">
        <v>15</v>
      </c>
      <c r="I2595" t="s">
        <v>46</v>
      </c>
      <c r="J2595">
        <v>0.112718928</v>
      </c>
      <c r="L2595">
        <v>54.2956</v>
      </c>
      <c r="M2595">
        <v>4.2</v>
      </c>
    </row>
    <row r="2596" spans="1:13" x14ac:dyDescent="0.3">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
      <c r="A2599">
        <v>2598</v>
      </c>
      <c r="B2599" t="s">
        <v>17</v>
      </c>
      <c r="C2599" t="s">
        <v>632</v>
      </c>
      <c r="D2599" t="s">
        <v>95</v>
      </c>
      <c r="E2599">
        <v>2018</v>
      </c>
      <c r="F2599" t="s">
        <v>45</v>
      </c>
      <c r="G2599" t="s">
        <v>21</v>
      </c>
      <c r="H2599" t="s">
        <v>15</v>
      </c>
      <c r="I2599" t="s">
        <v>46</v>
      </c>
      <c r="J2599">
        <v>0.118783796</v>
      </c>
      <c r="L2599">
        <v>108.5596</v>
      </c>
      <c r="M2599">
        <v>4.2</v>
      </c>
    </row>
    <row r="2600" spans="1:13" x14ac:dyDescent="0.3">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
      <c r="A2601">
        <v>2600</v>
      </c>
      <c r="B2601" t="s">
        <v>17</v>
      </c>
      <c r="C2601" t="s">
        <v>66</v>
      </c>
      <c r="D2601" t="s">
        <v>67</v>
      </c>
      <c r="E2601">
        <v>2018</v>
      </c>
      <c r="F2601" t="s">
        <v>45</v>
      </c>
      <c r="G2601" t="s">
        <v>21</v>
      </c>
      <c r="H2601" t="s">
        <v>15</v>
      </c>
      <c r="I2601" t="s">
        <v>46</v>
      </c>
      <c r="J2601">
        <v>4.2037073000000001E-2</v>
      </c>
      <c r="L2601">
        <v>172.6764</v>
      </c>
      <c r="M2601">
        <v>4.2</v>
      </c>
    </row>
    <row r="2602" spans="1:13" x14ac:dyDescent="0.3">
      <c r="A2602">
        <v>2601</v>
      </c>
      <c r="B2602" t="s">
        <v>17</v>
      </c>
      <c r="C2602" t="s">
        <v>589</v>
      </c>
      <c r="D2602" t="s">
        <v>67</v>
      </c>
      <c r="E2602">
        <v>2018</v>
      </c>
      <c r="F2602" t="s">
        <v>45</v>
      </c>
      <c r="G2602" t="s">
        <v>21</v>
      </c>
      <c r="H2602" t="s">
        <v>15</v>
      </c>
      <c r="I2602" t="s">
        <v>46</v>
      </c>
      <c r="J2602">
        <v>3.0288215E-2</v>
      </c>
      <c r="L2602">
        <v>256.7672</v>
      </c>
      <c r="M2602">
        <v>4.2</v>
      </c>
    </row>
    <row r="2603" spans="1:13" x14ac:dyDescent="0.3">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
      <c r="A2605">
        <v>2604</v>
      </c>
      <c r="B2605" t="s">
        <v>17</v>
      </c>
      <c r="C2605" t="s">
        <v>517</v>
      </c>
      <c r="D2605" t="s">
        <v>12</v>
      </c>
      <c r="E2605">
        <v>2018</v>
      </c>
      <c r="F2605" t="s">
        <v>45</v>
      </c>
      <c r="G2605" t="s">
        <v>21</v>
      </c>
      <c r="H2605" t="s">
        <v>15</v>
      </c>
      <c r="I2605" t="s">
        <v>46</v>
      </c>
      <c r="J2605">
        <v>7.5691712999999994E-2</v>
      </c>
      <c r="L2605">
        <v>98.241</v>
      </c>
      <c r="M2605">
        <v>4.2</v>
      </c>
    </row>
    <row r="2606" spans="1:13" x14ac:dyDescent="0.3">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
      <c r="A2610">
        <v>2609</v>
      </c>
      <c r="B2610" t="s">
        <v>17</v>
      </c>
      <c r="C2610" t="s">
        <v>18</v>
      </c>
      <c r="D2610" t="s">
        <v>19</v>
      </c>
      <c r="E2610">
        <v>2018</v>
      </c>
      <c r="F2610" t="s">
        <v>45</v>
      </c>
      <c r="G2610" t="s">
        <v>21</v>
      </c>
      <c r="H2610" t="s">
        <v>15</v>
      </c>
      <c r="I2610" t="s">
        <v>46</v>
      </c>
      <c r="J2610">
        <v>8.5197180000000008E-3</v>
      </c>
      <c r="L2610">
        <v>116.9492</v>
      </c>
      <c r="M2610">
        <v>4.2</v>
      </c>
    </row>
    <row r="2611" spans="1:13" x14ac:dyDescent="0.3">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
      <c r="A2614">
        <v>2613</v>
      </c>
      <c r="B2614" t="s">
        <v>17</v>
      </c>
      <c r="C2614" t="s">
        <v>297</v>
      </c>
      <c r="D2614" t="s">
        <v>19</v>
      </c>
      <c r="E2614">
        <v>2018</v>
      </c>
      <c r="F2614" t="s">
        <v>45</v>
      </c>
      <c r="G2614" t="s">
        <v>21</v>
      </c>
      <c r="H2614" t="s">
        <v>15</v>
      </c>
      <c r="I2614" t="s">
        <v>46</v>
      </c>
      <c r="J2614">
        <v>8.9343433E-2</v>
      </c>
      <c r="L2614">
        <v>157.3604</v>
      </c>
      <c r="M2614">
        <v>4.2</v>
      </c>
    </row>
    <row r="2615" spans="1:13" x14ac:dyDescent="0.3">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
      <c r="A2619">
        <v>2618</v>
      </c>
      <c r="B2619" t="s">
        <v>17</v>
      </c>
      <c r="C2619" t="s">
        <v>1115</v>
      </c>
      <c r="D2619" t="s">
        <v>42</v>
      </c>
      <c r="E2619">
        <v>2018</v>
      </c>
      <c r="F2619" t="s">
        <v>45</v>
      </c>
      <c r="G2619" t="s">
        <v>21</v>
      </c>
      <c r="H2619" t="s">
        <v>15</v>
      </c>
      <c r="I2619" t="s">
        <v>46</v>
      </c>
      <c r="J2619">
        <v>0.124110734</v>
      </c>
      <c r="L2619">
        <v>111.7544</v>
      </c>
      <c r="M2619">
        <v>4.2</v>
      </c>
    </row>
    <row r="2620" spans="1:13" x14ac:dyDescent="0.3">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
      <c r="A2623">
        <v>2622</v>
      </c>
      <c r="B2623" t="s">
        <v>17</v>
      </c>
      <c r="C2623" t="s">
        <v>1353</v>
      </c>
      <c r="D2623" t="s">
        <v>48</v>
      </c>
      <c r="E2623">
        <v>2018</v>
      </c>
      <c r="F2623" t="s">
        <v>45</v>
      </c>
      <c r="G2623" t="s">
        <v>21</v>
      </c>
      <c r="H2623" t="s">
        <v>15</v>
      </c>
      <c r="I2623" t="s">
        <v>46</v>
      </c>
      <c r="J2623">
        <v>0</v>
      </c>
      <c r="L2623">
        <v>119.8124</v>
      </c>
      <c r="M2623">
        <v>4.2</v>
      </c>
    </row>
    <row r="2624" spans="1:13" x14ac:dyDescent="0.3">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
      <c r="A2626">
        <v>2625</v>
      </c>
      <c r="B2626" t="s">
        <v>17</v>
      </c>
      <c r="C2626" t="s">
        <v>118</v>
      </c>
      <c r="D2626" t="s">
        <v>48</v>
      </c>
      <c r="E2626">
        <v>2018</v>
      </c>
      <c r="F2626" t="s">
        <v>45</v>
      </c>
      <c r="G2626" t="s">
        <v>21</v>
      </c>
      <c r="H2626" t="s">
        <v>15</v>
      </c>
      <c r="I2626" t="s">
        <v>46</v>
      </c>
      <c r="J2626">
        <v>0</v>
      </c>
      <c r="L2626">
        <v>240.62219999999999</v>
      </c>
      <c r="M2626">
        <v>4.2</v>
      </c>
    </row>
    <row r="2627" spans="1:13" x14ac:dyDescent="0.3">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
      <c r="A2630">
        <v>2629</v>
      </c>
      <c r="B2630" t="s">
        <v>17</v>
      </c>
      <c r="C2630" t="s">
        <v>31</v>
      </c>
      <c r="D2630" t="s">
        <v>32</v>
      </c>
      <c r="E2630">
        <v>2018</v>
      </c>
      <c r="F2630" t="s">
        <v>45</v>
      </c>
      <c r="G2630" t="s">
        <v>21</v>
      </c>
      <c r="H2630" t="s">
        <v>15</v>
      </c>
      <c r="I2630" t="s">
        <v>46</v>
      </c>
      <c r="J2630">
        <v>3.3737272999999998E-2</v>
      </c>
      <c r="L2630">
        <v>56.6614</v>
      </c>
      <c r="M2630">
        <v>4.2</v>
      </c>
    </row>
    <row r="2631" spans="1:13" x14ac:dyDescent="0.3">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
      <c r="A2636">
        <v>2635</v>
      </c>
      <c r="B2636" t="s">
        <v>10</v>
      </c>
      <c r="C2636" t="s">
        <v>1138</v>
      </c>
      <c r="D2636" t="s">
        <v>57</v>
      </c>
      <c r="E2636">
        <v>2018</v>
      </c>
      <c r="F2636" t="s">
        <v>45</v>
      </c>
      <c r="G2636" t="s">
        <v>21</v>
      </c>
      <c r="H2636" t="s">
        <v>15</v>
      </c>
      <c r="I2636" t="s">
        <v>46</v>
      </c>
      <c r="J2636">
        <v>2.923013E-2</v>
      </c>
      <c r="L2636">
        <v>189.4556</v>
      </c>
      <c r="M2636">
        <v>4.2</v>
      </c>
    </row>
    <row r="2637" spans="1:13" x14ac:dyDescent="0.3">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
      <c r="A2643">
        <v>2642</v>
      </c>
      <c r="B2643" t="s">
        <v>10</v>
      </c>
      <c r="C2643" t="s">
        <v>1361</v>
      </c>
      <c r="D2643" t="s">
        <v>24</v>
      </c>
      <c r="E2643">
        <v>2018</v>
      </c>
      <c r="F2643" t="s">
        <v>45</v>
      </c>
      <c r="G2643" t="s">
        <v>21</v>
      </c>
      <c r="H2643" t="s">
        <v>15</v>
      </c>
      <c r="I2643" t="s">
        <v>46</v>
      </c>
      <c r="J2643">
        <v>0</v>
      </c>
      <c r="L2643">
        <v>130.53100000000001</v>
      </c>
      <c r="M2643">
        <v>4.2</v>
      </c>
    </row>
    <row r="2644" spans="1:13" x14ac:dyDescent="0.3">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
      <c r="A2646">
        <v>2645</v>
      </c>
      <c r="B2646" t="s">
        <v>10</v>
      </c>
      <c r="C2646" t="s">
        <v>614</v>
      </c>
      <c r="D2646" t="s">
        <v>48</v>
      </c>
      <c r="E2646">
        <v>2018</v>
      </c>
      <c r="F2646" t="s">
        <v>45</v>
      </c>
      <c r="G2646" t="s">
        <v>21</v>
      </c>
      <c r="H2646" t="s">
        <v>15</v>
      </c>
      <c r="I2646" t="s">
        <v>46</v>
      </c>
      <c r="J2646">
        <v>8.9512542E-2</v>
      </c>
      <c r="L2646">
        <v>133.1626</v>
      </c>
      <c r="M2646">
        <v>4.2</v>
      </c>
    </row>
    <row r="2647" spans="1:13" x14ac:dyDescent="0.3">
      <c r="A2647">
        <v>2646</v>
      </c>
      <c r="B2647" t="s">
        <v>10</v>
      </c>
      <c r="C2647" t="s">
        <v>319</v>
      </c>
      <c r="D2647" t="s">
        <v>48</v>
      </c>
      <c r="E2647">
        <v>2018</v>
      </c>
      <c r="F2647" t="s">
        <v>45</v>
      </c>
      <c r="G2647" t="s">
        <v>21</v>
      </c>
      <c r="H2647" t="s">
        <v>15</v>
      </c>
      <c r="I2647" t="s">
        <v>46</v>
      </c>
      <c r="J2647">
        <v>0.104786172</v>
      </c>
      <c r="L2647">
        <v>172.2764</v>
      </c>
      <c r="M2647">
        <v>4.2</v>
      </c>
    </row>
    <row r="2648" spans="1:13" x14ac:dyDescent="0.3">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v>3171</v>
      </c>
      <c r="B3172" t="s">
        <v>10</v>
      </c>
      <c r="C3172" t="s">
        <v>1437</v>
      </c>
      <c r="D3172" t="s">
        <v>159</v>
      </c>
      <c r="E3172">
        <v>2018</v>
      </c>
      <c r="F3172" t="s">
        <v>45</v>
      </c>
      <c r="G3172" t="s">
        <v>21</v>
      </c>
      <c r="H3172" t="s">
        <v>15</v>
      </c>
      <c r="I3172" t="s">
        <v>46</v>
      </c>
      <c r="J3172">
        <v>0</v>
      </c>
      <c r="L3172">
        <v>59.8904</v>
      </c>
      <c r="M3172">
        <v>4.0999999999999996</v>
      </c>
    </row>
    <row r="3173" spans="1:13" x14ac:dyDescent="0.3">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v>3187</v>
      </c>
      <c r="B3188" t="s">
        <v>10</v>
      </c>
      <c r="C3188" t="s">
        <v>1243</v>
      </c>
      <c r="D3188" t="s">
        <v>57</v>
      </c>
      <c r="E3188">
        <v>2015</v>
      </c>
      <c r="F3188" t="s">
        <v>33</v>
      </c>
      <c r="G3188" t="s">
        <v>34</v>
      </c>
      <c r="H3188" t="s">
        <v>26</v>
      </c>
      <c r="I3188" t="s">
        <v>16</v>
      </c>
      <c r="J3188">
        <v>0</v>
      </c>
      <c r="K3188">
        <v>9.1</v>
      </c>
      <c r="L3188">
        <v>173.2054</v>
      </c>
      <c r="M3188">
        <v>4</v>
      </c>
    </row>
    <row r="3189" spans="1:13" x14ac:dyDescent="0.3">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v>3230</v>
      </c>
      <c r="B3231" t="s">
        <v>10</v>
      </c>
      <c r="C3231" t="s">
        <v>254</v>
      </c>
      <c r="D3231" t="s">
        <v>24</v>
      </c>
      <c r="E3231">
        <v>2016</v>
      </c>
      <c r="F3231" t="s">
        <v>25</v>
      </c>
      <c r="G3231" t="s">
        <v>14</v>
      </c>
      <c r="H3231" t="s">
        <v>26</v>
      </c>
      <c r="I3231" t="s">
        <v>16</v>
      </c>
      <c r="J3231">
        <v>0</v>
      </c>
      <c r="K3231">
        <v>20</v>
      </c>
      <c r="L3231">
        <v>127.3678</v>
      </c>
      <c r="M3231">
        <v>4</v>
      </c>
    </row>
    <row r="3232" spans="1:13" x14ac:dyDescent="0.3">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v>3238</v>
      </c>
      <c r="B3239" t="s">
        <v>10</v>
      </c>
      <c r="C3239" t="s">
        <v>504</v>
      </c>
      <c r="D3239" t="s">
        <v>48</v>
      </c>
      <c r="E3239">
        <v>2018</v>
      </c>
      <c r="F3239" t="s">
        <v>45</v>
      </c>
      <c r="G3239" t="s">
        <v>21</v>
      </c>
      <c r="H3239" t="s">
        <v>15</v>
      </c>
      <c r="I3239" t="s">
        <v>46</v>
      </c>
      <c r="J3239">
        <v>7.2524759999999994E-2</v>
      </c>
      <c r="L3239">
        <v>120.3098</v>
      </c>
      <c r="M3239">
        <v>4</v>
      </c>
    </row>
    <row r="3240" spans="1:13" x14ac:dyDescent="0.3">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
      <c r="A3251">
        <v>3250</v>
      </c>
      <c r="B3251" t="s">
        <v>17</v>
      </c>
      <c r="C3251" t="s">
        <v>798</v>
      </c>
      <c r="D3251" t="s">
        <v>42</v>
      </c>
      <c r="E3251">
        <v>2018</v>
      </c>
      <c r="F3251" t="s">
        <v>45</v>
      </c>
      <c r="G3251" t="s">
        <v>21</v>
      </c>
      <c r="H3251" t="s">
        <v>15</v>
      </c>
      <c r="I3251" t="s">
        <v>46</v>
      </c>
      <c r="J3251">
        <v>3.9055755999999997E-2</v>
      </c>
      <c r="L3251">
        <v>152.3366</v>
      </c>
      <c r="M3251">
        <v>4</v>
      </c>
    </row>
    <row r="3252" spans="1:13" x14ac:dyDescent="0.3">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v>3309</v>
      </c>
      <c r="B3310" t="s">
        <v>10</v>
      </c>
      <c r="C3310" t="s">
        <v>614</v>
      </c>
      <c r="D3310" t="s">
        <v>48</v>
      </c>
      <c r="E3310">
        <v>2012</v>
      </c>
      <c r="F3310" t="s">
        <v>13</v>
      </c>
      <c r="G3310" t="s">
        <v>14</v>
      </c>
      <c r="H3310" t="s">
        <v>15</v>
      </c>
      <c r="I3310" t="s">
        <v>16</v>
      </c>
      <c r="J3310">
        <v>0</v>
      </c>
      <c r="K3310">
        <v>6.67</v>
      </c>
      <c r="L3310">
        <v>133.0626</v>
      </c>
      <c r="M3310">
        <v>4</v>
      </c>
    </row>
    <row r="3311" spans="1:13" x14ac:dyDescent="0.3">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
      <c r="A3316">
        <v>3315</v>
      </c>
      <c r="B3316" t="s">
        <v>17</v>
      </c>
      <c r="C3316" t="s">
        <v>874</v>
      </c>
      <c r="D3316" t="s">
        <v>57</v>
      </c>
      <c r="E3316">
        <v>2018</v>
      </c>
      <c r="F3316" t="s">
        <v>138</v>
      </c>
      <c r="G3316" t="s">
        <v>14</v>
      </c>
      <c r="H3316" t="s">
        <v>26</v>
      </c>
      <c r="I3316" t="s">
        <v>40</v>
      </c>
      <c r="J3316">
        <v>0.18530651400000001</v>
      </c>
      <c r="L3316">
        <v>125.6046</v>
      </c>
      <c r="M3316">
        <v>4</v>
      </c>
    </row>
    <row r="3317" spans="1:13" x14ac:dyDescent="0.3">
      <c r="A3317">
        <v>3316</v>
      </c>
      <c r="B3317" t="s">
        <v>17</v>
      </c>
      <c r="C3317" t="s">
        <v>1455</v>
      </c>
      <c r="D3317" t="s">
        <v>74</v>
      </c>
      <c r="E3317">
        <v>2018</v>
      </c>
      <c r="F3317" t="s">
        <v>138</v>
      </c>
      <c r="G3317" t="s">
        <v>14</v>
      </c>
      <c r="H3317" t="s">
        <v>26</v>
      </c>
      <c r="I3317" t="s">
        <v>40</v>
      </c>
      <c r="J3317">
        <v>0.106907604</v>
      </c>
      <c r="L3317">
        <v>162.8526</v>
      </c>
      <c r="M3317">
        <v>4</v>
      </c>
    </row>
    <row r="3318" spans="1:13" x14ac:dyDescent="0.3">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
      <c r="A3321">
        <v>3320</v>
      </c>
      <c r="B3321" t="s">
        <v>17</v>
      </c>
      <c r="C3321" t="s">
        <v>1277</v>
      </c>
      <c r="D3321" t="s">
        <v>67</v>
      </c>
      <c r="E3321">
        <v>2018</v>
      </c>
      <c r="F3321" t="s">
        <v>138</v>
      </c>
      <c r="G3321" t="s">
        <v>14</v>
      </c>
      <c r="H3321" t="s">
        <v>26</v>
      </c>
      <c r="I3321" t="s">
        <v>40</v>
      </c>
      <c r="J3321">
        <v>0.122832172</v>
      </c>
      <c r="L3321">
        <v>217.685</v>
      </c>
      <c r="M3321">
        <v>4</v>
      </c>
    </row>
    <row r="3322" spans="1:13" x14ac:dyDescent="0.3">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
      <c r="A3324">
        <v>3323</v>
      </c>
      <c r="B3324" t="s">
        <v>17</v>
      </c>
      <c r="C3324" t="s">
        <v>560</v>
      </c>
      <c r="D3324" t="s">
        <v>12</v>
      </c>
      <c r="E3324">
        <v>2018</v>
      </c>
      <c r="F3324" t="s">
        <v>138</v>
      </c>
      <c r="G3324" t="s">
        <v>14</v>
      </c>
      <c r="H3324" t="s">
        <v>26</v>
      </c>
      <c r="I3324" t="s">
        <v>40</v>
      </c>
      <c r="J3324">
        <v>0.23765134399999999</v>
      </c>
      <c r="L3324">
        <v>170.2106</v>
      </c>
      <c r="M3324">
        <v>4</v>
      </c>
    </row>
    <row r="3325" spans="1:13" x14ac:dyDescent="0.3">
      <c r="A3325">
        <v>3324</v>
      </c>
      <c r="B3325" t="s">
        <v>17</v>
      </c>
      <c r="C3325" t="s">
        <v>51</v>
      </c>
      <c r="D3325" t="s">
        <v>12</v>
      </c>
      <c r="E3325">
        <v>2018</v>
      </c>
      <c r="F3325" t="s">
        <v>138</v>
      </c>
      <c r="G3325" t="s">
        <v>14</v>
      </c>
      <c r="H3325" t="s">
        <v>26</v>
      </c>
      <c r="I3325" t="s">
        <v>40</v>
      </c>
      <c r="J3325">
        <v>0.22483730800000001</v>
      </c>
      <c r="L3325">
        <v>112.7886</v>
      </c>
      <c r="M3325">
        <v>4</v>
      </c>
    </row>
    <row r="3326" spans="1:13" x14ac:dyDescent="0.3">
      <c r="A3326">
        <v>3325</v>
      </c>
      <c r="B3326" t="s">
        <v>17</v>
      </c>
      <c r="C3326" t="s">
        <v>297</v>
      </c>
      <c r="D3326" t="s">
        <v>19</v>
      </c>
      <c r="E3326">
        <v>2018</v>
      </c>
      <c r="F3326" t="s">
        <v>138</v>
      </c>
      <c r="G3326" t="s">
        <v>14</v>
      </c>
      <c r="H3326" t="s">
        <v>26</v>
      </c>
      <c r="I3326" t="s">
        <v>40</v>
      </c>
      <c r="J3326">
        <v>0.15719001699999999</v>
      </c>
      <c r="L3326">
        <v>156.8604</v>
      </c>
      <c r="M3326">
        <v>4</v>
      </c>
    </row>
    <row r="3327" spans="1:13" x14ac:dyDescent="0.3">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
      <c r="A3330">
        <v>3329</v>
      </c>
      <c r="B3330" t="s">
        <v>17</v>
      </c>
      <c r="C3330" t="s">
        <v>112</v>
      </c>
      <c r="D3330" t="s">
        <v>42</v>
      </c>
      <c r="E3330">
        <v>2018</v>
      </c>
      <c r="F3330" t="s">
        <v>138</v>
      </c>
      <c r="G3330" t="s">
        <v>14</v>
      </c>
      <c r="H3330" t="s">
        <v>26</v>
      </c>
      <c r="I3330" t="s">
        <v>40</v>
      </c>
      <c r="J3330">
        <v>8.3547515000000003E-2</v>
      </c>
      <c r="L3330">
        <v>179.166</v>
      </c>
      <c r="M3330">
        <v>4</v>
      </c>
    </row>
    <row r="3331" spans="1:13" x14ac:dyDescent="0.3">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
      <c r="A3333">
        <v>3332</v>
      </c>
      <c r="B3333" t="s">
        <v>17</v>
      </c>
      <c r="C3333" t="s">
        <v>244</v>
      </c>
      <c r="D3333" t="s">
        <v>64</v>
      </c>
      <c r="E3333">
        <v>2018</v>
      </c>
      <c r="F3333" t="s">
        <v>138</v>
      </c>
      <c r="G3333" t="s">
        <v>14</v>
      </c>
      <c r="H3333" t="s">
        <v>26</v>
      </c>
      <c r="I3333" t="s">
        <v>40</v>
      </c>
      <c r="J3333">
        <v>2.1184746000000001E-2</v>
      </c>
      <c r="L3333">
        <v>189.553</v>
      </c>
      <c r="M3333">
        <v>4</v>
      </c>
    </row>
    <row r="3334" spans="1:13" x14ac:dyDescent="0.3">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
      <c r="A3338">
        <v>3337</v>
      </c>
      <c r="B3338" t="s">
        <v>10</v>
      </c>
      <c r="C3338" t="s">
        <v>311</v>
      </c>
      <c r="D3338" t="s">
        <v>95</v>
      </c>
      <c r="E3338">
        <v>2018</v>
      </c>
      <c r="F3338" t="s">
        <v>138</v>
      </c>
      <c r="G3338" t="s">
        <v>14</v>
      </c>
      <c r="H3338" t="s">
        <v>26</v>
      </c>
      <c r="I3338" t="s">
        <v>40</v>
      </c>
      <c r="J3338">
        <v>0.10283010400000001</v>
      </c>
      <c r="L3338">
        <v>172.6422</v>
      </c>
      <c r="M3338">
        <v>4</v>
      </c>
    </row>
    <row r="3339" spans="1:13" x14ac:dyDescent="0.3">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
      <c r="A3340">
        <v>3339</v>
      </c>
      <c r="B3340" t="s">
        <v>10</v>
      </c>
      <c r="C3340" t="s">
        <v>1458</v>
      </c>
      <c r="D3340" t="s">
        <v>28</v>
      </c>
      <c r="E3340">
        <v>2018</v>
      </c>
      <c r="F3340" t="s">
        <v>138</v>
      </c>
      <c r="G3340" t="s">
        <v>14</v>
      </c>
      <c r="H3340" t="s">
        <v>26</v>
      </c>
      <c r="I3340" t="s">
        <v>40</v>
      </c>
      <c r="J3340">
        <v>0</v>
      </c>
      <c r="L3340">
        <v>169.87899999999999</v>
      </c>
      <c r="M3340">
        <v>4</v>
      </c>
    </row>
    <row r="3341" spans="1:13" x14ac:dyDescent="0.3">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
      <c r="A3344">
        <v>3343</v>
      </c>
      <c r="B3344" t="s">
        <v>10</v>
      </c>
      <c r="C3344" t="s">
        <v>525</v>
      </c>
      <c r="D3344" t="s">
        <v>12</v>
      </c>
      <c r="E3344">
        <v>2018</v>
      </c>
      <c r="F3344" t="s">
        <v>138</v>
      </c>
      <c r="G3344" t="s">
        <v>14</v>
      </c>
      <c r="H3344" t="s">
        <v>26</v>
      </c>
      <c r="I3344" t="s">
        <v>40</v>
      </c>
      <c r="J3344">
        <v>9.5587976000000005E-2</v>
      </c>
      <c r="L3344">
        <v>193.982</v>
      </c>
      <c r="M3344">
        <v>4</v>
      </c>
    </row>
    <row r="3345" spans="1:13" x14ac:dyDescent="0.3">
      <c r="A3345">
        <v>3344</v>
      </c>
      <c r="B3345" t="s">
        <v>10</v>
      </c>
      <c r="C3345" t="s">
        <v>1426</v>
      </c>
      <c r="D3345" t="s">
        <v>12</v>
      </c>
      <c r="E3345">
        <v>2018</v>
      </c>
      <c r="F3345" t="s">
        <v>138</v>
      </c>
      <c r="G3345" t="s">
        <v>14</v>
      </c>
      <c r="H3345" t="s">
        <v>26</v>
      </c>
      <c r="I3345" t="s">
        <v>40</v>
      </c>
      <c r="J3345">
        <v>0.214139786</v>
      </c>
      <c r="L3345">
        <v>102.4016</v>
      </c>
      <c r="M3345">
        <v>4</v>
      </c>
    </row>
    <row r="3346" spans="1:13" x14ac:dyDescent="0.3">
      <c r="A3346">
        <v>3345</v>
      </c>
      <c r="B3346" t="s">
        <v>10</v>
      </c>
      <c r="C3346" t="s">
        <v>606</v>
      </c>
      <c r="D3346" t="s">
        <v>12</v>
      </c>
      <c r="E3346">
        <v>2018</v>
      </c>
      <c r="F3346" t="s">
        <v>138</v>
      </c>
      <c r="G3346" t="s">
        <v>14</v>
      </c>
      <c r="H3346" t="s">
        <v>26</v>
      </c>
      <c r="I3346" t="s">
        <v>40</v>
      </c>
      <c r="J3346">
        <v>0</v>
      </c>
      <c r="L3346">
        <v>178.5318</v>
      </c>
      <c r="M3346">
        <v>4</v>
      </c>
    </row>
    <row r="3347" spans="1:13" x14ac:dyDescent="0.3">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
      <c r="A3350">
        <v>3349</v>
      </c>
      <c r="B3350" t="s">
        <v>35</v>
      </c>
      <c r="C3350" t="s">
        <v>694</v>
      </c>
      <c r="D3350" t="s">
        <v>42</v>
      </c>
      <c r="E3350">
        <v>2018</v>
      </c>
      <c r="F3350" t="s">
        <v>138</v>
      </c>
      <c r="G3350" t="s">
        <v>14</v>
      </c>
      <c r="H3350" t="s">
        <v>26</v>
      </c>
      <c r="I3350" t="s">
        <v>40</v>
      </c>
      <c r="J3350">
        <v>2.4992442E-2</v>
      </c>
      <c r="L3350">
        <v>53.6614</v>
      </c>
      <c r="M3350">
        <v>4</v>
      </c>
    </row>
    <row r="3351" spans="1:13" x14ac:dyDescent="0.3">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v>3437</v>
      </c>
      <c r="B3438" t="s">
        <v>17</v>
      </c>
      <c r="C3438" t="s">
        <v>894</v>
      </c>
      <c r="D3438" t="s">
        <v>42</v>
      </c>
      <c r="E3438">
        <v>2015</v>
      </c>
      <c r="F3438" t="s">
        <v>33</v>
      </c>
      <c r="G3438" t="s">
        <v>34</v>
      </c>
      <c r="H3438" t="s">
        <v>26</v>
      </c>
      <c r="I3438" t="s">
        <v>16</v>
      </c>
      <c r="J3438">
        <v>0</v>
      </c>
      <c r="K3438">
        <v>9.6</v>
      </c>
      <c r="L3438">
        <v>164.2184</v>
      </c>
      <c r="M3438">
        <v>4</v>
      </c>
    </row>
    <row r="3439" spans="1:13" x14ac:dyDescent="0.3">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v>3468</v>
      </c>
      <c r="B3469" t="s">
        <v>17</v>
      </c>
      <c r="C3469" t="s">
        <v>1326</v>
      </c>
      <c r="D3469" t="s">
        <v>61</v>
      </c>
      <c r="E3469">
        <v>2020</v>
      </c>
      <c r="F3469" t="s">
        <v>37</v>
      </c>
      <c r="G3469" t="s">
        <v>34</v>
      </c>
      <c r="H3469" t="s">
        <v>26</v>
      </c>
      <c r="I3469" t="s">
        <v>16</v>
      </c>
      <c r="J3469">
        <v>0</v>
      </c>
      <c r="K3469">
        <v>9.5</v>
      </c>
      <c r="L3469">
        <v>188.9872</v>
      </c>
      <c r="M3469">
        <v>4</v>
      </c>
    </row>
    <row r="3470" spans="1:13" x14ac:dyDescent="0.3">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v>3597</v>
      </c>
      <c r="B3598" t="s">
        <v>10</v>
      </c>
      <c r="C3598" t="s">
        <v>482</v>
      </c>
      <c r="D3598" t="s">
        <v>159</v>
      </c>
      <c r="E3598">
        <v>2017</v>
      </c>
      <c r="F3598" t="s">
        <v>50</v>
      </c>
      <c r="G3598" t="s">
        <v>34</v>
      </c>
      <c r="H3598" t="s">
        <v>26</v>
      </c>
      <c r="I3598" t="s">
        <v>16</v>
      </c>
      <c r="J3598">
        <v>0</v>
      </c>
      <c r="K3598">
        <v>17.7</v>
      </c>
      <c r="L3598">
        <v>183.5924</v>
      </c>
      <c r="M3598">
        <v>4</v>
      </c>
    </row>
    <row r="3599" spans="1:13" x14ac:dyDescent="0.3">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v>3639</v>
      </c>
      <c r="B3640" t="s">
        <v>17</v>
      </c>
      <c r="C3640" t="s">
        <v>1381</v>
      </c>
      <c r="D3640" t="s">
        <v>28</v>
      </c>
      <c r="E3640">
        <v>2014</v>
      </c>
      <c r="F3640" t="s">
        <v>29</v>
      </c>
      <c r="G3640" t="s">
        <v>21</v>
      </c>
      <c r="H3640" t="s">
        <v>30</v>
      </c>
      <c r="I3640" t="s">
        <v>16</v>
      </c>
      <c r="J3640">
        <v>0</v>
      </c>
      <c r="K3640">
        <v>14.5</v>
      </c>
      <c r="L3640">
        <v>154.4682</v>
      </c>
      <c r="M3640">
        <v>4</v>
      </c>
    </row>
    <row r="3641" spans="1:13" x14ac:dyDescent="0.3">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v>3699</v>
      </c>
      <c r="B3700" t="s">
        <v>10</v>
      </c>
      <c r="C3700" t="s">
        <v>761</v>
      </c>
      <c r="D3700" t="s">
        <v>32</v>
      </c>
      <c r="E3700">
        <v>2014</v>
      </c>
      <c r="F3700" t="s">
        <v>29</v>
      </c>
      <c r="G3700" t="s">
        <v>21</v>
      </c>
      <c r="H3700" t="s">
        <v>30</v>
      </c>
      <c r="I3700" t="s">
        <v>16</v>
      </c>
      <c r="J3700">
        <v>0</v>
      </c>
      <c r="K3700">
        <v>13</v>
      </c>
      <c r="L3700">
        <v>173.6054</v>
      </c>
      <c r="M3700">
        <v>4</v>
      </c>
    </row>
    <row r="3701" spans="1:13" x14ac:dyDescent="0.3">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
      <c r="A3771">
        <v>3770</v>
      </c>
      <c r="B3771" t="s">
        <v>17</v>
      </c>
      <c r="C3771" t="s">
        <v>1074</v>
      </c>
      <c r="D3771" t="s">
        <v>95</v>
      </c>
      <c r="E3771">
        <v>2018</v>
      </c>
      <c r="F3771" t="s">
        <v>45</v>
      </c>
      <c r="G3771" t="s">
        <v>21</v>
      </c>
      <c r="H3771" t="s">
        <v>15</v>
      </c>
      <c r="I3771" t="s">
        <v>46</v>
      </c>
      <c r="J3771">
        <v>2.6174636000000001E-2</v>
      </c>
      <c r="L3771">
        <v>127.102</v>
      </c>
      <c r="M3771">
        <v>4</v>
      </c>
    </row>
    <row r="3772" spans="1:13" x14ac:dyDescent="0.3">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
      <c r="A3773">
        <v>3772</v>
      </c>
      <c r="B3773" t="s">
        <v>17</v>
      </c>
      <c r="C3773" t="s">
        <v>287</v>
      </c>
      <c r="D3773" t="s">
        <v>57</v>
      </c>
      <c r="E3773">
        <v>2018</v>
      </c>
      <c r="F3773" t="s">
        <v>45</v>
      </c>
      <c r="G3773" t="s">
        <v>21</v>
      </c>
      <c r="H3773" t="s">
        <v>15</v>
      </c>
      <c r="I3773" t="s">
        <v>46</v>
      </c>
      <c r="J3773">
        <v>9.2145264000000005E-2</v>
      </c>
      <c r="L3773">
        <v>120.7098</v>
      </c>
      <c r="M3773">
        <v>4</v>
      </c>
    </row>
    <row r="3774" spans="1:13" x14ac:dyDescent="0.3">
      <c r="A3774">
        <v>3773</v>
      </c>
      <c r="B3774" t="s">
        <v>17</v>
      </c>
      <c r="C3774" t="s">
        <v>704</v>
      </c>
      <c r="D3774" t="s">
        <v>57</v>
      </c>
      <c r="E3774">
        <v>2018</v>
      </c>
      <c r="F3774" t="s">
        <v>45</v>
      </c>
      <c r="G3774" t="s">
        <v>21</v>
      </c>
      <c r="H3774" t="s">
        <v>15</v>
      </c>
      <c r="I3774" t="s">
        <v>46</v>
      </c>
      <c r="J3774">
        <v>7.8831762E-2</v>
      </c>
      <c r="L3774">
        <v>98.97</v>
      </c>
      <c r="M3774">
        <v>4</v>
      </c>
    </row>
    <row r="3775" spans="1:13" x14ac:dyDescent="0.3">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
      <c r="A3777">
        <v>3776</v>
      </c>
      <c r="B3777" t="s">
        <v>17</v>
      </c>
      <c r="C3777" t="s">
        <v>1036</v>
      </c>
      <c r="D3777" t="s">
        <v>67</v>
      </c>
      <c r="E3777">
        <v>2018</v>
      </c>
      <c r="F3777" t="s">
        <v>45</v>
      </c>
      <c r="G3777" t="s">
        <v>21</v>
      </c>
      <c r="H3777" t="s">
        <v>15</v>
      </c>
      <c r="I3777" t="s">
        <v>46</v>
      </c>
      <c r="J3777">
        <v>3.4584355999999997E-2</v>
      </c>
      <c r="L3777">
        <v>248.375</v>
      </c>
      <c r="M3777">
        <v>4</v>
      </c>
    </row>
    <row r="3778" spans="1:13" x14ac:dyDescent="0.3">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
      <c r="A3781">
        <v>3780</v>
      </c>
      <c r="B3781" t="s">
        <v>17</v>
      </c>
      <c r="C3781" t="s">
        <v>547</v>
      </c>
      <c r="D3781" t="s">
        <v>24</v>
      </c>
      <c r="E3781">
        <v>2018</v>
      </c>
      <c r="F3781" t="s">
        <v>45</v>
      </c>
      <c r="G3781" t="s">
        <v>21</v>
      </c>
      <c r="H3781" t="s">
        <v>15</v>
      </c>
      <c r="I3781" t="s">
        <v>46</v>
      </c>
      <c r="J3781">
        <v>6.5313023999999997E-2</v>
      </c>
      <c r="L3781">
        <v>47.1402</v>
      </c>
      <c r="M3781">
        <v>4</v>
      </c>
    </row>
    <row r="3782" spans="1:13" x14ac:dyDescent="0.3">
      <c r="A3782">
        <v>3781</v>
      </c>
      <c r="B3782" t="s">
        <v>17</v>
      </c>
      <c r="C3782" t="s">
        <v>847</v>
      </c>
      <c r="D3782" t="s">
        <v>12</v>
      </c>
      <c r="E3782">
        <v>2018</v>
      </c>
      <c r="F3782" t="s">
        <v>45</v>
      </c>
      <c r="G3782" t="s">
        <v>21</v>
      </c>
      <c r="H3782" t="s">
        <v>15</v>
      </c>
      <c r="I3782" t="s">
        <v>46</v>
      </c>
      <c r="J3782">
        <v>8.7223419999999992E-3</v>
      </c>
      <c r="L3782">
        <v>123.5414</v>
      </c>
      <c r="M3782">
        <v>4</v>
      </c>
    </row>
    <row r="3783" spans="1:13" x14ac:dyDescent="0.3">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
      <c r="A3784">
        <v>3783</v>
      </c>
      <c r="B3784" t="s">
        <v>17</v>
      </c>
      <c r="C3784" t="s">
        <v>169</v>
      </c>
      <c r="D3784" t="s">
        <v>12</v>
      </c>
      <c r="E3784">
        <v>2018</v>
      </c>
      <c r="F3784" t="s">
        <v>45</v>
      </c>
      <c r="G3784" t="s">
        <v>21</v>
      </c>
      <c r="H3784" t="s">
        <v>15</v>
      </c>
      <c r="I3784" t="s">
        <v>46</v>
      </c>
      <c r="J3784">
        <v>0</v>
      </c>
      <c r="L3784">
        <v>253.03559999999999</v>
      </c>
      <c r="M3784">
        <v>4</v>
      </c>
    </row>
    <row r="3785" spans="1:13" x14ac:dyDescent="0.3">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
      <c r="A3787">
        <v>3786</v>
      </c>
      <c r="B3787" t="s">
        <v>17</v>
      </c>
      <c r="C3787" t="s">
        <v>218</v>
      </c>
      <c r="D3787" t="s">
        <v>42</v>
      </c>
      <c r="E3787">
        <v>2018</v>
      </c>
      <c r="F3787" t="s">
        <v>45</v>
      </c>
      <c r="G3787" t="s">
        <v>21</v>
      </c>
      <c r="H3787" t="s">
        <v>15</v>
      </c>
      <c r="I3787" t="s">
        <v>46</v>
      </c>
      <c r="J3787">
        <v>1.4232071000000001E-2</v>
      </c>
      <c r="L3787">
        <v>100.9332</v>
      </c>
      <c r="M3787">
        <v>4</v>
      </c>
    </row>
    <row r="3788" spans="1:13" x14ac:dyDescent="0.3">
      <c r="A3788">
        <v>3787</v>
      </c>
      <c r="B3788" t="s">
        <v>17</v>
      </c>
      <c r="C3788" t="s">
        <v>91</v>
      </c>
      <c r="D3788" t="s">
        <v>42</v>
      </c>
      <c r="E3788">
        <v>2018</v>
      </c>
      <c r="F3788" t="s">
        <v>45</v>
      </c>
      <c r="G3788" t="s">
        <v>21</v>
      </c>
      <c r="H3788" t="s">
        <v>15</v>
      </c>
      <c r="I3788" t="s">
        <v>46</v>
      </c>
      <c r="J3788">
        <v>4.8703431999999998E-2</v>
      </c>
      <c r="L3788">
        <v>125.9336</v>
      </c>
      <c r="M3788">
        <v>4</v>
      </c>
    </row>
    <row r="3789" spans="1:13" x14ac:dyDescent="0.3">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
      <c r="A3793">
        <v>3792</v>
      </c>
      <c r="B3793" t="s">
        <v>17</v>
      </c>
      <c r="C3793" t="s">
        <v>932</v>
      </c>
      <c r="D3793" t="s">
        <v>48</v>
      </c>
      <c r="E3793">
        <v>2018</v>
      </c>
      <c r="F3793" t="s">
        <v>45</v>
      </c>
      <c r="G3793" t="s">
        <v>21</v>
      </c>
      <c r="H3793" t="s">
        <v>15</v>
      </c>
      <c r="I3793" t="s">
        <v>46</v>
      </c>
      <c r="J3793">
        <v>0</v>
      </c>
      <c r="L3793">
        <v>45.742800000000003</v>
      </c>
      <c r="M3793">
        <v>4</v>
      </c>
    </row>
    <row r="3794" spans="1:13" x14ac:dyDescent="0.3">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
      <c r="A3795">
        <v>3794</v>
      </c>
      <c r="B3795" t="s">
        <v>17</v>
      </c>
      <c r="C3795" t="s">
        <v>625</v>
      </c>
      <c r="D3795" t="s">
        <v>48</v>
      </c>
      <c r="E3795">
        <v>2018</v>
      </c>
      <c r="F3795" t="s">
        <v>45</v>
      </c>
      <c r="G3795" t="s">
        <v>21</v>
      </c>
      <c r="H3795" t="s">
        <v>15</v>
      </c>
      <c r="I3795" t="s">
        <v>46</v>
      </c>
      <c r="J3795">
        <v>2.9793955E-2</v>
      </c>
      <c r="L3795">
        <v>167.2816</v>
      </c>
      <c r="M3795">
        <v>4</v>
      </c>
    </row>
    <row r="3796" spans="1:13" x14ac:dyDescent="0.3">
      <c r="A3796">
        <v>3795</v>
      </c>
      <c r="B3796" t="s">
        <v>17</v>
      </c>
      <c r="C3796" t="s">
        <v>916</v>
      </c>
      <c r="D3796" t="s">
        <v>48</v>
      </c>
      <c r="E3796">
        <v>2018</v>
      </c>
      <c r="F3796" t="s">
        <v>45</v>
      </c>
      <c r="G3796" t="s">
        <v>21</v>
      </c>
      <c r="H3796" t="s">
        <v>15</v>
      </c>
      <c r="I3796" t="s">
        <v>46</v>
      </c>
      <c r="J3796">
        <v>0</v>
      </c>
      <c r="L3796">
        <v>248.8092</v>
      </c>
      <c r="M3796">
        <v>4</v>
      </c>
    </row>
    <row r="3797" spans="1:13" x14ac:dyDescent="0.3">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
      <c r="A3798">
        <v>3797</v>
      </c>
      <c r="B3798" t="s">
        <v>17</v>
      </c>
      <c r="C3798" t="s">
        <v>1267</v>
      </c>
      <c r="D3798" t="s">
        <v>32</v>
      </c>
      <c r="E3798">
        <v>2018</v>
      </c>
      <c r="F3798" t="s">
        <v>45</v>
      </c>
      <c r="G3798" t="s">
        <v>21</v>
      </c>
      <c r="H3798" t="s">
        <v>15</v>
      </c>
      <c r="I3798" t="s">
        <v>46</v>
      </c>
      <c r="J3798">
        <v>0</v>
      </c>
      <c r="L3798">
        <v>121.044</v>
      </c>
      <c r="M3798">
        <v>4</v>
      </c>
    </row>
    <row r="3799" spans="1:13" x14ac:dyDescent="0.3">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
      <c r="A3804">
        <v>3803</v>
      </c>
      <c r="B3804" t="s">
        <v>10</v>
      </c>
      <c r="C3804" t="s">
        <v>978</v>
      </c>
      <c r="D3804" t="s">
        <v>67</v>
      </c>
      <c r="E3804">
        <v>2018</v>
      </c>
      <c r="F3804" t="s">
        <v>45</v>
      </c>
      <c r="G3804" t="s">
        <v>21</v>
      </c>
      <c r="H3804" t="s">
        <v>15</v>
      </c>
      <c r="I3804" t="s">
        <v>46</v>
      </c>
      <c r="J3804">
        <v>2.2403117E-2</v>
      </c>
      <c r="L3804">
        <v>250.9092</v>
      </c>
      <c r="M3804">
        <v>4</v>
      </c>
    </row>
    <row r="3805" spans="1:13" x14ac:dyDescent="0.3">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
      <c r="A3807">
        <v>3806</v>
      </c>
      <c r="B3807" t="s">
        <v>10</v>
      </c>
      <c r="C3807" t="s">
        <v>940</v>
      </c>
      <c r="D3807" t="s">
        <v>24</v>
      </c>
      <c r="E3807">
        <v>2018</v>
      </c>
      <c r="F3807" t="s">
        <v>45</v>
      </c>
      <c r="G3807" t="s">
        <v>21</v>
      </c>
      <c r="H3807" t="s">
        <v>15</v>
      </c>
      <c r="I3807" t="s">
        <v>46</v>
      </c>
      <c r="J3807">
        <v>4.8426707999999999E-2</v>
      </c>
      <c r="L3807">
        <v>258.7278</v>
      </c>
      <c r="M3807">
        <v>4</v>
      </c>
    </row>
    <row r="3808" spans="1:13" x14ac:dyDescent="0.3">
      <c r="A3808">
        <v>3807</v>
      </c>
      <c r="B3808" t="s">
        <v>10</v>
      </c>
      <c r="C3808" t="s">
        <v>529</v>
      </c>
      <c r="D3808" t="s">
        <v>24</v>
      </c>
      <c r="E3808">
        <v>2018</v>
      </c>
      <c r="F3808" t="s">
        <v>45</v>
      </c>
      <c r="G3808" t="s">
        <v>21</v>
      </c>
      <c r="H3808" t="s">
        <v>15</v>
      </c>
      <c r="I3808" t="s">
        <v>46</v>
      </c>
      <c r="J3808">
        <v>0.14928877900000001</v>
      </c>
      <c r="L3808">
        <v>158.4288</v>
      </c>
      <c r="M3808">
        <v>4</v>
      </c>
    </row>
    <row r="3809" spans="1:13" x14ac:dyDescent="0.3">
      <c r="A3809">
        <v>3808</v>
      </c>
      <c r="B3809" t="s">
        <v>10</v>
      </c>
      <c r="C3809" t="s">
        <v>922</v>
      </c>
      <c r="D3809" t="s">
        <v>24</v>
      </c>
      <c r="E3809">
        <v>2018</v>
      </c>
      <c r="F3809" t="s">
        <v>45</v>
      </c>
      <c r="G3809" t="s">
        <v>21</v>
      </c>
      <c r="H3809" t="s">
        <v>15</v>
      </c>
      <c r="I3809" t="s">
        <v>46</v>
      </c>
      <c r="J3809">
        <v>9.1780141999999995E-2</v>
      </c>
      <c r="L3809">
        <v>182.5266</v>
      </c>
      <c r="M3809">
        <v>4</v>
      </c>
    </row>
    <row r="3810" spans="1:13" x14ac:dyDescent="0.3">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
      <c r="A3812">
        <v>3811</v>
      </c>
      <c r="B3812" t="s">
        <v>10</v>
      </c>
      <c r="C3812" t="s">
        <v>1426</v>
      </c>
      <c r="D3812" t="s">
        <v>12</v>
      </c>
      <c r="E3812">
        <v>2018</v>
      </c>
      <c r="F3812" t="s">
        <v>45</v>
      </c>
      <c r="G3812" t="s">
        <v>21</v>
      </c>
      <c r="H3812" t="s">
        <v>15</v>
      </c>
      <c r="I3812" t="s">
        <v>46</v>
      </c>
      <c r="J3812">
        <v>0.121712459</v>
      </c>
      <c r="L3812">
        <v>101.2016</v>
      </c>
      <c r="M3812">
        <v>4</v>
      </c>
    </row>
    <row r="3813" spans="1:13" x14ac:dyDescent="0.3">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
      <c r="A3817">
        <v>3816</v>
      </c>
      <c r="B3817" t="s">
        <v>10</v>
      </c>
      <c r="C3817" t="s">
        <v>1012</v>
      </c>
      <c r="D3817" t="s">
        <v>12</v>
      </c>
      <c r="E3817">
        <v>2018</v>
      </c>
      <c r="F3817" t="s">
        <v>45</v>
      </c>
      <c r="G3817" t="s">
        <v>21</v>
      </c>
      <c r="H3817" t="s">
        <v>15</v>
      </c>
      <c r="I3817" t="s">
        <v>46</v>
      </c>
      <c r="J3817">
        <v>0.112668963</v>
      </c>
      <c r="L3817">
        <v>191.0504</v>
      </c>
      <c r="M3817">
        <v>4</v>
      </c>
    </row>
    <row r="3818" spans="1:13" x14ac:dyDescent="0.3">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
      <c r="A3825">
        <v>3824</v>
      </c>
      <c r="B3825" t="s">
        <v>10</v>
      </c>
      <c r="C3825" t="s">
        <v>501</v>
      </c>
      <c r="D3825" t="s">
        <v>48</v>
      </c>
      <c r="E3825">
        <v>2018</v>
      </c>
      <c r="F3825" t="s">
        <v>45</v>
      </c>
      <c r="G3825" t="s">
        <v>21</v>
      </c>
      <c r="H3825" t="s">
        <v>15</v>
      </c>
      <c r="I3825" t="s">
        <v>46</v>
      </c>
      <c r="J3825">
        <v>3.0476540999999999E-2</v>
      </c>
      <c r="L3825">
        <v>252.2724</v>
      </c>
      <c r="M3825">
        <v>4</v>
      </c>
    </row>
    <row r="3826" spans="1:13" x14ac:dyDescent="0.3">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
      <c r="A3828">
        <v>3827</v>
      </c>
      <c r="B3828" t="s">
        <v>10</v>
      </c>
      <c r="C3828" t="s">
        <v>482</v>
      </c>
      <c r="D3828" t="s">
        <v>159</v>
      </c>
      <c r="E3828">
        <v>2018</v>
      </c>
      <c r="F3828" t="s">
        <v>45</v>
      </c>
      <c r="G3828" t="s">
        <v>21</v>
      </c>
      <c r="H3828" t="s">
        <v>15</v>
      </c>
      <c r="I3828" t="s">
        <v>46</v>
      </c>
      <c r="J3828">
        <v>0.13444176499999999</v>
      </c>
      <c r="L3828">
        <v>183.9924</v>
      </c>
      <c r="M3828">
        <v>4</v>
      </c>
    </row>
    <row r="3829" spans="1:13" x14ac:dyDescent="0.3">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v>3854</v>
      </c>
      <c r="B3855" t="s">
        <v>17</v>
      </c>
      <c r="C3855" t="s">
        <v>100</v>
      </c>
      <c r="D3855" t="s">
        <v>24</v>
      </c>
      <c r="E3855">
        <v>2022</v>
      </c>
      <c r="F3855" t="s">
        <v>20</v>
      </c>
      <c r="G3855" t="s">
        <v>21</v>
      </c>
      <c r="H3855" t="s">
        <v>15</v>
      </c>
      <c r="I3855" t="s">
        <v>22</v>
      </c>
      <c r="J3855">
        <v>0</v>
      </c>
      <c r="K3855">
        <v>7.93</v>
      </c>
      <c r="L3855">
        <v>123.2414</v>
      </c>
      <c r="M3855">
        <v>3.9</v>
      </c>
    </row>
    <row r="3856" spans="1:13" x14ac:dyDescent="0.3">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
      <c r="A3896">
        <v>3895</v>
      </c>
      <c r="B3896" t="s">
        <v>17</v>
      </c>
      <c r="C3896" t="s">
        <v>1292</v>
      </c>
      <c r="D3896" t="s">
        <v>32</v>
      </c>
      <c r="E3896">
        <v>2018</v>
      </c>
      <c r="F3896" t="s">
        <v>138</v>
      </c>
      <c r="G3896" t="s">
        <v>14</v>
      </c>
      <c r="H3896" t="s">
        <v>26</v>
      </c>
      <c r="I3896" t="s">
        <v>40</v>
      </c>
      <c r="J3896">
        <v>0.168780127</v>
      </c>
      <c r="L3896">
        <v>197.8768</v>
      </c>
      <c r="M3896">
        <v>3.9</v>
      </c>
    </row>
    <row r="3897" spans="1:13" x14ac:dyDescent="0.3">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
      <c r="A3900">
        <v>3899</v>
      </c>
      <c r="B3900" t="s">
        <v>17</v>
      </c>
      <c r="C3900" t="s">
        <v>1524</v>
      </c>
      <c r="D3900" t="s">
        <v>12</v>
      </c>
      <c r="E3900">
        <v>2018</v>
      </c>
      <c r="F3900" t="s">
        <v>138</v>
      </c>
      <c r="G3900" t="s">
        <v>14</v>
      </c>
      <c r="H3900" t="s">
        <v>26</v>
      </c>
      <c r="I3900" t="s">
        <v>40</v>
      </c>
      <c r="J3900">
        <v>0</v>
      </c>
      <c r="L3900">
        <v>126.6994</v>
      </c>
      <c r="M3900">
        <v>3.9</v>
      </c>
    </row>
    <row r="3901" spans="1:13" x14ac:dyDescent="0.3">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
      <c r="A3907">
        <v>3906</v>
      </c>
      <c r="B3907" t="s">
        <v>17</v>
      </c>
      <c r="C3907" t="s">
        <v>435</v>
      </c>
      <c r="D3907" t="s">
        <v>42</v>
      </c>
      <c r="E3907">
        <v>2018</v>
      </c>
      <c r="F3907" t="s">
        <v>138</v>
      </c>
      <c r="G3907" t="s">
        <v>14</v>
      </c>
      <c r="H3907" t="s">
        <v>26</v>
      </c>
      <c r="I3907" t="s">
        <v>40</v>
      </c>
      <c r="J3907">
        <v>2.8207784E-2</v>
      </c>
      <c r="L3907">
        <v>195.5478</v>
      </c>
      <c r="M3907">
        <v>3.9</v>
      </c>
    </row>
    <row r="3908" spans="1:13" x14ac:dyDescent="0.3">
      <c r="A3908">
        <v>3907</v>
      </c>
      <c r="B3908" t="s">
        <v>17</v>
      </c>
      <c r="C3908" t="s">
        <v>114</v>
      </c>
      <c r="D3908" t="s">
        <v>42</v>
      </c>
      <c r="E3908">
        <v>2018</v>
      </c>
      <c r="F3908" t="s">
        <v>138</v>
      </c>
      <c r="G3908" t="s">
        <v>14</v>
      </c>
      <c r="H3908" t="s">
        <v>26</v>
      </c>
      <c r="I3908" t="s">
        <v>40</v>
      </c>
      <c r="J3908">
        <v>0.19875618</v>
      </c>
      <c r="L3908">
        <v>250.7724</v>
      </c>
      <c r="M3908">
        <v>3.9</v>
      </c>
    </row>
    <row r="3909" spans="1:13" x14ac:dyDescent="0.3">
      <c r="A3909">
        <v>3908</v>
      </c>
      <c r="B3909" t="s">
        <v>17</v>
      </c>
      <c r="C3909" t="s">
        <v>1318</v>
      </c>
      <c r="D3909" t="s">
        <v>64</v>
      </c>
      <c r="E3909">
        <v>2018</v>
      </c>
      <c r="F3909" t="s">
        <v>138</v>
      </c>
      <c r="G3909" t="s">
        <v>14</v>
      </c>
      <c r="H3909" t="s">
        <v>26</v>
      </c>
      <c r="I3909" t="s">
        <v>40</v>
      </c>
      <c r="J3909">
        <v>0.159394437</v>
      </c>
      <c r="L3909">
        <v>105.6938</v>
      </c>
      <c r="M3909">
        <v>3.9</v>
      </c>
    </row>
    <row r="3910" spans="1:13" x14ac:dyDescent="0.3">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
      <c r="A3911">
        <v>3910</v>
      </c>
      <c r="B3911" t="s">
        <v>10</v>
      </c>
      <c r="C3911" t="s">
        <v>1414</v>
      </c>
      <c r="D3911" t="s">
        <v>67</v>
      </c>
      <c r="E3911">
        <v>2018</v>
      </c>
      <c r="F3911" t="s">
        <v>138</v>
      </c>
      <c r="G3911" t="s">
        <v>14</v>
      </c>
      <c r="H3911" t="s">
        <v>26</v>
      </c>
      <c r="I3911" t="s">
        <v>40</v>
      </c>
      <c r="J3911">
        <v>1.4497036E-2</v>
      </c>
      <c r="L3911">
        <v>150.8708</v>
      </c>
      <c r="M3911">
        <v>3.9</v>
      </c>
    </row>
    <row r="3912" spans="1:13" x14ac:dyDescent="0.3">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v>4033</v>
      </c>
      <c r="B4034" t="s">
        <v>10</v>
      </c>
      <c r="C4034" t="s">
        <v>660</v>
      </c>
      <c r="D4034" t="s">
        <v>48</v>
      </c>
      <c r="E4034">
        <v>2017</v>
      </c>
      <c r="F4034" t="s">
        <v>50</v>
      </c>
      <c r="G4034" t="s">
        <v>34</v>
      </c>
      <c r="H4034" t="s">
        <v>26</v>
      </c>
      <c r="I4034" t="s">
        <v>16</v>
      </c>
      <c r="J4034">
        <v>0</v>
      </c>
      <c r="K4034">
        <v>14.5</v>
      </c>
      <c r="L4034">
        <v>159.3262</v>
      </c>
      <c r="M4034">
        <v>3.9</v>
      </c>
    </row>
    <row r="4035" spans="1:13" x14ac:dyDescent="0.3">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v>4045</v>
      </c>
      <c r="B4046" t="s">
        <v>10</v>
      </c>
      <c r="C4046" t="s">
        <v>869</v>
      </c>
      <c r="D4046" t="s">
        <v>54</v>
      </c>
      <c r="E4046">
        <v>2011</v>
      </c>
      <c r="F4046" t="s">
        <v>39</v>
      </c>
      <c r="G4046" t="s">
        <v>21</v>
      </c>
      <c r="H4046" t="s">
        <v>30</v>
      </c>
      <c r="I4046" t="s">
        <v>40</v>
      </c>
      <c r="J4046">
        <v>0</v>
      </c>
      <c r="K4046">
        <v>11.8</v>
      </c>
      <c r="L4046">
        <v>102.4674</v>
      </c>
      <c r="M4046">
        <v>3.9</v>
      </c>
    </row>
    <row r="4047" spans="1:13" x14ac:dyDescent="0.3">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v>4066</v>
      </c>
      <c r="B4067" t="s">
        <v>10</v>
      </c>
      <c r="C4067" t="s">
        <v>421</v>
      </c>
      <c r="D4067" t="s">
        <v>95</v>
      </c>
      <c r="E4067">
        <v>2014</v>
      </c>
      <c r="F4067" t="s">
        <v>29</v>
      </c>
      <c r="G4067" t="s">
        <v>21</v>
      </c>
      <c r="H4067" t="s">
        <v>30</v>
      </c>
      <c r="I4067" t="s">
        <v>16</v>
      </c>
      <c r="J4067">
        <v>0</v>
      </c>
      <c r="K4067">
        <v>6.78</v>
      </c>
      <c r="L4067">
        <v>94.012</v>
      </c>
      <c r="M4067">
        <v>3.9</v>
      </c>
    </row>
    <row r="4068" spans="1:13" x14ac:dyDescent="0.3">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v>4088</v>
      </c>
      <c r="B4089" t="s">
        <v>17</v>
      </c>
      <c r="C4089" t="s">
        <v>780</v>
      </c>
      <c r="D4089" t="s">
        <v>42</v>
      </c>
      <c r="E4089">
        <v>2022</v>
      </c>
      <c r="F4089" t="s">
        <v>20</v>
      </c>
      <c r="G4089" t="s">
        <v>21</v>
      </c>
      <c r="H4089" t="s">
        <v>15</v>
      </c>
      <c r="I4089" t="s">
        <v>22</v>
      </c>
      <c r="J4089">
        <v>0</v>
      </c>
      <c r="K4089">
        <v>12.15</v>
      </c>
      <c r="L4089">
        <v>118.515</v>
      </c>
      <c r="M4089">
        <v>3.9</v>
      </c>
    </row>
    <row r="4090" spans="1:13" x14ac:dyDescent="0.3">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
      <c r="A4110">
        <v>4109</v>
      </c>
      <c r="B4110" t="s">
        <v>17</v>
      </c>
      <c r="C4110" t="s">
        <v>81</v>
      </c>
      <c r="D4110" t="s">
        <v>12</v>
      </c>
      <c r="E4110">
        <v>2018</v>
      </c>
      <c r="F4110" t="s">
        <v>45</v>
      </c>
      <c r="G4110" t="s">
        <v>21</v>
      </c>
      <c r="H4110" t="s">
        <v>15</v>
      </c>
      <c r="I4110" t="s">
        <v>46</v>
      </c>
      <c r="J4110">
        <v>0</v>
      </c>
      <c r="L4110">
        <v>45.940199999999997</v>
      </c>
      <c r="M4110">
        <v>3.9</v>
      </c>
    </row>
    <row r="4111" spans="1:13" x14ac:dyDescent="0.3">
      <c r="A4111">
        <v>4110</v>
      </c>
      <c r="B4111" t="s">
        <v>17</v>
      </c>
      <c r="C4111" t="s">
        <v>671</v>
      </c>
      <c r="D4111" t="s">
        <v>42</v>
      </c>
      <c r="E4111">
        <v>2018</v>
      </c>
      <c r="F4111" t="s">
        <v>45</v>
      </c>
      <c r="G4111" t="s">
        <v>21</v>
      </c>
      <c r="H4111" t="s">
        <v>15</v>
      </c>
      <c r="I4111" t="s">
        <v>46</v>
      </c>
      <c r="J4111">
        <v>9.6411425999999995E-2</v>
      </c>
      <c r="L4111">
        <v>192.982</v>
      </c>
      <c r="M4111">
        <v>3.9</v>
      </c>
    </row>
    <row r="4112" spans="1:13" x14ac:dyDescent="0.3">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
      <c r="A4116">
        <v>4115</v>
      </c>
      <c r="B4116" t="s">
        <v>17</v>
      </c>
      <c r="C4116" t="s">
        <v>1477</v>
      </c>
      <c r="D4116" t="s">
        <v>42</v>
      </c>
      <c r="E4116">
        <v>2018</v>
      </c>
      <c r="F4116" t="s">
        <v>45</v>
      </c>
      <c r="G4116" t="s">
        <v>21</v>
      </c>
      <c r="H4116" t="s">
        <v>15</v>
      </c>
      <c r="I4116" t="s">
        <v>46</v>
      </c>
      <c r="J4116">
        <v>0.134418705</v>
      </c>
      <c r="L4116">
        <v>99.67</v>
      </c>
      <c r="M4116">
        <v>3.9</v>
      </c>
    </row>
    <row r="4117" spans="1:13" x14ac:dyDescent="0.3">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
      <c r="A4119">
        <v>4118</v>
      </c>
      <c r="B4119" t="s">
        <v>17</v>
      </c>
      <c r="C4119" t="s">
        <v>1537</v>
      </c>
      <c r="D4119" t="s">
        <v>32</v>
      </c>
      <c r="E4119">
        <v>2018</v>
      </c>
      <c r="F4119" t="s">
        <v>45</v>
      </c>
      <c r="G4119" t="s">
        <v>21</v>
      </c>
      <c r="H4119" t="s">
        <v>15</v>
      </c>
      <c r="I4119" t="s">
        <v>46</v>
      </c>
      <c r="J4119">
        <v>0</v>
      </c>
      <c r="L4119">
        <v>153.80240000000001</v>
      </c>
      <c r="M4119">
        <v>3.9</v>
      </c>
    </row>
    <row r="4120" spans="1:13" x14ac:dyDescent="0.3">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
      <c r="A4123">
        <v>4122</v>
      </c>
      <c r="B4123" t="s">
        <v>10</v>
      </c>
      <c r="C4123" t="s">
        <v>580</v>
      </c>
      <c r="D4123" t="s">
        <v>24</v>
      </c>
      <c r="E4123">
        <v>2018</v>
      </c>
      <c r="F4123" t="s">
        <v>45</v>
      </c>
      <c r="G4123" t="s">
        <v>21</v>
      </c>
      <c r="H4123" t="s">
        <v>15</v>
      </c>
      <c r="I4123" t="s">
        <v>46</v>
      </c>
      <c r="J4123">
        <v>1.9837654999999999E-2</v>
      </c>
      <c r="L4123">
        <v>128.131</v>
      </c>
      <c r="M4123">
        <v>3.9</v>
      </c>
    </row>
    <row r="4124" spans="1:13" x14ac:dyDescent="0.3">
      <c r="A4124">
        <v>4123</v>
      </c>
      <c r="B4124" t="s">
        <v>10</v>
      </c>
      <c r="C4124" t="s">
        <v>1484</v>
      </c>
      <c r="D4124" t="s">
        <v>12</v>
      </c>
      <c r="E4124">
        <v>2018</v>
      </c>
      <c r="F4124" t="s">
        <v>45</v>
      </c>
      <c r="G4124" t="s">
        <v>21</v>
      </c>
      <c r="H4124" t="s">
        <v>15</v>
      </c>
      <c r="I4124" t="s">
        <v>46</v>
      </c>
      <c r="J4124">
        <v>2.2807826E-2</v>
      </c>
      <c r="L4124">
        <v>183.495</v>
      </c>
      <c r="M4124">
        <v>3.9</v>
      </c>
    </row>
    <row r="4125" spans="1:13" x14ac:dyDescent="0.3">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
      <c r="A4130">
        <v>4129</v>
      </c>
      <c r="B4130" t="s">
        <v>35</v>
      </c>
      <c r="C4130" t="s">
        <v>278</v>
      </c>
      <c r="D4130" t="s">
        <v>19</v>
      </c>
      <c r="E4130">
        <v>2018</v>
      </c>
      <c r="F4130" t="s">
        <v>45</v>
      </c>
      <c r="G4130" t="s">
        <v>21</v>
      </c>
      <c r="H4130" t="s">
        <v>15</v>
      </c>
      <c r="I4130" t="s">
        <v>46</v>
      </c>
      <c r="J4130">
        <v>7.5368868000000006E-2</v>
      </c>
      <c r="L4130">
        <v>35.2532</v>
      </c>
      <c r="M4130">
        <v>3.9</v>
      </c>
    </row>
    <row r="4131" spans="1:13" x14ac:dyDescent="0.3">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
      <c r="A4180">
        <v>4179</v>
      </c>
      <c r="B4180" t="s">
        <v>17</v>
      </c>
      <c r="C4180" t="s">
        <v>644</v>
      </c>
      <c r="D4180" t="s">
        <v>32</v>
      </c>
      <c r="E4180">
        <v>2018</v>
      </c>
      <c r="F4180" t="s">
        <v>138</v>
      </c>
      <c r="G4180" t="s">
        <v>14</v>
      </c>
      <c r="H4180" t="s">
        <v>26</v>
      </c>
      <c r="I4180" t="s">
        <v>40</v>
      </c>
      <c r="J4180">
        <v>3.3929133E-2</v>
      </c>
      <c r="L4180">
        <v>154.3972</v>
      </c>
      <c r="M4180">
        <v>3.8</v>
      </c>
    </row>
    <row r="4181" spans="1:13" x14ac:dyDescent="0.3">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
      <c r="A4182">
        <v>4181</v>
      </c>
      <c r="B4182" t="s">
        <v>17</v>
      </c>
      <c r="C4182" t="s">
        <v>1061</v>
      </c>
      <c r="D4182" t="s">
        <v>95</v>
      </c>
      <c r="E4182">
        <v>2018</v>
      </c>
      <c r="F4182" t="s">
        <v>138</v>
      </c>
      <c r="G4182" t="s">
        <v>14</v>
      </c>
      <c r="H4182" t="s">
        <v>26</v>
      </c>
      <c r="I4182" t="s">
        <v>40</v>
      </c>
      <c r="J4182">
        <v>0</v>
      </c>
      <c r="L4182">
        <v>81.861800000000002</v>
      </c>
      <c r="M4182">
        <v>3.8</v>
      </c>
    </row>
    <row r="4183" spans="1:13" x14ac:dyDescent="0.3">
      <c r="A4183">
        <v>4182</v>
      </c>
      <c r="B4183" t="s">
        <v>17</v>
      </c>
      <c r="C4183" t="s">
        <v>766</v>
      </c>
      <c r="D4183" t="s">
        <v>28</v>
      </c>
      <c r="E4183">
        <v>2018</v>
      </c>
      <c r="F4183" t="s">
        <v>138</v>
      </c>
      <c r="G4183" t="s">
        <v>14</v>
      </c>
      <c r="H4183" t="s">
        <v>26</v>
      </c>
      <c r="I4183" t="s">
        <v>40</v>
      </c>
      <c r="J4183">
        <v>1.9716846E-2</v>
      </c>
      <c r="L4183">
        <v>191.9188</v>
      </c>
      <c r="M4183">
        <v>3.8</v>
      </c>
    </row>
    <row r="4184" spans="1:13" x14ac:dyDescent="0.3">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
      <c r="A4187">
        <v>4186</v>
      </c>
      <c r="B4187" t="s">
        <v>17</v>
      </c>
      <c r="C4187" t="s">
        <v>448</v>
      </c>
      <c r="D4187" t="s">
        <v>42</v>
      </c>
      <c r="E4187">
        <v>2018</v>
      </c>
      <c r="F4187" t="s">
        <v>138</v>
      </c>
      <c r="G4187" t="s">
        <v>14</v>
      </c>
      <c r="H4187" t="s">
        <v>26</v>
      </c>
      <c r="I4187" t="s">
        <v>40</v>
      </c>
      <c r="J4187">
        <v>0.20778348299999999</v>
      </c>
      <c r="L4187">
        <v>262.291</v>
      </c>
      <c r="M4187">
        <v>3.8</v>
      </c>
    </row>
    <row r="4188" spans="1:13" x14ac:dyDescent="0.3">
      <c r="A4188">
        <v>4187</v>
      </c>
      <c r="B4188" t="s">
        <v>17</v>
      </c>
      <c r="C4188" t="s">
        <v>631</v>
      </c>
      <c r="D4188" t="s">
        <v>64</v>
      </c>
      <c r="E4188">
        <v>2018</v>
      </c>
      <c r="F4188" t="s">
        <v>138</v>
      </c>
      <c r="G4188" t="s">
        <v>14</v>
      </c>
      <c r="H4188" t="s">
        <v>26</v>
      </c>
      <c r="I4188" t="s">
        <v>40</v>
      </c>
      <c r="J4188">
        <v>1.1835436E-2</v>
      </c>
      <c r="L4188">
        <v>121.373</v>
      </c>
      <c r="M4188">
        <v>3.8</v>
      </c>
    </row>
    <row r="4189" spans="1:13" x14ac:dyDescent="0.3">
      <c r="A4189">
        <v>4188</v>
      </c>
      <c r="B4189" t="s">
        <v>10</v>
      </c>
      <c r="C4189" t="s">
        <v>420</v>
      </c>
      <c r="D4189" t="s">
        <v>95</v>
      </c>
      <c r="E4189">
        <v>2018</v>
      </c>
      <c r="F4189" t="s">
        <v>138</v>
      </c>
      <c r="G4189" t="s">
        <v>14</v>
      </c>
      <c r="H4189" t="s">
        <v>26</v>
      </c>
      <c r="I4189" t="s">
        <v>40</v>
      </c>
      <c r="J4189">
        <v>0</v>
      </c>
      <c r="L4189">
        <v>121.3098</v>
      </c>
      <c r="M4189">
        <v>3.8</v>
      </c>
    </row>
    <row r="4190" spans="1:13" x14ac:dyDescent="0.3">
      <c r="A4190">
        <v>4189</v>
      </c>
      <c r="B4190" t="s">
        <v>10</v>
      </c>
      <c r="C4190" t="s">
        <v>266</v>
      </c>
      <c r="D4190" t="s">
        <v>95</v>
      </c>
      <c r="E4190">
        <v>2018</v>
      </c>
      <c r="F4190" t="s">
        <v>138</v>
      </c>
      <c r="G4190" t="s">
        <v>14</v>
      </c>
      <c r="H4190" t="s">
        <v>26</v>
      </c>
      <c r="I4190" t="s">
        <v>40</v>
      </c>
      <c r="J4190">
        <v>0.20548439499999999</v>
      </c>
      <c r="L4190">
        <v>198.011</v>
      </c>
      <c r="M4190">
        <v>3.8</v>
      </c>
    </row>
    <row r="4191" spans="1:13" x14ac:dyDescent="0.3">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v>4254</v>
      </c>
      <c r="B4255" t="s">
        <v>10</v>
      </c>
      <c r="C4255" t="s">
        <v>1544</v>
      </c>
      <c r="D4255" t="s">
        <v>95</v>
      </c>
      <c r="E4255">
        <v>2015</v>
      </c>
      <c r="F4255" t="s">
        <v>33</v>
      </c>
      <c r="G4255" t="s">
        <v>34</v>
      </c>
      <c r="H4255" t="s">
        <v>30</v>
      </c>
      <c r="I4255" t="s">
        <v>16</v>
      </c>
      <c r="J4255">
        <v>0</v>
      </c>
      <c r="K4255">
        <v>19.7</v>
      </c>
      <c r="L4255">
        <v>197.911</v>
      </c>
      <c r="M4255">
        <v>3.8</v>
      </c>
    </row>
    <row r="4256" spans="1:13" x14ac:dyDescent="0.3">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
      <c r="A4363">
        <v>4362</v>
      </c>
      <c r="B4363" t="s">
        <v>17</v>
      </c>
      <c r="C4363" t="s">
        <v>143</v>
      </c>
      <c r="D4363" t="s">
        <v>12</v>
      </c>
      <c r="E4363">
        <v>2018</v>
      </c>
      <c r="F4363" t="s">
        <v>45</v>
      </c>
      <c r="G4363" t="s">
        <v>21</v>
      </c>
      <c r="H4363" t="s">
        <v>15</v>
      </c>
      <c r="I4363" t="s">
        <v>46</v>
      </c>
      <c r="J4363">
        <v>2.5612348E-2</v>
      </c>
      <c r="L4363">
        <v>168.2474</v>
      </c>
      <c r="M4363">
        <v>3.8</v>
      </c>
    </row>
    <row r="4364" spans="1:13" x14ac:dyDescent="0.3">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
      <c r="A4366">
        <v>4365</v>
      </c>
      <c r="B4366" t="s">
        <v>17</v>
      </c>
      <c r="C4366" t="s">
        <v>58</v>
      </c>
      <c r="D4366" t="s">
        <v>42</v>
      </c>
      <c r="E4366">
        <v>2018</v>
      </c>
      <c r="F4366" t="s">
        <v>45</v>
      </c>
      <c r="G4366" t="s">
        <v>21</v>
      </c>
      <c r="H4366" t="s">
        <v>15</v>
      </c>
      <c r="I4366" t="s">
        <v>46</v>
      </c>
      <c r="J4366">
        <v>7.7132215000000004E-2</v>
      </c>
      <c r="L4366">
        <v>197.411</v>
      </c>
      <c r="M4366">
        <v>3.8</v>
      </c>
    </row>
    <row r="4367" spans="1:13" x14ac:dyDescent="0.3">
      <c r="A4367">
        <v>4366</v>
      </c>
      <c r="B4367" t="s">
        <v>17</v>
      </c>
      <c r="C4367" t="s">
        <v>896</v>
      </c>
      <c r="D4367" t="s">
        <v>42</v>
      </c>
      <c r="E4367">
        <v>2018</v>
      </c>
      <c r="F4367" t="s">
        <v>45</v>
      </c>
      <c r="G4367" t="s">
        <v>21</v>
      </c>
      <c r="H4367" t="s">
        <v>15</v>
      </c>
      <c r="I4367" t="s">
        <v>46</v>
      </c>
      <c r="J4367">
        <v>0.16657250100000001</v>
      </c>
      <c r="L4367">
        <v>176.1712</v>
      </c>
      <c r="M4367">
        <v>3.8</v>
      </c>
    </row>
    <row r="4368" spans="1:13" x14ac:dyDescent="0.3">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
      <c r="A4384">
        <v>4383</v>
      </c>
      <c r="B4384" t="s">
        <v>10</v>
      </c>
      <c r="C4384" t="s">
        <v>1484</v>
      </c>
      <c r="D4384" t="s">
        <v>12</v>
      </c>
      <c r="E4384">
        <v>2011</v>
      </c>
      <c r="F4384" t="s">
        <v>39</v>
      </c>
      <c r="G4384" t="s">
        <v>21</v>
      </c>
      <c r="H4384" t="s">
        <v>26</v>
      </c>
      <c r="I4384" t="s">
        <v>40</v>
      </c>
      <c r="J4384">
        <v>0</v>
      </c>
      <c r="K4384">
        <v>19.2</v>
      </c>
      <c r="L4384">
        <v>182.095</v>
      </c>
      <c r="M4384">
        <v>3.7</v>
      </c>
    </row>
    <row r="4385" spans="1:13" x14ac:dyDescent="0.3">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
      <c r="A4389">
        <v>4388</v>
      </c>
      <c r="B4389" t="s">
        <v>17</v>
      </c>
      <c r="C4389" t="s">
        <v>609</v>
      </c>
      <c r="D4389" t="s">
        <v>42</v>
      </c>
      <c r="E4389">
        <v>2018</v>
      </c>
      <c r="F4389" t="s">
        <v>45</v>
      </c>
      <c r="G4389" t="s">
        <v>21</v>
      </c>
      <c r="H4389" t="s">
        <v>15</v>
      </c>
      <c r="I4389" t="s">
        <v>46</v>
      </c>
      <c r="J4389">
        <v>2.8459761E-2</v>
      </c>
      <c r="L4389">
        <v>149.9708</v>
      </c>
      <c r="M4389">
        <v>3.7</v>
      </c>
    </row>
    <row r="4390" spans="1:13" x14ac:dyDescent="0.3">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
      <c r="A4395">
        <v>4394</v>
      </c>
      <c r="B4395" t="s">
        <v>10</v>
      </c>
      <c r="C4395" t="s">
        <v>1511</v>
      </c>
      <c r="D4395" t="s">
        <v>28</v>
      </c>
      <c r="E4395">
        <v>2018</v>
      </c>
      <c r="F4395" t="s">
        <v>45</v>
      </c>
      <c r="G4395" t="s">
        <v>21</v>
      </c>
      <c r="H4395" t="s">
        <v>15</v>
      </c>
      <c r="I4395" t="s">
        <v>46</v>
      </c>
      <c r="J4395">
        <v>0.101338651</v>
      </c>
      <c r="L4395">
        <v>232.63</v>
      </c>
      <c r="M4395">
        <v>3.7</v>
      </c>
    </row>
    <row r="4396" spans="1:13" x14ac:dyDescent="0.3">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v>4425</v>
      </c>
      <c r="B4426" t="s">
        <v>17</v>
      </c>
      <c r="C4426" t="s">
        <v>933</v>
      </c>
      <c r="D4426" t="s">
        <v>48</v>
      </c>
      <c r="E4426">
        <v>2012</v>
      </c>
      <c r="F4426" t="s">
        <v>13</v>
      </c>
      <c r="G4426" t="s">
        <v>14</v>
      </c>
      <c r="H4426" t="s">
        <v>15</v>
      </c>
      <c r="I4426" t="s">
        <v>16</v>
      </c>
      <c r="J4426">
        <v>0</v>
      </c>
      <c r="K4426">
        <v>11.1</v>
      </c>
      <c r="L4426">
        <v>220.7482</v>
      </c>
      <c r="M4426">
        <v>3.7</v>
      </c>
    </row>
    <row r="4427" spans="1:13" x14ac:dyDescent="0.3">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
      <c r="A4435">
        <v>4434</v>
      </c>
      <c r="B4435" t="s">
        <v>17</v>
      </c>
      <c r="C4435" t="s">
        <v>83</v>
      </c>
      <c r="D4435" t="s">
        <v>12</v>
      </c>
      <c r="E4435">
        <v>2018</v>
      </c>
      <c r="F4435" t="s">
        <v>138</v>
      </c>
      <c r="G4435" t="s">
        <v>14</v>
      </c>
      <c r="H4435" t="s">
        <v>26</v>
      </c>
      <c r="I4435" t="s">
        <v>40</v>
      </c>
      <c r="J4435">
        <v>0.100493148</v>
      </c>
      <c r="L4435">
        <v>123.1046</v>
      </c>
      <c r="M4435">
        <v>3.7</v>
      </c>
    </row>
    <row r="4436" spans="1:13" x14ac:dyDescent="0.3">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
      <c r="A4588">
        <v>4587</v>
      </c>
      <c r="B4588" t="s">
        <v>10</v>
      </c>
      <c r="C4588" t="s">
        <v>135</v>
      </c>
      <c r="D4588" t="s">
        <v>95</v>
      </c>
      <c r="E4588">
        <v>2018</v>
      </c>
      <c r="F4588" t="s">
        <v>45</v>
      </c>
      <c r="G4588" t="s">
        <v>21</v>
      </c>
      <c r="H4588" t="s">
        <v>15</v>
      </c>
      <c r="I4588" t="s">
        <v>46</v>
      </c>
      <c r="J4588">
        <v>0</v>
      </c>
      <c r="L4588">
        <v>75.9328</v>
      </c>
      <c r="M4588">
        <v>3.7</v>
      </c>
    </row>
    <row r="4589" spans="1:13" x14ac:dyDescent="0.3">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
      <c r="A4625">
        <v>4624</v>
      </c>
      <c r="B4625" t="s">
        <v>17</v>
      </c>
      <c r="C4625" t="s">
        <v>246</v>
      </c>
      <c r="D4625" t="s">
        <v>48</v>
      </c>
      <c r="E4625">
        <v>2018</v>
      </c>
      <c r="F4625" t="s">
        <v>138</v>
      </c>
      <c r="G4625" t="s">
        <v>14</v>
      </c>
      <c r="H4625" t="s">
        <v>26</v>
      </c>
      <c r="I4625" t="s">
        <v>40</v>
      </c>
      <c r="J4625">
        <v>0.160665697</v>
      </c>
      <c r="L4625">
        <v>227.5352</v>
      </c>
      <c r="M4625">
        <v>3.6</v>
      </c>
    </row>
    <row r="4626" spans="1:13" x14ac:dyDescent="0.3">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
      <c r="A4629">
        <v>4628</v>
      </c>
      <c r="B4629" t="s">
        <v>10</v>
      </c>
      <c r="C4629" t="s">
        <v>262</v>
      </c>
      <c r="D4629" t="s">
        <v>48</v>
      </c>
      <c r="E4629">
        <v>2018</v>
      </c>
      <c r="F4629" t="s">
        <v>138</v>
      </c>
      <c r="G4629" t="s">
        <v>14</v>
      </c>
      <c r="H4629" t="s">
        <v>26</v>
      </c>
      <c r="I4629" t="s">
        <v>40</v>
      </c>
      <c r="J4629">
        <v>0</v>
      </c>
      <c r="L4629">
        <v>262.89100000000002</v>
      </c>
      <c r="M4629">
        <v>3.6</v>
      </c>
    </row>
    <row r="4630" spans="1:13" x14ac:dyDescent="0.3">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v>4728</v>
      </c>
      <c r="B4729" t="s">
        <v>17</v>
      </c>
      <c r="C4729" t="s">
        <v>502</v>
      </c>
      <c r="D4729" t="s">
        <v>67</v>
      </c>
      <c r="E4729">
        <v>2018</v>
      </c>
      <c r="F4729" t="s">
        <v>45</v>
      </c>
      <c r="G4729" t="s">
        <v>21</v>
      </c>
      <c r="H4729" t="s">
        <v>15</v>
      </c>
      <c r="I4729" t="s">
        <v>46</v>
      </c>
      <c r="J4729">
        <v>0</v>
      </c>
      <c r="L4729">
        <v>89.185599999999994</v>
      </c>
      <c r="M4729">
        <v>3.6</v>
      </c>
    </row>
    <row r="4730" spans="1:13" x14ac:dyDescent="0.3">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
      <c r="A4744">
        <v>4743</v>
      </c>
      <c r="B4744" t="s">
        <v>10</v>
      </c>
      <c r="C4744" t="s">
        <v>901</v>
      </c>
      <c r="D4744" t="s">
        <v>24</v>
      </c>
      <c r="E4744">
        <v>2018</v>
      </c>
      <c r="F4744" t="s">
        <v>45</v>
      </c>
      <c r="G4744" t="s">
        <v>21</v>
      </c>
      <c r="H4744" t="s">
        <v>15</v>
      </c>
      <c r="I4744" t="s">
        <v>46</v>
      </c>
      <c r="J4744">
        <v>0.13511820199999999</v>
      </c>
      <c r="L4744">
        <v>52.564</v>
      </c>
      <c r="M4744">
        <v>3.6</v>
      </c>
    </row>
    <row r="4745" spans="1:13" x14ac:dyDescent="0.3">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v>4746</v>
      </c>
      <c r="B4747" t="s">
        <v>17</v>
      </c>
      <c r="C4747" t="s">
        <v>1184</v>
      </c>
      <c r="D4747" t="s">
        <v>12</v>
      </c>
      <c r="E4747">
        <v>2022</v>
      </c>
      <c r="F4747" t="s">
        <v>20</v>
      </c>
      <c r="G4747" t="s">
        <v>21</v>
      </c>
      <c r="H4747" t="s">
        <v>15</v>
      </c>
      <c r="I4747" t="s">
        <v>22</v>
      </c>
      <c r="J4747">
        <v>0</v>
      </c>
      <c r="K4747">
        <v>10</v>
      </c>
      <c r="L4747">
        <v>246.9144</v>
      </c>
      <c r="M4747">
        <v>3.5</v>
      </c>
    </row>
    <row r="4748" spans="1:13" x14ac:dyDescent="0.3">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
      <c r="A4787">
        <v>4786</v>
      </c>
      <c r="B4787" t="s">
        <v>10</v>
      </c>
      <c r="C4787" t="s">
        <v>885</v>
      </c>
      <c r="D4787" t="s">
        <v>54</v>
      </c>
      <c r="E4787">
        <v>2018</v>
      </c>
      <c r="F4787" t="s">
        <v>138</v>
      </c>
      <c r="G4787" t="s">
        <v>14</v>
      </c>
      <c r="H4787" t="s">
        <v>26</v>
      </c>
      <c r="I4787" t="s">
        <v>40</v>
      </c>
      <c r="J4787">
        <v>0</v>
      </c>
      <c r="L4787">
        <v>98.2042</v>
      </c>
      <c r="M4787">
        <v>3.5</v>
      </c>
    </row>
    <row r="4788" spans="1:13" x14ac:dyDescent="0.3">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v>4897</v>
      </c>
      <c r="B4898" t="s">
        <v>17</v>
      </c>
      <c r="C4898" t="s">
        <v>874</v>
      </c>
      <c r="D4898" t="s">
        <v>57</v>
      </c>
      <c r="E4898">
        <v>2018</v>
      </c>
      <c r="F4898" t="s">
        <v>45</v>
      </c>
      <c r="G4898" t="s">
        <v>21</v>
      </c>
      <c r="H4898" t="s">
        <v>15</v>
      </c>
      <c r="I4898" t="s">
        <v>46</v>
      </c>
      <c r="J4898">
        <v>0.105324246</v>
      </c>
      <c r="L4898">
        <v>125.7046</v>
      </c>
      <c r="M4898">
        <v>3.5</v>
      </c>
    </row>
    <row r="4899" spans="1:13" x14ac:dyDescent="0.3">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
      <c r="A4900">
        <v>4899</v>
      </c>
      <c r="B4900" t="s">
        <v>17</v>
      </c>
      <c r="C4900" t="s">
        <v>827</v>
      </c>
      <c r="D4900" t="s">
        <v>67</v>
      </c>
      <c r="E4900">
        <v>2018</v>
      </c>
      <c r="F4900" t="s">
        <v>45</v>
      </c>
      <c r="G4900" t="s">
        <v>21</v>
      </c>
      <c r="H4900" t="s">
        <v>15</v>
      </c>
      <c r="I4900" t="s">
        <v>46</v>
      </c>
      <c r="J4900">
        <v>0.119371835</v>
      </c>
      <c r="L4900">
        <v>45.2744</v>
      </c>
      <c r="M4900">
        <v>3.5</v>
      </c>
    </row>
    <row r="4901" spans="1:13" x14ac:dyDescent="0.3">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
      <c r="A4903">
        <v>4902</v>
      </c>
      <c r="B4903" t="s">
        <v>17</v>
      </c>
      <c r="C4903" t="s">
        <v>1576</v>
      </c>
      <c r="D4903" t="s">
        <v>12</v>
      </c>
      <c r="E4903">
        <v>2018</v>
      </c>
      <c r="F4903" t="s">
        <v>45</v>
      </c>
      <c r="G4903" t="s">
        <v>21</v>
      </c>
      <c r="H4903" t="s">
        <v>15</v>
      </c>
      <c r="I4903" t="s">
        <v>46</v>
      </c>
      <c r="J4903">
        <v>0</v>
      </c>
      <c r="L4903">
        <v>55.729799999999997</v>
      </c>
      <c r="M4903">
        <v>3.5</v>
      </c>
    </row>
    <row r="4904" spans="1:13" x14ac:dyDescent="0.3">
      <c r="A4904">
        <v>4903</v>
      </c>
      <c r="B4904" t="s">
        <v>17</v>
      </c>
      <c r="C4904" t="s">
        <v>1279</v>
      </c>
      <c r="D4904" t="s">
        <v>12</v>
      </c>
      <c r="E4904">
        <v>2018</v>
      </c>
      <c r="F4904" t="s">
        <v>45</v>
      </c>
      <c r="G4904" t="s">
        <v>21</v>
      </c>
      <c r="H4904" t="s">
        <v>15</v>
      </c>
      <c r="I4904" t="s">
        <v>46</v>
      </c>
      <c r="J4904">
        <v>1.2215675E-2</v>
      </c>
      <c r="L4904">
        <v>162.7894</v>
      </c>
      <c r="M4904">
        <v>3.5</v>
      </c>
    </row>
    <row r="4905" spans="1:13" x14ac:dyDescent="0.3">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
      <c r="A4906">
        <v>4905</v>
      </c>
      <c r="B4906" t="s">
        <v>17</v>
      </c>
      <c r="C4906" t="s">
        <v>146</v>
      </c>
      <c r="D4906" t="s">
        <v>19</v>
      </c>
      <c r="E4906">
        <v>2018</v>
      </c>
      <c r="F4906" t="s">
        <v>45</v>
      </c>
      <c r="G4906" t="s">
        <v>21</v>
      </c>
      <c r="H4906" t="s">
        <v>15</v>
      </c>
      <c r="I4906" t="s">
        <v>46</v>
      </c>
      <c r="J4906">
        <v>2.5354071999999998E-2</v>
      </c>
      <c r="L4906">
        <v>144.476</v>
      </c>
      <c r="M4906">
        <v>3.5</v>
      </c>
    </row>
    <row r="4907" spans="1:13" x14ac:dyDescent="0.3">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
      <c r="A4913">
        <v>4912</v>
      </c>
      <c r="B4913" t="s">
        <v>10</v>
      </c>
      <c r="C4913" t="s">
        <v>1577</v>
      </c>
      <c r="D4913" t="s">
        <v>67</v>
      </c>
      <c r="E4913">
        <v>2018</v>
      </c>
      <c r="F4913" t="s">
        <v>45</v>
      </c>
      <c r="G4913" t="s">
        <v>21</v>
      </c>
      <c r="H4913" t="s">
        <v>15</v>
      </c>
      <c r="I4913" t="s">
        <v>46</v>
      </c>
      <c r="J4913">
        <v>0</v>
      </c>
      <c r="L4913">
        <v>184.26079999999999</v>
      </c>
      <c r="M4913">
        <v>3.5</v>
      </c>
    </row>
    <row r="4914" spans="1:13" x14ac:dyDescent="0.3">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
      <c r="A4935">
        <v>4934</v>
      </c>
      <c r="B4935" t="s">
        <v>10</v>
      </c>
      <c r="C4935" t="s">
        <v>1057</v>
      </c>
      <c r="D4935" t="s">
        <v>48</v>
      </c>
      <c r="E4935">
        <v>2018</v>
      </c>
      <c r="F4935" t="s">
        <v>138</v>
      </c>
      <c r="G4935" t="s">
        <v>14</v>
      </c>
      <c r="H4935" t="s">
        <v>26</v>
      </c>
      <c r="I4935" t="s">
        <v>40</v>
      </c>
      <c r="J4935">
        <v>6.216667E-2</v>
      </c>
      <c r="L4935">
        <v>112.3518</v>
      </c>
      <c r="M4935">
        <v>3.4</v>
      </c>
    </row>
    <row r="4936" spans="1:13" x14ac:dyDescent="0.3">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v>4983</v>
      </c>
      <c r="B4984" t="s">
        <v>17</v>
      </c>
      <c r="C4984" t="s">
        <v>1397</v>
      </c>
      <c r="D4984" t="s">
        <v>32</v>
      </c>
      <c r="E4984">
        <v>2014</v>
      </c>
      <c r="F4984" t="s">
        <v>29</v>
      </c>
      <c r="G4984" t="s">
        <v>21</v>
      </c>
      <c r="H4984" t="s">
        <v>30</v>
      </c>
      <c r="I4984" t="s">
        <v>16</v>
      </c>
      <c r="J4984">
        <v>0</v>
      </c>
      <c r="K4984">
        <v>16.2</v>
      </c>
      <c r="L4984">
        <v>73.4696</v>
      </c>
      <c r="M4984">
        <v>3.4</v>
      </c>
    </row>
    <row r="4985" spans="1:13" x14ac:dyDescent="0.3">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v>5008</v>
      </c>
      <c r="B5009" t="s">
        <v>17</v>
      </c>
      <c r="C5009" t="s">
        <v>449</v>
      </c>
      <c r="D5009" t="s">
        <v>32</v>
      </c>
      <c r="E5009">
        <v>2018</v>
      </c>
      <c r="F5009" t="s">
        <v>45</v>
      </c>
      <c r="G5009" t="s">
        <v>21</v>
      </c>
      <c r="H5009" t="s">
        <v>15</v>
      </c>
      <c r="I5009" t="s">
        <v>46</v>
      </c>
      <c r="J5009">
        <v>7.0437799999999995E-2</v>
      </c>
      <c r="L5009">
        <v>112.886</v>
      </c>
      <c r="M5009">
        <v>3.3</v>
      </c>
    </row>
    <row r="5010" spans="1:13" x14ac:dyDescent="0.3">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
      <c r="A5022">
        <v>5021</v>
      </c>
      <c r="B5022" t="s">
        <v>17</v>
      </c>
      <c r="C5022" t="s">
        <v>626</v>
      </c>
      <c r="D5022" t="s">
        <v>19</v>
      </c>
      <c r="E5022">
        <v>2018</v>
      </c>
      <c r="F5022" t="s">
        <v>138</v>
      </c>
      <c r="G5022" t="s">
        <v>14</v>
      </c>
      <c r="H5022" t="s">
        <v>26</v>
      </c>
      <c r="I5022" t="s">
        <v>40</v>
      </c>
      <c r="J5022">
        <v>9.1411749E-2</v>
      </c>
      <c r="L5022">
        <v>121.373</v>
      </c>
      <c r="M5022">
        <v>3.3</v>
      </c>
    </row>
    <row r="5023" spans="1:13" x14ac:dyDescent="0.3">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v>5041</v>
      </c>
      <c r="B5042" t="s">
        <v>17</v>
      </c>
      <c r="C5042" t="s">
        <v>827</v>
      </c>
      <c r="D5042" t="s">
        <v>67</v>
      </c>
      <c r="E5042">
        <v>2015</v>
      </c>
      <c r="F5042" t="s">
        <v>33</v>
      </c>
      <c r="G5042" t="s">
        <v>34</v>
      </c>
      <c r="H5042" t="s">
        <v>15</v>
      </c>
      <c r="I5042" t="s">
        <v>16</v>
      </c>
      <c r="J5042">
        <v>0</v>
      </c>
      <c r="K5042">
        <v>11.15</v>
      </c>
      <c r="L5042">
        <v>44.7744</v>
      </c>
      <c r="M5042">
        <v>3.3</v>
      </c>
    </row>
    <row r="5043" spans="1:13" x14ac:dyDescent="0.3">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v>5056</v>
      </c>
      <c r="B5057" t="s">
        <v>17</v>
      </c>
      <c r="C5057" t="s">
        <v>656</v>
      </c>
      <c r="D5057" t="s">
        <v>48</v>
      </c>
      <c r="E5057">
        <v>2020</v>
      </c>
      <c r="F5057" t="s">
        <v>37</v>
      </c>
      <c r="G5057" t="s">
        <v>34</v>
      </c>
      <c r="H5057" t="s">
        <v>30</v>
      </c>
      <c r="I5057" t="s">
        <v>16</v>
      </c>
      <c r="J5057">
        <v>0</v>
      </c>
      <c r="K5057">
        <v>15.5</v>
      </c>
      <c r="L5057">
        <v>141.547</v>
      </c>
      <c r="M5057">
        <v>3.3</v>
      </c>
    </row>
    <row r="5058" spans="1:13" x14ac:dyDescent="0.3">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v>5111</v>
      </c>
      <c r="B5112" t="s">
        <v>17</v>
      </c>
      <c r="C5112" t="s">
        <v>495</v>
      </c>
      <c r="D5112" t="s">
        <v>67</v>
      </c>
      <c r="E5112">
        <v>2018</v>
      </c>
      <c r="F5112" t="s">
        <v>45</v>
      </c>
      <c r="G5112" t="s">
        <v>21</v>
      </c>
      <c r="H5112" t="s">
        <v>15</v>
      </c>
      <c r="I5112" t="s">
        <v>46</v>
      </c>
      <c r="J5112">
        <v>0</v>
      </c>
      <c r="L5112">
        <v>175.30279999999999</v>
      </c>
      <c r="M5112">
        <v>3.3</v>
      </c>
    </row>
    <row r="5113" spans="1:13" x14ac:dyDescent="0.3">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
      <c r="A5114">
        <v>5113</v>
      </c>
      <c r="B5114" t="s">
        <v>17</v>
      </c>
      <c r="C5114" t="s">
        <v>196</v>
      </c>
      <c r="D5114" t="s">
        <v>19</v>
      </c>
      <c r="E5114">
        <v>2018</v>
      </c>
      <c r="F5114" t="s">
        <v>45</v>
      </c>
      <c r="G5114" t="s">
        <v>21</v>
      </c>
      <c r="H5114" t="s">
        <v>15</v>
      </c>
      <c r="I5114" t="s">
        <v>46</v>
      </c>
      <c r="J5114">
        <v>7.9046991999999996E-2</v>
      </c>
      <c r="L5114">
        <v>39.8506</v>
      </c>
      <c r="M5114">
        <v>3.3</v>
      </c>
    </row>
    <row r="5115" spans="1:13" x14ac:dyDescent="0.3">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
      <c r="A5170">
        <v>5169</v>
      </c>
      <c r="B5170" t="s">
        <v>17</v>
      </c>
      <c r="C5170" t="s">
        <v>668</v>
      </c>
      <c r="D5170" t="s">
        <v>12</v>
      </c>
      <c r="E5170">
        <v>2018</v>
      </c>
      <c r="F5170" t="s">
        <v>45</v>
      </c>
      <c r="G5170" t="s">
        <v>21</v>
      </c>
      <c r="H5170" t="s">
        <v>15</v>
      </c>
      <c r="I5170" t="s">
        <v>46</v>
      </c>
      <c r="J5170">
        <v>0</v>
      </c>
      <c r="L5170">
        <v>255.7988</v>
      </c>
      <c r="M5170">
        <v>3.2</v>
      </c>
    </row>
    <row r="5171" spans="1:13" x14ac:dyDescent="0.3">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
      <c r="A5221">
        <v>5220</v>
      </c>
      <c r="B5221" t="s">
        <v>10</v>
      </c>
      <c r="C5221" t="s">
        <v>807</v>
      </c>
      <c r="D5221" t="s">
        <v>12</v>
      </c>
      <c r="E5221">
        <v>2018</v>
      </c>
      <c r="F5221" t="s">
        <v>45</v>
      </c>
      <c r="G5221" t="s">
        <v>21</v>
      </c>
      <c r="H5221" t="s">
        <v>15</v>
      </c>
      <c r="I5221" t="s">
        <v>46</v>
      </c>
      <c r="J5221">
        <v>2.9510313E-2</v>
      </c>
      <c r="L5221">
        <v>141.9838</v>
      </c>
      <c r="M5221">
        <v>3.1</v>
      </c>
    </row>
    <row r="5222" spans="1:13" x14ac:dyDescent="0.3">
      <c r="A5222">
        <v>5221</v>
      </c>
      <c r="B5222" t="s">
        <v>10</v>
      </c>
      <c r="C5222" t="s">
        <v>457</v>
      </c>
      <c r="D5222" t="s">
        <v>54</v>
      </c>
      <c r="E5222">
        <v>2018</v>
      </c>
      <c r="F5222" t="s">
        <v>45</v>
      </c>
      <c r="G5222" t="s">
        <v>21</v>
      </c>
      <c r="H5222" t="s">
        <v>15</v>
      </c>
      <c r="I5222" t="s">
        <v>46</v>
      </c>
      <c r="J5222">
        <v>3.3276066E-2</v>
      </c>
      <c r="L5222">
        <v>153.8314</v>
      </c>
      <c r="M5222">
        <v>3.1</v>
      </c>
    </row>
    <row r="5223" spans="1:13" x14ac:dyDescent="0.3">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v>5242</v>
      </c>
      <c r="B5243" t="s">
        <v>17</v>
      </c>
      <c r="C5243" t="s">
        <v>391</v>
      </c>
      <c r="D5243" t="s">
        <v>48</v>
      </c>
      <c r="E5243">
        <v>2018</v>
      </c>
      <c r="F5243" t="s">
        <v>45</v>
      </c>
      <c r="G5243" t="s">
        <v>21</v>
      </c>
      <c r="H5243" t="s">
        <v>15</v>
      </c>
      <c r="I5243" t="s">
        <v>46</v>
      </c>
      <c r="J5243">
        <v>0.154627247</v>
      </c>
      <c r="L5243">
        <v>177.637</v>
      </c>
      <c r="M5243">
        <v>3</v>
      </c>
    </row>
    <row r="5244" spans="1:13" x14ac:dyDescent="0.3">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v>5257</v>
      </c>
      <c r="B5258" t="s">
        <v>10</v>
      </c>
      <c r="C5258" t="s">
        <v>1544</v>
      </c>
      <c r="D5258" t="s">
        <v>95</v>
      </c>
      <c r="E5258">
        <v>2012</v>
      </c>
      <c r="F5258" t="s">
        <v>13</v>
      </c>
      <c r="G5258" t="s">
        <v>14</v>
      </c>
      <c r="H5258" t="s">
        <v>15</v>
      </c>
      <c r="I5258" t="s">
        <v>16</v>
      </c>
      <c r="J5258">
        <v>0</v>
      </c>
      <c r="K5258">
        <v>19.7</v>
      </c>
      <c r="L5258">
        <v>194.411</v>
      </c>
      <c r="M5258">
        <v>3</v>
      </c>
    </row>
    <row r="5259" spans="1:13" x14ac:dyDescent="0.3">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v>5265</v>
      </c>
      <c r="B5266" t="s">
        <v>17</v>
      </c>
      <c r="C5266" t="s">
        <v>491</v>
      </c>
      <c r="D5266" t="s">
        <v>95</v>
      </c>
      <c r="E5266">
        <v>2018</v>
      </c>
      <c r="F5266" t="s">
        <v>138</v>
      </c>
      <c r="G5266" t="s">
        <v>14</v>
      </c>
      <c r="H5266" t="s">
        <v>26</v>
      </c>
      <c r="I5266" t="s">
        <v>40</v>
      </c>
      <c r="J5266">
        <v>0.30485910399999999</v>
      </c>
      <c r="L5266">
        <v>125.4362</v>
      </c>
      <c r="M5266">
        <v>3</v>
      </c>
    </row>
    <row r="5267" spans="1:13" x14ac:dyDescent="0.3">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
      <c r="A5274">
        <v>5273</v>
      </c>
      <c r="B5274" t="s">
        <v>35</v>
      </c>
      <c r="C5274" t="s">
        <v>854</v>
      </c>
      <c r="D5274" t="s">
        <v>67</v>
      </c>
      <c r="E5274">
        <v>2018</v>
      </c>
      <c r="F5274" t="s">
        <v>138</v>
      </c>
      <c r="G5274" t="s">
        <v>14</v>
      </c>
      <c r="H5274" t="s">
        <v>26</v>
      </c>
      <c r="I5274" t="s">
        <v>40</v>
      </c>
      <c r="J5274">
        <v>0</v>
      </c>
      <c r="L5274">
        <v>75.966999999999999</v>
      </c>
      <c r="M5274">
        <v>3</v>
      </c>
    </row>
    <row r="5275" spans="1:13" x14ac:dyDescent="0.3">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v>5289</v>
      </c>
      <c r="B5290" t="s">
        <v>10</v>
      </c>
      <c r="C5290" t="s">
        <v>810</v>
      </c>
      <c r="D5290" t="s">
        <v>48</v>
      </c>
      <c r="E5290">
        <v>2016</v>
      </c>
      <c r="F5290" t="s">
        <v>25</v>
      </c>
      <c r="G5290" t="s">
        <v>14</v>
      </c>
      <c r="H5290" t="s">
        <v>26</v>
      </c>
      <c r="I5290" t="s">
        <v>16</v>
      </c>
      <c r="J5290">
        <v>0</v>
      </c>
      <c r="K5290">
        <v>11.35</v>
      </c>
      <c r="L5290">
        <v>101.5016</v>
      </c>
      <c r="M5290">
        <v>3</v>
      </c>
    </row>
    <row r="5291" spans="1:13" x14ac:dyDescent="0.3">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v>5381</v>
      </c>
      <c r="B5382" t="s">
        <v>17</v>
      </c>
      <c r="C5382" t="s">
        <v>1224</v>
      </c>
      <c r="D5382" t="s">
        <v>48</v>
      </c>
      <c r="E5382">
        <v>2022</v>
      </c>
      <c r="F5382" t="s">
        <v>20</v>
      </c>
      <c r="G5382" t="s">
        <v>21</v>
      </c>
      <c r="H5382" t="s">
        <v>15</v>
      </c>
      <c r="I5382" t="s">
        <v>22</v>
      </c>
      <c r="J5382">
        <v>0</v>
      </c>
      <c r="K5382">
        <v>12.3</v>
      </c>
      <c r="L5382">
        <v>116.4834</v>
      </c>
      <c r="M5382">
        <v>3</v>
      </c>
    </row>
    <row r="5383" spans="1:13" x14ac:dyDescent="0.3">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
      <c r="A5397">
        <v>5396</v>
      </c>
      <c r="B5397" t="s">
        <v>17</v>
      </c>
      <c r="C5397" t="s">
        <v>1302</v>
      </c>
      <c r="D5397" t="s">
        <v>28</v>
      </c>
      <c r="E5397">
        <v>2018</v>
      </c>
      <c r="F5397" t="s">
        <v>45</v>
      </c>
      <c r="G5397" t="s">
        <v>21</v>
      </c>
      <c r="H5397" t="s">
        <v>15</v>
      </c>
      <c r="I5397" t="s">
        <v>46</v>
      </c>
      <c r="J5397">
        <v>0.14095631</v>
      </c>
      <c r="L5397">
        <v>167.7132</v>
      </c>
      <c r="M5397">
        <v>3</v>
      </c>
    </row>
    <row r="5398" spans="1:13" x14ac:dyDescent="0.3">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
      <c r="A5402">
        <v>5401</v>
      </c>
      <c r="B5402" t="s">
        <v>17</v>
      </c>
      <c r="C5402" t="s">
        <v>41</v>
      </c>
      <c r="D5402" t="s">
        <v>42</v>
      </c>
      <c r="E5402">
        <v>2018</v>
      </c>
      <c r="F5402" t="s">
        <v>45</v>
      </c>
      <c r="G5402" t="s">
        <v>21</v>
      </c>
      <c r="H5402" t="s">
        <v>15</v>
      </c>
      <c r="I5402" t="s">
        <v>46</v>
      </c>
      <c r="J5402">
        <v>0</v>
      </c>
      <c r="L5402">
        <v>98.172600000000003</v>
      </c>
      <c r="M5402">
        <v>3</v>
      </c>
    </row>
    <row r="5403" spans="1:13" x14ac:dyDescent="0.3">
      <c r="A5403">
        <v>5402</v>
      </c>
      <c r="B5403" t="s">
        <v>17</v>
      </c>
      <c r="C5403" t="s">
        <v>1250</v>
      </c>
      <c r="D5403" t="s">
        <v>42</v>
      </c>
      <c r="E5403">
        <v>2018</v>
      </c>
      <c r="F5403" t="s">
        <v>45</v>
      </c>
      <c r="G5403" t="s">
        <v>21</v>
      </c>
      <c r="H5403" t="s">
        <v>15</v>
      </c>
      <c r="I5403" t="s">
        <v>46</v>
      </c>
      <c r="J5403">
        <v>0.111777297</v>
      </c>
      <c r="L5403">
        <v>124.6046</v>
      </c>
      <c r="M5403">
        <v>3</v>
      </c>
    </row>
    <row r="5404" spans="1:13" x14ac:dyDescent="0.3">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
      <c r="A5407">
        <v>5406</v>
      </c>
      <c r="B5407" t="s">
        <v>17</v>
      </c>
      <c r="C5407" t="s">
        <v>180</v>
      </c>
      <c r="D5407" t="s">
        <v>48</v>
      </c>
      <c r="E5407">
        <v>2018</v>
      </c>
      <c r="F5407" t="s">
        <v>45</v>
      </c>
      <c r="G5407" t="s">
        <v>21</v>
      </c>
      <c r="H5407" t="s">
        <v>15</v>
      </c>
      <c r="I5407" t="s">
        <v>46</v>
      </c>
      <c r="J5407">
        <v>3.9385518000000001E-2</v>
      </c>
      <c r="L5407">
        <v>164.8526</v>
      </c>
      <c r="M5407">
        <v>3</v>
      </c>
    </row>
    <row r="5408" spans="1:13" x14ac:dyDescent="0.3">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
      <c r="A5410">
        <v>5409</v>
      </c>
      <c r="B5410" t="s">
        <v>10</v>
      </c>
      <c r="C5410" t="s">
        <v>776</v>
      </c>
      <c r="D5410" t="s">
        <v>57</v>
      </c>
      <c r="E5410">
        <v>2018</v>
      </c>
      <c r="F5410" t="s">
        <v>45</v>
      </c>
      <c r="G5410" t="s">
        <v>21</v>
      </c>
      <c r="H5410" t="s">
        <v>15</v>
      </c>
      <c r="I5410" t="s">
        <v>46</v>
      </c>
      <c r="J5410">
        <v>5.6192275999999999E-2</v>
      </c>
      <c r="L5410">
        <v>103.1648</v>
      </c>
      <c r="M5410">
        <v>3</v>
      </c>
    </row>
    <row r="5411" spans="1:13" x14ac:dyDescent="0.3">
      <c r="A5411">
        <v>5410</v>
      </c>
      <c r="B5411" t="s">
        <v>10</v>
      </c>
      <c r="C5411" t="s">
        <v>1120</v>
      </c>
      <c r="D5411" t="s">
        <v>67</v>
      </c>
      <c r="E5411">
        <v>2018</v>
      </c>
      <c r="F5411" t="s">
        <v>45</v>
      </c>
      <c r="G5411" t="s">
        <v>21</v>
      </c>
      <c r="H5411" t="s">
        <v>15</v>
      </c>
      <c r="I5411" t="s">
        <v>46</v>
      </c>
      <c r="J5411">
        <v>6.7543726999999998E-2</v>
      </c>
      <c r="L5411">
        <v>57.2562</v>
      </c>
      <c r="M5411">
        <v>3</v>
      </c>
    </row>
    <row r="5412" spans="1:13" x14ac:dyDescent="0.3">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
      <c r="A5415">
        <v>5414</v>
      </c>
      <c r="B5415" t="s">
        <v>10</v>
      </c>
      <c r="C5415" t="s">
        <v>1162</v>
      </c>
      <c r="D5415" t="s">
        <v>48</v>
      </c>
      <c r="E5415">
        <v>2018</v>
      </c>
      <c r="F5415" t="s">
        <v>45</v>
      </c>
      <c r="G5415" t="s">
        <v>21</v>
      </c>
      <c r="H5415" t="s">
        <v>15</v>
      </c>
      <c r="I5415" t="s">
        <v>46</v>
      </c>
      <c r="J5415">
        <v>4.0163419999999998E-2</v>
      </c>
      <c r="L5415">
        <v>181.166</v>
      </c>
      <c r="M5415">
        <v>3</v>
      </c>
    </row>
    <row r="5416" spans="1:13" x14ac:dyDescent="0.3">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
      <c r="A5422">
        <v>5421</v>
      </c>
      <c r="B5422" t="s">
        <v>17</v>
      </c>
      <c r="C5422" t="s">
        <v>568</v>
      </c>
      <c r="D5422" t="s">
        <v>32</v>
      </c>
      <c r="E5422">
        <v>2018</v>
      </c>
      <c r="F5422" t="s">
        <v>138</v>
      </c>
      <c r="G5422" t="s">
        <v>14</v>
      </c>
      <c r="H5422" t="s">
        <v>26</v>
      </c>
      <c r="I5422" t="s">
        <v>40</v>
      </c>
      <c r="J5422">
        <v>0</v>
      </c>
      <c r="L5422">
        <v>261.291</v>
      </c>
      <c r="M5422">
        <v>2.9</v>
      </c>
    </row>
    <row r="5423" spans="1:13" x14ac:dyDescent="0.3">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
      <c r="A5483">
        <v>5482</v>
      </c>
      <c r="B5483" t="s">
        <v>17</v>
      </c>
      <c r="C5483" t="s">
        <v>857</v>
      </c>
      <c r="D5483" t="s">
        <v>61</v>
      </c>
      <c r="E5483">
        <v>2018</v>
      </c>
      <c r="F5483" t="s">
        <v>45</v>
      </c>
      <c r="G5483" t="s">
        <v>21</v>
      </c>
      <c r="H5483" t="s">
        <v>15</v>
      </c>
      <c r="I5483" t="s">
        <v>46</v>
      </c>
      <c r="J5483">
        <v>7.1628097000000002E-2</v>
      </c>
      <c r="L5483">
        <v>251.904</v>
      </c>
      <c r="M5483">
        <v>2.8</v>
      </c>
    </row>
    <row r="5484" spans="1:13" x14ac:dyDescent="0.3">
      <c r="A5484">
        <v>5483</v>
      </c>
      <c r="B5484" t="s">
        <v>17</v>
      </c>
      <c r="C5484" t="s">
        <v>1085</v>
      </c>
      <c r="D5484" t="s">
        <v>19</v>
      </c>
      <c r="E5484">
        <v>2018</v>
      </c>
      <c r="F5484" t="s">
        <v>45</v>
      </c>
      <c r="G5484" t="s">
        <v>21</v>
      </c>
      <c r="H5484" t="s">
        <v>15</v>
      </c>
      <c r="I5484" t="s">
        <v>46</v>
      </c>
      <c r="J5484">
        <v>0.174336148</v>
      </c>
      <c r="L5484">
        <v>184.0608</v>
      </c>
      <c r="M5484">
        <v>2.8</v>
      </c>
    </row>
    <row r="5485" spans="1:13" x14ac:dyDescent="0.3">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v>5537</v>
      </c>
      <c r="B5538" t="s">
        <v>17</v>
      </c>
      <c r="C5538" t="s">
        <v>1523</v>
      </c>
      <c r="D5538" t="s">
        <v>48</v>
      </c>
      <c r="E5538">
        <v>2018</v>
      </c>
      <c r="F5538" t="s">
        <v>138</v>
      </c>
      <c r="G5538" t="s">
        <v>14</v>
      </c>
      <c r="H5538" t="s">
        <v>26</v>
      </c>
      <c r="I5538" t="s">
        <v>40</v>
      </c>
      <c r="J5538">
        <v>0</v>
      </c>
      <c r="L5538">
        <v>154.53399999999999</v>
      </c>
      <c r="M5538">
        <v>2.5</v>
      </c>
    </row>
    <row r="5539" spans="1:13" x14ac:dyDescent="0.3">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
      <c r="A5575">
        <v>5574</v>
      </c>
      <c r="B5575" t="s">
        <v>10</v>
      </c>
      <c r="C5575" t="s">
        <v>804</v>
      </c>
      <c r="D5575" t="s">
        <v>67</v>
      </c>
      <c r="E5575">
        <v>2018</v>
      </c>
      <c r="F5575" t="s">
        <v>138</v>
      </c>
      <c r="G5575" t="s">
        <v>14</v>
      </c>
      <c r="H5575" t="s">
        <v>26</v>
      </c>
      <c r="I5575" t="s">
        <v>40</v>
      </c>
      <c r="J5575">
        <v>0.29909785900000002</v>
      </c>
      <c r="L5575">
        <v>157.863</v>
      </c>
      <c r="M5575">
        <v>2.4</v>
      </c>
    </row>
    <row r="5576" spans="1:13" x14ac:dyDescent="0.3">
      <c r="A5576">
        <v>5575</v>
      </c>
      <c r="B5576" t="s">
        <v>17</v>
      </c>
      <c r="C5576" t="s">
        <v>392</v>
      </c>
      <c r="D5576" t="s">
        <v>32</v>
      </c>
      <c r="E5576">
        <v>2015</v>
      </c>
      <c r="F5576" t="s">
        <v>33</v>
      </c>
      <c r="G5576" t="s">
        <v>34</v>
      </c>
      <c r="H5576" t="s">
        <v>26</v>
      </c>
      <c r="I5576" t="s">
        <v>16</v>
      </c>
      <c r="J5576">
        <v>0</v>
      </c>
      <c r="K5576">
        <v>7.97</v>
      </c>
      <c r="L5576">
        <v>173.7422</v>
      </c>
      <c r="M5576">
        <v>2.4</v>
      </c>
    </row>
    <row r="5577" spans="1:13" x14ac:dyDescent="0.3">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v>5621</v>
      </c>
      <c r="B5622" t="s">
        <v>10</v>
      </c>
      <c r="C5622" t="s">
        <v>1533</v>
      </c>
      <c r="D5622" t="s">
        <v>24</v>
      </c>
      <c r="E5622">
        <v>2018</v>
      </c>
      <c r="F5622" t="s">
        <v>45</v>
      </c>
      <c r="G5622" t="s">
        <v>21</v>
      </c>
      <c r="H5622" t="s">
        <v>15</v>
      </c>
      <c r="I5622" t="s">
        <v>46</v>
      </c>
      <c r="J5622">
        <v>0</v>
      </c>
      <c r="L5622">
        <v>37.050600000000003</v>
      </c>
      <c r="M5622">
        <v>2.1</v>
      </c>
    </row>
    <row r="5623" spans="1:13" x14ac:dyDescent="0.3">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
      <c r="A5640">
        <v>5639</v>
      </c>
      <c r="B5640" t="s">
        <v>10</v>
      </c>
      <c r="C5640" t="s">
        <v>595</v>
      </c>
      <c r="D5640" t="s">
        <v>95</v>
      </c>
      <c r="E5640">
        <v>2018</v>
      </c>
      <c r="F5640" t="s">
        <v>138</v>
      </c>
      <c r="G5640" t="s">
        <v>14</v>
      </c>
      <c r="H5640" t="s">
        <v>26</v>
      </c>
      <c r="I5640" t="s">
        <v>40</v>
      </c>
      <c r="J5640">
        <v>0.22460739900000001</v>
      </c>
      <c r="L5640">
        <v>223.1404</v>
      </c>
      <c r="M5640">
        <v>2</v>
      </c>
    </row>
    <row r="5641" spans="1:13" x14ac:dyDescent="0.3">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v>5691</v>
      </c>
      <c r="B5692" t="s">
        <v>17</v>
      </c>
      <c r="C5692" t="s">
        <v>102</v>
      </c>
      <c r="D5692" t="s">
        <v>24</v>
      </c>
      <c r="E5692">
        <v>2018</v>
      </c>
      <c r="F5692" t="s">
        <v>45</v>
      </c>
      <c r="G5692" t="s">
        <v>21</v>
      </c>
      <c r="H5692" t="s">
        <v>15</v>
      </c>
      <c r="I5692" t="s">
        <v>46</v>
      </c>
      <c r="J5692">
        <v>1.6531033000000001E-2</v>
      </c>
      <c r="L5692">
        <v>122.4098</v>
      </c>
      <c r="M5692">
        <v>2</v>
      </c>
    </row>
    <row r="5693" spans="1:13" x14ac:dyDescent="0.3">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
      <c r="A5694">
        <v>5693</v>
      </c>
      <c r="B5694" t="s">
        <v>17</v>
      </c>
      <c r="C5694" t="s">
        <v>1108</v>
      </c>
      <c r="D5694" t="s">
        <v>12</v>
      </c>
      <c r="E5694">
        <v>2018</v>
      </c>
      <c r="F5694" t="s">
        <v>45</v>
      </c>
      <c r="G5694" t="s">
        <v>21</v>
      </c>
      <c r="H5694" t="s">
        <v>15</v>
      </c>
      <c r="I5694" t="s">
        <v>46</v>
      </c>
      <c r="J5694">
        <v>0.11995987299999999</v>
      </c>
      <c r="L5694">
        <v>45.506</v>
      </c>
      <c r="M5694">
        <v>2</v>
      </c>
    </row>
    <row r="5695" spans="1:13" x14ac:dyDescent="0.3">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v>5703</v>
      </c>
      <c r="B5704" t="s">
        <v>10</v>
      </c>
      <c r="C5704" t="s">
        <v>312</v>
      </c>
      <c r="D5704" t="s">
        <v>28</v>
      </c>
      <c r="E5704">
        <v>2018</v>
      </c>
      <c r="F5704" t="s">
        <v>138</v>
      </c>
      <c r="G5704" t="s">
        <v>14</v>
      </c>
      <c r="H5704" t="s">
        <v>26</v>
      </c>
      <c r="I5704" t="s">
        <v>40</v>
      </c>
      <c r="J5704">
        <v>0.1263349</v>
      </c>
      <c r="L5704">
        <v>184.0924</v>
      </c>
      <c r="M5704">
        <v>1.7</v>
      </c>
    </row>
    <row r="5705" spans="1:13" x14ac:dyDescent="0.3">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v>5801</v>
      </c>
      <c r="B5802" t="s">
        <v>35</v>
      </c>
      <c r="C5802" t="s">
        <v>1291</v>
      </c>
      <c r="D5802" t="s">
        <v>48</v>
      </c>
      <c r="E5802">
        <v>2017</v>
      </c>
      <c r="F5802" t="s">
        <v>50</v>
      </c>
      <c r="G5802" t="s">
        <v>34</v>
      </c>
      <c r="H5802" t="s">
        <v>26</v>
      </c>
      <c r="I5802" t="s">
        <v>16</v>
      </c>
      <c r="J5802">
        <v>0</v>
      </c>
      <c r="K5802">
        <v>15</v>
      </c>
      <c r="L5802">
        <v>47.2744</v>
      </c>
      <c r="M5802">
        <v>1</v>
      </c>
    </row>
    <row r="5803" spans="1:13" x14ac:dyDescent="0.3">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v>5828</v>
      </c>
      <c r="B5829" t="s">
        <v>17</v>
      </c>
      <c r="C5829" t="s">
        <v>459</v>
      </c>
      <c r="D5829" t="s">
        <v>19</v>
      </c>
      <c r="E5829">
        <v>2018</v>
      </c>
      <c r="F5829" t="s">
        <v>45</v>
      </c>
      <c r="G5829" t="s">
        <v>21</v>
      </c>
      <c r="H5829" t="s">
        <v>15</v>
      </c>
      <c r="I5829" t="s">
        <v>46</v>
      </c>
      <c r="J5829">
        <v>1.6956266000000001E-2</v>
      </c>
      <c r="L5829">
        <v>109.3228</v>
      </c>
      <c r="M5829">
        <v>1</v>
      </c>
    </row>
    <row r="5830" spans="1:13" x14ac:dyDescent="0.3">
      <c r="A5830">
        <v>5829</v>
      </c>
      <c r="B5830" t="s">
        <v>17</v>
      </c>
      <c r="C5830" t="s">
        <v>1502</v>
      </c>
      <c r="D5830" t="s">
        <v>95</v>
      </c>
      <c r="E5830">
        <v>2018</v>
      </c>
      <c r="F5830" t="s">
        <v>45</v>
      </c>
      <c r="G5830" t="s">
        <v>21</v>
      </c>
      <c r="H5830" t="s">
        <v>15</v>
      </c>
      <c r="I5830" t="s">
        <v>46</v>
      </c>
      <c r="J5830">
        <v>0</v>
      </c>
      <c r="L5830">
        <v>196.50839999999999</v>
      </c>
      <c r="M5830">
        <v>1</v>
      </c>
    </row>
    <row r="5831" spans="1:13" x14ac:dyDescent="0.3">
      <c r="A5831">
        <v>5830</v>
      </c>
      <c r="B5831" t="s">
        <v>17</v>
      </c>
      <c r="C5831" t="s">
        <v>820</v>
      </c>
      <c r="D5831" t="s">
        <v>12</v>
      </c>
      <c r="E5831">
        <v>2018</v>
      </c>
      <c r="F5831" t="s">
        <v>45</v>
      </c>
      <c r="G5831" t="s">
        <v>21</v>
      </c>
      <c r="H5831" t="s">
        <v>15</v>
      </c>
      <c r="I5831" t="s">
        <v>46</v>
      </c>
      <c r="J5831">
        <v>2.5841875E-2</v>
      </c>
      <c r="L5831">
        <v>120.7414</v>
      </c>
      <c r="M5831">
        <v>1</v>
      </c>
    </row>
    <row r="5832" spans="1:13" x14ac:dyDescent="0.3">
      <c r="A5832">
        <v>5831</v>
      </c>
      <c r="B5832" t="s">
        <v>17</v>
      </c>
      <c r="C5832" t="s">
        <v>235</v>
      </c>
      <c r="D5832" t="s">
        <v>61</v>
      </c>
      <c r="E5832">
        <v>2018</v>
      </c>
      <c r="F5832" t="s">
        <v>45</v>
      </c>
      <c r="G5832" t="s">
        <v>21</v>
      </c>
      <c r="H5832" t="s">
        <v>15</v>
      </c>
      <c r="I5832" t="s">
        <v>46</v>
      </c>
      <c r="J5832">
        <v>0</v>
      </c>
      <c r="L5832">
        <v>171.7422</v>
      </c>
      <c r="M5832">
        <v>1</v>
      </c>
    </row>
    <row r="5833" spans="1:13" x14ac:dyDescent="0.3">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
      <c r="A5835">
        <v>5834</v>
      </c>
      <c r="B5835" t="s">
        <v>17</v>
      </c>
      <c r="C5835" t="s">
        <v>306</v>
      </c>
      <c r="D5835" t="s">
        <v>48</v>
      </c>
      <c r="E5835">
        <v>2018</v>
      </c>
      <c r="F5835" t="s">
        <v>45</v>
      </c>
      <c r="G5835" t="s">
        <v>21</v>
      </c>
      <c r="H5835" t="s">
        <v>15</v>
      </c>
      <c r="I5835" t="s">
        <v>46</v>
      </c>
      <c r="J5835">
        <v>4.9066248E-2</v>
      </c>
      <c r="L5835">
        <v>192.4478</v>
      </c>
      <c r="M5835">
        <v>1</v>
      </c>
    </row>
    <row r="5836" spans="1:13" x14ac:dyDescent="0.3">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
      <c r="A5838">
        <v>5837</v>
      </c>
      <c r="B5838" t="s">
        <v>10</v>
      </c>
      <c r="C5838" t="s">
        <v>190</v>
      </c>
      <c r="D5838" t="s">
        <v>24</v>
      </c>
      <c r="E5838">
        <v>2018</v>
      </c>
      <c r="F5838" t="s">
        <v>45</v>
      </c>
      <c r="G5838" t="s">
        <v>21</v>
      </c>
      <c r="H5838" t="s">
        <v>15</v>
      </c>
      <c r="I5838" t="s">
        <v>46</v>
      </c>
      <c r="J5838">
        <v>4.1370245E-2</v>
      </c>
      <c r="L5838">
        <v>46.2376</v>
      </c>
      <c r="M5838">
        <v>1</v>
      </c>
    </row>
    <row r="5839" spans="1:13" x14ac:dyDescent="0.3">
      <c r="A5839">
        <v>5838</v>
      </c>
      <c r="B5839" t="s">
        <v>10</v>
      </c>
      <c r="C5839" t="s">
        <v>1158</v>
      </c>
      <c r="D5839" t="s">
        <v>12</v>
      </c>
      <c r="E5839">
        <v>2018</v>
      </c>
      <c r="F5839" t="s">
        <v>45</v>
      </c>
      <c r="G5839" t="s">
        <v>21</v>
      </c>
      <c r="H5839" t="s">
        <v>15</v>
      </c>
      <c r="I5839" t="s">
        <v>46</v>
      </c>
      <c r="J5839">
        <v>0</v>
      </c>
      <c r="L5839">
        <v>120.5072</v>
      </c>
      <c r="M5839">
        <v>1</v>
      </c>
    </row>
    <row r="5840" spans="1:13" x14ac:dyDescent="0.3">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v>5858</v>
      </c>
      <c r="B5859" t="s">
        <v>17</v>
      </c>
      <c r="C5859" t="s">
        <v>999</v>
      </c>
      <c r="D5859" t="s">
        <v>48</v>
      </c>
      <c r="E5859">
        <v>2018</v>
      </c>
      <c r="F5859" t="s">
        <v>45</v>
      </c>
      <c r="G5859" t="s">
        <v>21</v>
      </c>
      <c r="H5859" t="s">
        <v>15</v>
      </c>
      <c r="I5859" t="s">
        <v>46</v>
      </c>
      <c r="J5859">
        <v>7.1636936999999998E-2</v>
      </c>
      <c r="L5859">
        <v>121.7098</v>
      </c>
      <c r="M5859">
        <v>4</v>
      </c>
    </row>
    <row r="5860" spans="1:13" x14ac:dyDescent="0.3">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v>5873</v>
      </c>
      <c r="B5874" t="s">
        <v>17</v>
      </c>
      <c r="C5874" t="s">
        <v>1058</v>
      </c>
      <c r="D5874" t="s">
        <v>32</v>
      </c>
      <c r="E5874">
        <v>2018</v>
      </c>
      <c r="F5874" t="s">
        <v>45</v>
      </c>
      <c r="G5874" t="s">
        <v>21</v>
      </c>
      <c r="H5874" t="s">
        <v>15</v>
      </c>
      <c r="I5874" t="s">
        <v>46</v>
      </c>
      <c r="J5874">
        <v>4.1683481000000001E-2</v>
      </c>
      <c r="L5874">
        <v>31.29</v>
      </c>
      <c r="M5874">
        <v>4</v>
      </c>
    </row>
    <row r="5875" spans="1:13" x14ac:dyDescent="0.3">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v>5887</v>
      </c>
      <c r="B5888" t="s">
        <v>17</v>
      </c>
      <c r="C5888" t="s">
        <v>172</v>
      </c>
      <c r="D5888" t="s">
        <v>42</v>
      </c>
      <c r="E5888">
        <v>2018</v>
      </c>
      <c r="F5888" t="s">
        <v>45</v>
      </c>
      <c r="G5888" t="s">
        <v>21</v>
      </c>
      <c r="H5888" t="s">
        <v>15</v>
      </c>
      <c r="I5888" t="s">
        <v>46</v>
      </c>
      <c r="J5888">
        <v>1.5611079999999999E-2</v>
      </c>
      <c r="L5888">
        <v>182.5976</v>
      </c>
      <c r="M5888">
        <v>4</v>
      </c>
    </row>
    <row r="5889" spans="1:13" x14ac:dyDescent="0.3">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
      <c r="A5939">
        <v>5938</v>
      </c>
      <c r="B5939" t="s">
        <v>10</v>
      </c>
      <c r="C5939" t="s">
        <v>840</v>
      </c>
      <c r="D5939" t="s">
        <v>48</v>
      </c>
      <c r="E5939">
        <v>2018</v>
      </c>
      <c r="F5939" t="s">
        <v>45</v>
      </c>
      <c r="G5939" t="s">
        <v>21</v>
      </c>
      <c r="H5939" t="s">
        <v>15</v>
      </c>
      <c r="I5939" t="s">
        <v>46</v>
      </c>
      <c r="J5939">
        <v>5.6596985000000002E-2</v>
      </c>
      <c r="L5939">
        <v>230.9984</v>
      </c>
      <c r="M5939">
        <v>4</v>
      </c>
    </row>
    <row r="5940" spans="1:13" x14ac:dyDescent="0.3">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v>5946</v>
      </c>
      <c r="B5947" t="s">
        <v>17</v>
      </c>
      <c r="C5947" t="s">
        <v>845</v>
      </c>
      <c r="D5947" t="s">
        <v>67</v>
      </c>
      <c r="E5947">
        <v>2018</v>
      </c>
      <c r="F5947" t="s">
        <v>138</v>
      </c>
      <c r="G5947" t="s">
        <v>14</v>
      </c>
      <c r="H5947" t="s">
        <v>26</v>
      </c>
      <c r="I5947" t="s">
        <v>40</v>
      </c>
      <c r="J5947">
        <v>0.15374138500000001</v>
      </c>
      <c r="L5947">
        <v>182.6292</v>
      </c>
      <c r="M5947">
        <v>4</v>
      </c>
    </row>
    <row r="5948" spans="1:13" x14ac:dyDescent="0.3">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v>5951</v>
      </c>
      <c r="B5952" t="s">
        <v>10</v>
      </c>
      <c r="C5952" t="s">
        <v>939</v>
      </c>
      <c r="D5952" t="s">
        <v>24</v>
      </c>
      <c r="E5952">
        <v>2017</v>
      </c>
      <c r="F5952" t="s">
        <v>50</v>
      </c>
      <c r="G5952" t="s">
        <v>34</v>
      </c>
      <c r="H5952" t="s">
        <v>26</v>
      </c>
      <c r="I5952" t="s">
        <v>16</v>
      </c>
      <c r="J5952">
        <v>0</v>
      </c>
      <c r="K5952">
        <v>7.47</v>
      </c>
      <c r="L5952">
        <v>214.3218</v>
      </c>
      <c r="M5952">
        <v>4</v>
      </c>
    </row>
    <row r="5953" spans="1:13" x14ac:dyDescent="0.3">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
      <c r="A5957">
        <v>5956</v>
      </c>
      <c r="B5957" t="s">
        <v>10</v>
      </c>
      <c r="C5957" t="s">
        <v>1495</v>
      </c>
      <c r="D5957" t="s">
        <v>48</v>
      </c>
      <c r="E5957">
        <v>2018</v>
      </c>
      <c r="F5957" t="s">
        <v>45</v>
      </c>
      <c r="G5957" t="s">
        <v>21</v>
      </c>
      <c r="H5957" t="s">
        <v>15</v>
      </c>
      <c r="I5957" t="s">
        <v>46</v>
      </c>
      <c r="J5957">
        <v>0</v>
      </c>
      <c r="L5957">
        <v>52.666600000000003</v>
      </c>
      <c r="M5957">
        <v>4</v>
      </c>
    </row>
    <row r="5958" spans="1:13" x14ac:dyDescent="0.3">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v>5962</v>
      </c>
      <c r="B5963" t="s">
        <v>17</v>
      </c>
      <c r="C5963" t="s">
        <v>912</v>
      </c>
      <c r="D5963" t="s">
        <v>61</v>
      </c>
      <c r="E5963">
        <v>2018</v>
      </c>
      <c r="F5963" t="s">
        <v>45</v>
      </c>
      <c r="G5963" t="s">
        <v>21</v>
      </c>
      <c r="H5963" t="s">
        <v>15</v>
      </c>
      <c r="I5963" t="s">
        <v>46</v>
      </c>
      <c r="J5963">
        <v>9.0427268000000005E-2</v>
      </c>
      <c r="L5963">
        <v>126.2336</v>
      </c>
      <c r="M5963">
        <v>4</v>
      </c>
    </row>
    <row r="5964" spans="1:13" x14ac:dyDescent="0.3">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v>5971</v>
      </c>
      <c r="B5972" t="s">
        <v>10</v>
      </c>
      <c r="C5972" t="s">
        <v>1485</v>
      </c>
      <c r="D5972" t="s">
        <v>48</v>
      </c>
      <c r="E5972">
        <v>2018</v>
      </c>
      <c r="F5972" t="s">
        <v>138</v>
      </c>
      <c r="G5972" t="s">
        <v>14</v>
      </c>
      <c r="H5972" t="s">
        <v>26</v>
      </c>
      <c r="I5972" t="s">
        <v>40</v>
      </c>
      <c r="J5972">
        <v>0.141975462</v>
      </c>
      <c r="L5972">
        <v>49.6008</v>
      </c>
      <c r="M5972">
        <v>4</v>
      </c>
    </row>
    <row r="5973" spans="1:13" x14ac:dyDescent="0.3">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v>5981</v>
      </c>
      <c r="B5982" t="s">
        <v>17</v>
      </c>
      <c r="C5982" t="s">
        <v>1593</v>
      </c>
      <c r="D5982" t="s">
        <v>12</v>
      </c>
      <c r="E5982">
        <v>2018</v>
      </c>
      <c r="F5982" t="s">
        <v>45</v>
      </c>
      <c r="G5982" t="s">
        <v>21</v>
      </c>
      <c r="H5982" t="s">
        <v>15</v>
      </c>
      <c r="I5982" t="s">
        <v>46</v>
      </c>
      <c r="J5982">
        <v>0</v>
      </c>
      <c r="L5982">
        <v>184.72659999999999</v>
      </c>
      <c r="M5982">
        <v>4</v>
      </c>
    </row>
    <row r="5983" spans="1:13" x14ac:dyDescent="0.3">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v>5985</v>
      </c>
      <c r="B5986" t="s">
        <v>10</v>
      </c>
      <c r="C5986" t="s">
        <v>1417</v>
      </c>
      <c r="D5986" t="s">
        <v>12</v>
      </c>
      <c r="E5986">
        <v>2018</v>
      </c>
      <c r="F5986" t="s">
        <v>45</v>
      </c>
      <c r="G5986" t="s">
        <v>21</v>
      </c>
      <c r="H5986" t="s">
        <v>15</v>
      </c>
      <c r="I5986" t="s">
        <v>46</v>
      </c>
      <c r="J5986">
        <v>0.100277876</v>
      </c>
      <c r="L5986">
        <v>196.8768</v>
      </c>
      <c r="M5986">
        <v>4</v>
      </c>
    </row>
    <row r="5987" spans="1:13" x14ac:dyDescent="0.3">
      <c r="A5987">
        <v>5986</v>
      </c>
      <c r="B5987" t="s">
        <v>17</v>
      </c>
      <c r="C5987" t="s">
        <v>1239</v>
      </c>
      <c r="D5987" t="s">
        <v>42</v>
      </c>
      <c r="E5987">
        <v>2015</v>
      </c>
      <c r="F5987" t="s">
        <v>33</v>
      </c>
      <c r="G5987" t="s">
        <v>34</v>
      </c>
      <c r="H5987" t="s">
        <v>15</v>
      </c>
      <c r="I5987" t="s">
        <v>16</v>
      </c>
      <c r="J5987">
        <v>0</v>
      </c>
      <c r="K5987">
        <v>19.2</v>
      </c>
      <c r="L5987">
        <v>127.831</v>
      </c>
      <c r="M5987">
        <v>4</v>
      </c>
    </row>
    <row r="5988" spans="1:13" x14ac:dyDescent="0.3">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v>6000</v>
      </c>
      <c r="B6001" t="s">
        <v>17</v>
      </c>
      <c r="C6001" t="s">
        <v>245</v>
      </c>
      <c r="D6001" t="s">
        <v>64</v>
      </c>
      <c r="E6001">
        <v>2018</v>
      </c>
      <c r="F6001" t="s">
        <v>45</v>
      </c>
      <c r="G6001" t="s">
        <v>21</v>
      </c>
      <c r="H6001" t="s">
        <v>15</v>
      </c>
      <c r="I6001" t="s">
        <v>46</v>
      </c>
      <c r="J6001">
        <v>0.11076264199999999</v>
      </c>
      <c r="L6001">
        <v>108.5912</v>
      </c>
      <c r="M6001">
        <v>4</v>
      </c>
    </row>
    <row r="6002" spans="1:13" x14ac:dyDescent="0.3">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v>6032</v>
      </c>
      <c r="B6033" t="s">
        <v>10</v>
      </c>
      <c r="C6033" t="s">
        <v>1270</v>
      </c>
      <c r="D6033" t="s">
        <v>24</v>
      </c>
      <c r="E6033">
        <v>2018</v>
      </c>
      <c r="F6033" t="s">
        <v>138</v>
      </c>
      <c r="G6033" t="s">
        <v>14</v>
      </c>
      <c r="H6033" t="s">
        <v>26</v>
      </c>
      <c r="I6033" t="s">
        <v>40</v>
      </c>
      <c r="J6033">
        <v>0</v>
      </c>
      <c r="L6033">
        <v>145.21019999999999</v>
      </c>
      <c r="M6033">
        <v>4</v>
      </c>
    </row>
    <row r="6034" spans="1:13" x14ac:dyDescent="0.3">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v>6054</v>
      </c>
      <c r="B6055" t="s">
        <v>10</v>
      </c>
      <c r="C6055" t="s">
        <v>836</v>
      </c>
      <c r="D6055" t="s">
        <v>12</v>
      </c>
      <c r="E6055">
        <v>2018</v>
      </c>
      <c r="F6055" t="s">
        <v>45</v>
      </c>
      <c r="G6055" t="s">
        <v>21</v>
      </c>
      <c r="H6055" t="s">
        <v>15</v>
      </c>
      <c r="I6055" t="s">
        <v>46</v>
      </c>
      <c r="J6055">
        <v>6.8604502999999997E-2</v>
      </c>
      <c r="L6055">
        <v>197.3768</v>
      </c>
      <c r="M6055">
        <v>4</v>
      </c>
    </row>
    <row r="6056" spans="1:13" x14ac:dyDescent="0.3">
      <c r="A6056">
        <v>6055</v>
      </c>
      <c r="B6056" t="s">
        <v>17</v>
      </c>
      <c r="C6056" t="s">
        <v>687</v>
      </c>
      <c r="D6056" t="s">
        <v>42</v>
      </c>
      <c r="E6056">
        <v>2018</v>
      </c>
      <c r="F6056" t="s">
        <v>45</v>
      </c>
      <c r="G6056" t="s">
        <v>21</v>
      </c>
      <c r="H6056" t="s">
        <v>15</v>
      </c>
      <c r="I6056" t="s">
        <v>46</v>
      </c>
      <c r="J6056">
        <v>3.2948610000000003E-2</v>
      </c>
      <c r="L6056">
        <v>116.8124</v>
      </c>
      <c r="M6056">
        <v>4</v>
      </c>
    </row>
    <row r="6057" spans="1:13" x14ac:dyDescent="0.3">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
      <c r="A6086">
        <v>6085</v>
      </c>
      <c r="B6086" t="s">
        <v>17</v>
      </c>
      <c r="C6086" t="s">
        <v>94</v>
      </c>
      <c r="D6086" t="s">
        <v>95</v>
      </c>
      <c r="E6086">
        <v>2018</v>
      </c>
      <c r="F6086" t="s">
        <v>45</v>
      </c>
      <c r="G6086" t="s">
        <v>21</v>
      </c>
      <c r="H6086" t="s">
        <v>15</v>
      </c>
      <c r="I6086" t="s">
        <v>46</v>
      </c>
      <c r="J6086">
        <v>1.4560297E-2</v>
      </c>
      <c r="L6086">
        <v>81.424999999999997</v>
      </c>
      <c r="M6086">
        <v>4</v>
      </c>
    </row>
    <row r="6087" spans="1:13" x14ac:dyDescent="0.3">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
      <c r="A6095">
        <v>6094</v>
      </c>
      <c r="B6095" t="s">
        <v>10</v>
      </c>
      <c r="C6095" t="s">
        <v>676</v>
      </c>
      <c r="D6095" t="s">
        <v>28</v>
      </c>
      <c r="E6095">
        <v>2018</v>
      </c>
      <c r="F6095" t="s">
        <v>45</v>
      </c>
      <c r="G6095" t="s">
        <v>21</v>
      </c>
      <c r="H6095" t="s">
        <v>15</v>
      </c>
      <c r="I6095" t="s">
        <v>46</v>
      </c>
      <c r="J6095">
        <v>9.0149779999999999E-3</v>
      </c>
      <c r="L6095">
        <v>102.699</v>
      </c>
      <c r="M6095">
        <v>4</v>
      </c>
    </row>
    <row r="6096" spans="1:13" x14ac:dyDescent="0.3">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
      <c r="A6099">
        <v>6098</v>
      </c>
      <c r="B6099" t="s">
        <v>17</v>
      </c>
      <c r="C6099" t="s">
        <v>737</v>
      </c>
      <c r="D6099" t="s">
        <v>95</v>
      </c>
      <c r="E6099">
        <v>2018</v>
      </c>
      <c r="F6099" t="s">
        <v>45</v>
      </c>
      <c r="G6099" t="s">
        <v>21</v>
      </c>
      <c r="H6099" t="s">
        <v>15</v>
      </c>
      <c r="I6099" t="s">
        <v>46</v>
      </c>
      <c r="J6099">
        <v>8.0711179999999993E-2</v>
      </c>
      <c r="L6099">
        <v>113.1544</v>
      </c>
      <c r="M6099">
        <v>4</v>
      </c>
    </row>
    <row r="6100" spans="1:13" x14ac:dyDescent="0.3">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
      <c r="A6105">
        <v>6104</v>
      </c>
      <c r="B6105" t="s">
        <v>17</v>
      </c>
      <c r="C6105" t="s">
        <v>460</v>
      </c>
      <c r="D6105" t="s">
        <v>64</v>
      </c>
      <c r="E6105">
        <v>2018</v>
      </c>
      <c r="F6105" t="s">
        <v>45</v>
      </c>
      <c r="G6105" t="s">
        <v>21</v>
      </c>
      <c r="H6105" t="s">
        <v>15</v>
      </c>
      <c r="I6105" t="s">
        <v>46</v>
      </c>
      <c r="J6105">
        <v>4.7008497000000003E-2</v>
      </c>
      <c r="L6105">
        <v>112.0202</v>
      </c>
      <c r="M6105">
        <v>4</v>
      </c>
    </row>
    <row r="6106" spans="1:13" x14ac:dyDescent="0.3">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v>6126</v>
      </c>
      <c r="B6127" t="s">
        <v>17</v>
      </c>
      <c r="C6127" t="s">
        <v>1231</v>
      </c>
      <c r="D6127" t="s">
        <v>95</v>
      </c>
      <c r="E6127">
        <v>2018</v>
      </c>
      <c r="F6127" t="s">
        <v>138</v>
      </c>
      <c r="G6127" t="s">
        <v>14</v>
      </c>
      <c r="H6127" t="s">
        <v>26</v>
      </c>
      <c r="I6127" t="s">
        <v>40</v>
      </c>
      <c r="J6127">
        <v>0</v>
      </c>
      <c r="L6127">
        <v>144.84700000000001</v>
      </c>
      <c r="M6127">
        <v>4</v>
      </c>
    </row>
    <row r="6128" spans="1:13" x14ac:dyDescent="0.3">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v>6133</v>
      </c>
      <c r="B6134" t="s">
        <v>17</v>
      </c>
      <c r="C6134" t="s">
        <v>537</v>
      </c>
      <c r="D6134" t="s">
        <v>28</v>
      </c>
      <c r="E6134">
        <v>2018</v>
      </c>
      <c r="F6134" t="s">
        <v>138</v>
      </c>
      <c r="G6134" t="s">
        <v>14</v>
      </c>
      <c r="H6134" t="s">
        <v>26</v>
      </c>
      <c r="I6134" t="s">
        <v>40</v>
      </c>
      <c r="J6134">
        <v>0.14453827</v>
      </c>
      <c r="L6134">
        <v>180.6002</v>
      </c>
      <c r="M6134">
        <v>4</v>
      </c>
    </row>
    <row r="6135" spans="1:13" x14ac:dyDescent="0.3">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v>6148</v>
      </c>
      <c r="B6149" t="s">
        <v>17</v>
      </c>
      <c r="C6149" t="s">
        <v>641</v>
      </c>
      <c r="D6149" t="s">
        <v>48</v>
      </c>
      <c r="E6149">
        <v>2018</v>
      </c>
      <c r="F6149" t="s">
        <v>138</v>
      </c>
      <c r="G6149" t="s">
        <v>14</v>
      </c>
      <c r="H6149" t="s">
        <v>26</v>
      </c>
      <c r="I6149" t="s">
        <v>40</v>
      </c>
      <c r="J6149">
        <v>0.16335022099999999</v>
      </c>
      <c r="L6149">
        <v>120.2124</v>
      </c>
      <c r="M6149">
        <v>4</v>
      </c>
    </row>
    <row r="6150" spans="1:13" x14ac:dyDescent="0.3">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v>6178</v>
      </c>
      <c r="B6179" t="s">
        <v>17</v>
      </c>
      <c r="C6179" t="s">
        <v>164</v>
      </c>
      <c r="D6179" t="s">
        <v>28</v>
      </c>
      <c r="E6179">
        <v>2012</v>
      </c>
      <c r="F6179" t="s">
        <v>13</v>
      </c>
      <c r="G6179" t="s">
        <v>14</v>
      </c>
      <c r="H6179" t="s">
        <v>15</v>
      </c>
      <c r="I6179" t="s">
        <v>16</v>
      </c>
      <c r="J6179">
        <v>0</v>
      </c>
      <c r="K6179">
        <v>7</v>
      </c>
      <c r="L6179">
        <v>105.628</v>
      </c>
      <c r="M6179">
        <v>4</v>
      </c>
    </row>
    <row r="6180" spans="1:13" x14ac:dyDescent="0.3">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v>6424</v>
      </c>
      <c r="B6425" t="s">
        <v>17</v>
      </c>
      <c r="C6425" t="s">
        <v>793</v>
      </c>
      <c r="D6425" t="s">
        <v>12</v>
      </c>
      <c r="E6425">
        <v>2018</v>
      </c>
      <c r="F6425" t="s">
        <v>138</v>
      </c>
      <c r="G6425" t="s">
        <v>14</v>
      </c>
      <c r="H6425" t="s">
        <v>26</v>
      </c>
      <c r="I6425" t="s">
        <v>40</v>
      </c>
      <c r="J6425">
        <v>5.4363970999999997E-2</v>
      </c>
      <c r="L6425">
        <v>105.099</v>
      </c>
      <c r="M6425">
        <v>4</v>
      </c>
    </row>
    <row r="6426" spans="1:13" x14ac:dyDescent="0.3">
      <c r="A6426">
        <v>6425</v>
      </c>
      <c r="B6426" t="s">
        <v>17</v>
      </c>
      <c r="C6426" t="s">
        <v>668</v>
      </c>
      <c r="D6426" t="s">
        <v>12</v>
      </c>
      <c r="E6426">
        <v>2018</v>
      </c>
      <c r="F6426" t="s">
        <v>138</v>
      </c>
      <c r="G6426" t="s">
        <v>14</v>
      </c>
      <c r="H6426" t="s">
        <v>26</v>
      </c>
      <c r="I6426" t="s">
        <v>40</v>
      </c>
      <c r="J6426">
        <v>0</v>
      </c>
      <c r="L6426">
        <v>258.39879999999999</v>
      </c>
      <c r="M6426">
        <v>4</v>
      </c>
    </row>
    <row r="6427" spans="1:13" x14ac:dyDescent="0.3">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
      <c r="A6430">
        <v>6429</v>
      </c>
      <c r="B6430" t="s">
        <v>17</v>
      </c>
      <c r="C6430" t="s">
        <v>1242</v>
      </c>
      <c r="D6430" t="s">
        <v>32</v>
      </c>
      <c r="E6430">
        <v>2018</v>
      </c>
      <c r="F6430" t="s">
        <v>138</v>
      </c>
      <c r="G6430" t="s">
        <v>14</v>
      </c>
      <c r="H6430" t="s">
        <v>26</v>
      </c>
      <c r="I6430" t="s">
        <v>40</v>
      </c>
      <c r="J6430">
        <v>0</v>
      </c>
      <c r="L6430">
        <v>40.513800000000003</v>
      </c>
      <c r="M6430">
        <v>4</v>
      </c>
    </row>
    <row r="6431" spans="1:13" x14ac:dyDescent="0.3">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
      <c r="A6433">
        <v>6432</v>
      </c>
      <c r="B6433" t="s">
        <v>17</v>
      </c>
      <c r="C6433" t="s">
        <v>1530</v>
      </c>
      <c r="D6433" t="s">
        <v>95</v>
      </c>
      <c r="E6433">
        <v>2018</v>
      </c>
      <c r="F6433" t="s">
        <v>138</v>
      </c>
      <c r="G6433" t="s">
        <v>14</v>
      </c>
      <c r="H6433" t="s">
        <v>26</v>
      </c>
      <c r="I6433" t="s">
        <v>40</v>
      </c>
      <c r="J6433">
        <v>0.14874289600000001</v>
      </c>
      <c r="L6433">
        <v>107.128</v>
      </c>
      <c r="M6433">
        <v>4</v>
      </c>
    </row>
    <row r="6434" spans="1:13" x14ac:dyDescent="0.3">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
      <c r="A6451">
        <v>6450</v>
      </c>
      <c r="B6451" t="s">
        <v>17</v>
      </c>
      <c r="C6451" t="s">
        <v>682</v>
      </c>
      <c r="D6451" t="s">
        <v>67</v>
      </c>
      <c r="E6451">
        <v>2018</v>
      </c>
      <c r="F6451" t="s">
        <v>138</v>
      </c>
      <c r="G6451" t="s">
        <v>14</v>
      </c>
      <c r="H6451" t="s">
        <v>26</v>
      </c>
      <c r="I6451" t="s">
        <v>40</v>
      </c>
      <c r="J6451">
        <v>0.10215795799999999</v>
      </c>
      <c r="L6451">
        <v>145.0128</v>
      </c>
      <c r="M6451">
        <v>4</v>
      </c>
    </row>
    <row r="6452" spans="1:13" x14ac:dyDescent="0.3">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
      <c r="A6460">
        <v>6459</v>
      </c>
      <c r="B6460" t="s">
        <v>17</v>
      </c>
      <c r="C6460" t="s">
        <v>1278</v>
      </c>
      <c r="D6460" t="s">
        <v>24</v>
      </c>
      <c r="E6460">
        <v>2018</v>
      </c>
      <c r="F6460" t="s">
        <v>138</v>
      </c>
      <c r="G6460" t="s">
        <v>14</v>
      </c>
      <c r="H6460" t="s">
        <v>26</v>
      </c>
      <c r="I6460" t="s">
        <v>40</v>
      </c>
      <c r="J6460">
        <v>2.4546148E-2</v>
      </c>
      <c r="L6460">
        <v>34.619</v>
      </c>
      <c r="M6460">
        <v>4</v>
      </c>
    </row>
    <row r="6461" spans="1:13" x14ac:dyDescent="0.3">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
      <c r="A6468">
        <v>6467</v>
      </c>
      <c r="B6468" t="s">
        <v>17</v>
      </c>
      <c r="C6468" t="s">
        <v>59</v>
      </c>
      <c r="D6468" t="s">
        <v>12</v>
      </c>
      <c r="E6468">
        <v>2018</v>
      </c>
      <c r="F6468" t="s">
        <v>138</v>
      </c>
      <c r="G6468" t="s">
        <v>14</v>
      </c>
      <c r="H6468" t="s">
        <v>26</v>
      </c>
      <c r="I6468" t="s">
        <v>40</v>
      </c>
      <c r="J6468">
        <v>0.32111500999999998</v>
      </c>
      <c r="L6468">
        <v>100.77</v>
      </c>
      <c r="M6468">
        <v>4</v>
      </c>
    </row>
    <row r="6469" spans="1:13" x14ac:dyDescent="0.3">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
      <c r="A6477">
        <v>6476</v>
      </c>
      <c r="B6477" t="s">
        <v>17</v>
      </c>
      <c r="C6477" t="s">
        <v>849</v>
      </c>
      <c r="D6477" t="s">
        <v>42</v>
      </c>
      <c r="E6477">
        <v>2018</v>
      </c>
      <c r="F6477" t="s">
        <v>138</v>
      </c>
      <c r="G6477" t="s">
        <v>14</v>
      </c>
      <c r="H6477" t="s">
        <v>26</v>
      </c>
      <c r="I6477" t="s">
        <v>40</v>
      </c>
      <c r="J6477">
        <v>2.8048877E-2</v>
      </c>
      <c r="L6477">
        <v>106.1964</v>
      </c>
      <c r="M6477">
        <v>4</v>
      </c>
    </row>
    <row r="6478" spans="1:13" x14ac:dyDescent="0.3">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
      <c r="A6479">
        <v>6478</v>
      </c>
      <c r="B6479" t="s">
        <v>17</v>
      </c>
      <c r="C6479" t="s">
        <v>896</v>
      </c>
      <c r="D6479" t="s">
        <v>42</v>
      </c>
      <c r="E6479">
        <v>2018</v>
      </c>
      <c r="F6479" t="s">
        <v>138</v>
      </c>
      <c r="G6479" t="s">
        <v>14</v>
      </c>
      <c r="H6479" t="s">
        <v>26</v>
      </c>
      <c r="I6479" t="s">
        <v>40</v>
      </c>
      <c r="J6479">
        <v>0.29306613300000001</v>
      </c>
      <c r="L6479">
        <v>177.0712</v>
      </c>
      <c r="M6479">
        <v>4</v>
      </c>
    </row>
    <row r="6480" spans="1:13" x14ac:dyDescent="0.3">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
      <c r="A6481">
        <v>6480</v>
      </c>
      <c r="B6481" t="s">
        <v>17</v>
      </c>
      <c r="C6481" t="s">
        <v>752</v>
      </c>
      <c r="D6481" t="s">
        <v>42</v>
      </c>
      <c r="E6481">
        <v>2018</v>
      </c>
      <c r="F6481" t="s">
        <v>138</v>
      </c>
      <c r="G6481" t="s">
        <v>14</v>
      </c>
      <c r="H6481" t="s">
        <v>26</v>
      </c>
      <c r="I6481" t="s">
        <v>40</v>
      </c>
      <c r="J6481">
        <v>0.12723424899999999</v>
      </c>
      <c r="L6481">
        <v>158.392</v>
      </c>
      <c r="M6481">
        <v>4</v>
      </c>
    </row>
    <row r="6482" spans="1:13" x14ac:dyDescent="0.3">
      <c r="A6482">
        <v>6481</v>
      </c>
      <c r="B6482" t="s">
        <v>17</v>
      </c>
      <c r="C6482" t="s">
        <v>381</v>
      </c>
      <c r="D6482" t="s">
        <v>42</v>
      </c>
      <c r="E6482">
        <v>2018</v>
      </c>
      <c r="F6482" t="s">
        <v>138</v>
      </c>
      <c r="G6482" t="s">
        <v>14</v>
      </c>
      <c r="H6482" t="s">
        <v>26</v>
      </c>
      <c r="I6482" t="s">
        <v>40</v>
      </c>
      <c r="J6482">
        <v>6.0706748999999997E-2</v>
      </c>
      <c r="L6482">
        <v>127.502</v>
      </c>
      <c r="M6482">
        <v>4</v>
      </c>
    </row>
    <row r="6483" spans="1:13" x14ac:dyDescent="0.3">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
      <c r="A6484">
        <v>6483</v>
      </c>
      <c r="B6484" t="s">
        <v>17</v>
      </c>
      <c r="C6484" t="s">
        <v>218</v>
      </c>
      <c r="D6484" t="s">
        <v>42</v>
      </c>
      <c r="E6484">
        <v>2018</v>
      </c>
      <c r="F6484" t="s">
        <v>138</v>
      </c>
      <c r="G6484" t="s">
        <v>14</v>
      </c>
      <c r="H6484" t="s">
        <v>26</v>
      </c>
      <c r="I6484" t="s">
        <v>40</v>
      </c>
      <c r="J6484">
        <v>2.5039776E-2</v>
      </c>
      <c r="L6484">
        <v>102.7332</v>
      </c>
      <c r="M6484">
        <v>4</v>
      </c>
    </row>
    <row r="6485" spans="1:13" x14ac:dyDescent="0.3">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
      <c r="A6486">
        <v>6485</v>
      </c>
      <c r="B6486" t="s">
        <v>17</v>
      </c>
      <c r="C6486" t="s">
        <v>1227</v>
      </c>
      <c r="D6486" t="s">
        <v>42</v>
      </c>
      <c r="E6486">
        <v>2018</v>
      </c>
      <c r="F6486" t="s">
        <v>138</v>
      </c>
      <c r="G6486" t="s">
        <v>14</v>
      </c>
      <c r="H6486" t="s">
        <v>26</v>
      </c>
      <c r="I6486" t="s">
        <v>40</v>
      </c>
      <c r="J6486">
        <v>0.124299531</v>
      </c>
      <c r="L6486">
        <v>73.4696</v>
      </c>
      <c r="M6486">
        <v>4</v>
      </c>
    </row>
    <row r="6487" spans="1:13" x14ac:dyDescent="0.3">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
      <c r="A6493">
        <v>6492</v>
      </c>
      <c r="B6493" t="s">
        <v>17</v>
      </c>
      <c r="C6493" t="s">
        <v>53</v>
      </c>
      <c r="D6493" t="s">
        <v>54</v>
      </c>
      <c r="E6493">
        <v>2018</v>
      </c>
      <c r="F6493" t="s">
        <v>138</v>
      </c>
      <c r="G6493" t="s">
        <v>14</v>
      </c>
      <c r="H6493" t="s">
        <v>26</v>
      </c>
      <c r="I6493" t="s">
        <v>40</v>
      </c>
      <c r="J6493">
        <v>5.7933643E-2</v>
      </c>
      <c r="L6493">
        <v>175.1738</v>
      </c>
      <c r="M6493">
        <v>4</v>
      </c>
    </row>
    <row r="6494" spans="1:13" x14ac:dyDescent="0.3">
      <c r="A6494">
        <v>6493</v>
      </c>
      <c r="B6494" t="s">
        <v>17</v>
      </c>
      <c r="C6494" t="s">
        <v>1071</v>
      </c>
      <c r="D6494" t="s">
        <v>54</v>
      </c>
      <c r="E6494">
        <v>2018</v>
      </c>
      <c r="F6494" t="s">
        <v>138</v>
      </c>
      <c r="G6494" t="s">
        <v>14</v>
      </c>
      <c r="H6494" t="s">
        <v>26</v>
      </c>
      <c r="I6494" t="s">
        <v>40</v>
      </c>
      <c r="J6494">
        <v>0.20914265000000001</v>
      </c>
      <c r="L6494">
        <v>190.953</v>
      </c>
      <c r="M6494">
        <v>4</v>
      </c>
    </row>
    <row r="6495" spans="1:13" x14ac:dyDescent="0.3">
      <c r="A6495">
        <v>6494</v>
      </c>
      <c r="B6495" t="s">
        <v>17</v>
      </c>
      <c r="C6495" t="s">
        <v>1369</v>
      </c>
      <c r="D6495" t="s">
        <v>54</v>
      </c>
      <c r="E6495">
        <v>2018</v>
      </c>
      <c r="F6495" t="s">
        <v>138</v>
      </c>
      <c r="G6495" t="s">
        <v>14</v>
      </c>
      <c r="H6495" t="s">
        <v>26</v>
      </c>
      <c r="I6495" t="s">
        <v>40</v>
      </c>
      <c r="J6495">
        <v>0</v>
      </c>
      <c r="L6495">
        <v>196.8426</v>
      </c>
      <c r="M6495">
        <v>4</v>
      </c>
    </row>
    <row r="6496" spans="1:13" x14ac:dyDescent="0.3">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
      <c r="A6497">
        <v>6496</v>
      </c>
      <c r="B6497" t="s">
        <v>17</v>
      </c>
      <c r="C6497" t="s">
        <v>245</v>
      </c>
      <c r="D6497" t="s">
        <v>64</v>
      </c>
      <c r="E6497">
        <v>2018</v>
      </c>
      <c r="F6497" t="s">
        <v>138</v>
      </c>
      <c r="G6497" t="s">
        <v>14</v>
      </c>
      <c r="H6497" t="s">
        <v>26</v>
      </c>
      <c r="I6497" t="s">
        <v>40</v>
      </c>
      <c r="J6497">
        <v>0.194874778</v>
      </c>
      <c r="L6497">
        <v>110.2912</v>
      </c>
      <c r="M6497">
        <v>4</v>
      </c>
    </row>
    <row r="6498" spans="1:13" x14ac:dyDescent="0.3">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
      <c r="A6499">
        <v>6498</v>
      </c>
      <c r="B6499" t="s">
        <v>17</v>
      </c>
      <c r="C6499" t="s">
        <v>1404</v>
      </c>
      <c r="D6499" t="s">
        <v>48</v>
      </c>
      <c r="E6499">
        <v>2018</v>
      </c>
      <c r="F6499" t="s">
        <v>138</v>
      </c>
      <c r="G6499" t="s">
        <v>14</v>
      </c>
      <c r="H6499" t="s">
        <v>26</v>
      </c>
      <c r="I6499" t="s">
        <v>40</v>
      </c>
      <c r="J6499">
        <v>0.10391811300000001</v>
      </c>
      <c r="L6499">
        <v>100.67</v>
      </c>
      <c r="M6499">
        <v>4</v>
      </c>
    </row>
    <row r="6500" spans="1:13" x14ac:dyDescent="0.3">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
      <c r="A6501">
        <v>6500</v>
      </c>
      <c r="B6501" t="s">
        <v>17</v>
      </c>
      <c r="C6501" t="s">
        <v>179</v>
      </c>
      <c r="D6501" t="s">
        <v>48</v>
      </c>
      <c r="E6501">
        <v>2018</v>
      </c>
      <c r="F6501" t="s">
        <v>138</v>
      </c>
      <c r="G6501" t="s">
        <v>14</v>
      </c>
      <c r="H6501" t="s">
        <v>26</v>
      </c>
      <c r="I6501" t="s">
        <v>40</v>
      </c>
      <c r="J6501">
        <v>0.13456428400000001</v>
      </c>
      <c r="L6501">
        <v>159.8236</v>
      </c>
      <c r="M6501">
        <v>4</v>
      </c>
    </row>
    <row r="6502" spans="1:13" x14ac:dyDescent="0.3">
      <c r="A6502">
        <v>6501</v>
      </c>
      <c r="B6502" t="s">
        <v>17</v>
      </c>
      <c r="C6502" t="s">
        <v>1354</v>
      </c>
      <c r="D6502" t="s">
        <v>48</v>
      </c>
      <c r="E6502">
        <v>2018</v>
      </c>
      <c r="F6502" t="s">
        <v>138</v>
      </c>
      <c r="G6502" t="s">
        <v>14</v>
      </c>
      <c r="H6502" t="s">
        <v>26</v>
      </c>
      <c r="I6502" t="s">
        <v>40</v>
      </c>
      <c r="J6502">
        <v>9.4957079E-2</v>
      </c>
      <c r="L6502">
        <v>143.5154</v>
      </c>
      <c r="M6502">
        <v>4</v>
      </c>
    </row>
    <row r="6503" spans="1:13" x14ac:dyDescent="0.3">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
      <c r="A6504">
        <v>6503</v>
      </c>
      <c r="B6504" t="s">
        <v>17</v>
      </c>
      <c r="C6504" t="s">
        <v>933</v>
      </c>
      <c r="D6504" t="s">
        <v>48</v>
      </c>
      <c r="E6504">
        <v>2018</v>
      </c>
      <c r="F6504" t="s">
        <v>138</v>
      </c>
      <c r="G6504" t="s">
        <v>14</v>
      </c>
      <c r="H6504" t="s">
        <v>26</v>
      </c>
      <c r="I6504" t="s">
        <v>40</v>
      </c>
      <c r="J6504">
        <v>0.23661675400000001</v>
      </c>
      <c r="L6504">
        <v>217.6482</v>
      </c>
      <c r="M6504">
        <v>4</v>
      </c>
    </row>
    <row r="6505" spans="1:13" x14ac:dyDescent="0.3">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
      <c r="A6507">
        <v>6506</v>
      </c>
      <c r="B6507" t="s">
        <v>17</v>
      </c>
      <c r="C6507" t="s">
        <v>389</v>
      </c>
      <c r="D6507" t="s">
        <v>48</v>
      </c>
      <c r="E6507">
        <v>2018</v>
      </c>
      <c r="F6507" t="s">
        <v>138</v>
      </c>
      <c r="G6507" t="s">
        <v>14</v>
      </c>
      <c r="H6507" t="s">
        <v>26</v>
      </c>
      <c r="I6507" t="s">
        <v>40</v>
      </c>
      <c r="J6507">
        <v>0.117091213</v>
      </c>
      <c r="L6507">
        <v>197.9084</v>
      </c>
      <c r="M6507">
        <v>4</v>
      </c>
    </row>
    <row r="6508" spans="1:13" x14ac:dyDescent="0.3">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
      <c r="A6510">
        <v>6509</v>
      </c>
      <c r="B6510" t="s">
        <v>17</v>
      </c>
      <c r="C6510" t="s">
        <v>800</v>
      </c>
      <c r="D6510" t="s">
        <v>32</v>
      </c>
      <c r="E6510">
        <v>2018</v>
      </c>
      <c r="F6510" t="s">
        <v>138</v>
      </c>
      <c r="G6510" t="s">
        <v>14</v>
      </c>
      <c r="H6510" t="s">
        <v>26</v>
      </c>
      <c r="I6510" t="s">
        <v>40</v>
      </c>
      <c r="J6510">
        <v>0.16496634499999999</v>
      </c>
      <c r="L6510">
        <v>189.4872</v>
      </c>
      <c r="M6510">
        <v>4</v>
      </c>
    </row>
    <row r="6511" spans="1:13" x14ac:dyDescent="0.3">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
      <c r="A6513">
        <v>6512</v>
      </c>
      <c r="B6513" t="s">
        <v>17</v>
      </c>
      <c r="C6513" t="s">
        <v>221</v>
      </c>
      <c r="D6513" t="s">
        <v>32</v>
      </c>
      <c r="E6513">
        <v>2018</v>
      </c>
      <c r="F6513" t="s">
        <v>138</v>
      </c>
      <c r="G6513" t="s">
        <v>14</v>
      </c>
      <c r="H6513" t="s">
        <v>26</v>
      </c>
      <c r="I6513" t="s">
        <v>40</v>
      </c>
      <c r="J6513">
        <v>7.7046505000000001E-2</v>
      </c>
      <c r="L6513">
        <v>189.453</v>
      </c>
      <c r="M6513">
        <v>4</v>
      </c>
    </row>
    <row r="6514" spans="1:13" x14ac:dyDescent="0.3">
      <c r="A6514">
        <v>6513</v>
      </c>
      <c r="B6514" t="s">
        <v>10</v>
      </c>
      <c r="C6514" t="s">
        <v>335</v>
      </c>
      <c r="D6514" t="s">
        <v>95</v>
      </c>
      <c r="E6514">
        <v>2018</v>
      </c>
      <c r="F6514" t="s">
        <v>138</v>
      </c>
      <c r="G6514" t="s">
        <v>14</v>
      </c>
      <c r="H6514" t="s">
        <v>26</v>
      </c>
      <c r="I6514" t="s">
        <v>40</v>
      </c>
      <c r="J6514">
        <v>0.2004264</v>
      </c>
      <c r="L6514">
        <v>88.851399999999998</v>
      </c>
      <c r="M6514">
        <v>4</v>
      </c>
    </row>
    <row r="6515" spans="1:13" x14ac:dyDescent="0.3">
      <c r="A6515">
        <v>6514</v>
      </c>
      <c r="B6515" t="s">
        <v>10</v>
      </c>
      <c r="C6515" t="s">
        <v>431</v>
      </c>
      <c r="D6515" t="s">
        <v>95</v>
      </c>
      <c r="E6515">
        <v>2018</v>
      </c>
      <c r="F6515" t="s">
        <v>138</v>
      </c>
      <c r="G6515" t="s">
        <v>14</v>
      </c>
      <c r="H6515" t="s">
        <v>26</v>
      </c>
      <c r="I6515" t="s">
        <v>40</v>
      </c>
      <c r="J6515">
        <v>0</v>
      </c>
      <c r="L6515">
        <v>38.184800000000003</v>
      </c>
      <c r="M6515">
        <v>4</v>
      </c>
    </row>
    <row r="6516" spans="1:13" x14ac:dyDescent="0.3">
      <c r="A6516">
        <v>6515</v>
      </c>
      <c r="B6516" t="s">
        <v>10</v>
      </c>
      <c r="C6516" t="s">
        <v>1603</v>
      </c>
      <c r="D6516" t="s">
        <v>95</v>
      </c>
      <c r="E6516">
        <v>2018</v>
      </c>
      <c r="F6516" t="s">
        <v>138</v>
      </c>
      <c r="G6516" t="s">
        <v>14</v>
      </c>
      <c r="H6516" t="s">
        <v>26</v>
      </c>
      <c r="I6516" t="s">
        <v>40</v>
      </c>
      <c r="J6516">
        <v>0.191500528</v>
      </c>
      <c r="L6516">
        <v>121.2098</v>
      </c>
      <c r="M6516">
        <v>4</v>
      </c>
    </row>
    <row r="6517" spans="1:13" x14ac:dyDescent="0.3">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
      <c r="A6518">
        <v>6517</v>
      </c>
      <c r="B6518" t="s">
        <v>10</v>
      </c>
      <c r="C6518" t="s">
        <v>904</v>
      </c>
      <c r="D6518" t="s">
        <v>95</v>
      </c>
      <c r="E6518">
        <v>2018</v>
      </c>
      <c r="F6518" t="s">
        <v>138</v>
      </c>
      <c r="G6518" t="s">
        <v>14</v>
      </c>
      <c r="H6518" t="s">
        <v>26</v>
      </c>
      <c r="I6518" t="s">
        <v>40</v>
      </c>
      <c r="J6518">
        <v>0.18212836299999999</v>
      </c>
      <c r="L6518">
        <v>165.65</v>
      </c>
      <c r="M6518">
        <v>4</v>
      </c>
    </row>
    <row r="6519" spans="1:13" x14ac:dyDescent="0.3">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
      <c r="A6520">
        <v>6519</v>
      </c>
      <c r="B6520" t="s">
        <v>10</v>
      </c>
      <c r="C6520" t="s">
        <v>936</v>
      </c>
      <c r="D6520" t="s">
        <v>57</v>
      </c>
      <c r="E6520">
        <v>2018</v>
      </c>
      <c r="F6520" t="s">
        <v>138</v>
      </c>
      <c r="G6520" t="s">
        <v>14</v>
      </c>
      <c r="H6520" t="s">
        <v>26</v>
      </c>
      <c r="I6520" t="s">
        <v>40</v>
      </c>
      <c r="J6520">
        <v>7.6851759000000006E-2</v>
      </c>
      <c r="L6520">
        <v>111.857</v>
      </c>
      <c r="M6520">
        <v>4</v>
      </c>
    </row>
    <row r="6521" spans="1:13" x14ac:dyDescent="0.3">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
      <c r="A6524">
        <v>6523</v>
      </c>
      <c r="B6524" t="s">
        <v>10</v>
      </c>
      <c r="C6524" t="s">
        <v>423</v>
      </c>
      <c r="D6524" t="s">
        <v>28</v>
      </c>
      <c r="E6524">
        <v>2018</v>
      </c>
      <c r="F6524" t="s">
        <v>138</v>
      </c>
      <c r="G6524" t="s">
        <v>14</v>
      </c>
      <c r="H6524" t="s">
        <v>26</v>
      </c>
      <c r="I6524" t="s">
        <v>40</v>
      </c>
      <c r="J6524">
        <v>0</v>
      </c>
      <c r="L6524">
        <v>92.311999999999998</v>
      </c>
      <c r="M6524">
        <v>4</v>
      </c>
    </row>
    <row r="6525" spans="1:13" x14ac:dyDescent="0.3">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
      <c r="A6526">
        <v>6525</v>
      </c>
      <c r="B6526" t="s">
        <v>10</v>
      </c>
      <c r="C6526" t="s">
        <v>677</v>
      </c>
      <c r="D6526" t="s">
        <v>28</v>
      </c>
      <c r="E6526">
        <v>2018</v>
      </c>
      <c r="F6526" t="s">
        <v>138</v>
      </c>
      <c r="G6526" t="s">
        <v>14</v>
      </c>
      <c r="H6526" t="s">
        <v>26</v>
      </c>
      <c r="I6526" t="s">
        <v>40</v>
      </c>
      <c r="J6526">
        <v>0</v>
      </c>
      <c r="L6526">
        <v>78.896000000000001</v>
      </c>
      <c r="M6526">
        <v>4</v>
      </c>
    </row>
    <row r="6527" spans="1:13" x14ac:dyDescent="0.3">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
      <c r="A6533">
        <v>6532</v>
      </c>
      <c r="B6533" t="s">
        <v>10</v>
      </c>
      <c r="C6533" t="s">
        <v>398</v>
      </c>
      <c r="D6533" t="s">
        <v>24</v>
      </c>
      <c r="E6533">
        <v>2018</v>
      </c>
      <c r="F6533" t="s">
        <v>138</v>
      </c>
      <c r="G6533" t="s">
        <v>14</v>
      </c>
      <c r="H6533" t="s">
        <v>26</v>
      </c>
      <c r="I6533" t="s">
        <v>40</v>
      </c>
      <c r="J6533">
        <v>1.9912605999999999E-2</v>
      </c>
      <c r="L6533">
        <v>91.0488</v>
      </c>
      <c r="M6533">
        <v>4</v>
      </c>
    </row>
    <row r="6534" spans="1:13" x14ac:dyDescent="0.3">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
      <c r="A6535">
        <v>6534</v>
      </c>
      <c r="B6535" t="s">
        <v>10</v>
      </c>
      <c r="C6535" t="s">
        <v>1493</v>
      </c>
      <c r="D6535" t="s">
        <v>24</v>
      </c>
      <c r="E6535">
        <v>2018</v>
      </c>
      <c r="F6535" t="s">
        <v>138</v>
      </c>
      <c r="G6535" t="s">
        <v>14</v>
      </c>
      <c r="H6535" t="s">
        <v>26</v>
      </c>
      <c r="I6535" t="s">
        <v>40</v>
      </c>
      <c r="J6535">
        <v>0</v>
      </c>
      <c r="L6535">
        <v>230.0668</v>
      </c>
      <c r="M6535">
        <v>4</v>
      </c>
    </row>
    <row r="6536" spans="1:13" x14ac:dyDescent="0.3">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
      <c r="A6542">
        <v>6541</v>
      </c>
      <c r="B6542" t="s">
        <v>10</v>
      </c>
      <c r="C6542" t="s">
        <v>1520</v>
      </c>
      <c r="D6542" t="s">
        <v>12</v>
      </c>
      <c r="E6542">
        <v>2018</v>
      </c>
      <c r="F6542" t="s">
        <v>138</v>
      </c>
      <c r="G6542" t="s">
        <v>14</v>
      </c>
      <c r="H6542" t="s">
        <v>26</v>
      </c>
      <c r="I6542" t="s">
        <v>40</v>
      </c>
      <c r="J6542">
        <v>0.214423791</v>
      </c>
      <c r="L6542">
        <v>111.6544</v>
      </c>
      <c r="M6542">
        <v>4</v>
      </c>
    </row>
    <row r="6543" spans="1:13" x14ac:dyDescent="0.3">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
      <c r="A6549">
        <v>6548</v>
      </c>
      <c r="B6549" t="s">
        <v>10</v>
      </c>
      <c r="C6549" t="s">
        <v>400</v>
      </c>
      <c r="D6549" t="s">
        <v>12</v>
      </c>
      <c r="E6549">
        <v>2018</v>
      </c>
      <c r="F6549" t="s">
        <v>138</v>
      </c>
      <c r="G6549" t="s">
        <v>14</v>
      </c>
      <c r="H6549" t="s">
        <v>26</v>
      </c>
      <c r="I6549" t="s">
        <v>40</v>
      </c>
      <c r="J6549">
        <v>0</v>
      </c>
      <c r="L6549">
        <v>234.79580000000001</v>
      </c>
      <c r="M6549">
        <v>4</v>
      </c>
    </row>
    <row r="6550" spans="1:13" x14ac:dyDescent="0.3">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
      <c r="A6552">
        <v>6551</v>
      </c>
      <c r="B6552" t="s">
        <v>10</v>
      </c>
      <c r="C6552" t="s">
        <v>1013</v>
      </c>
      <c r="D6552" t="s">
        <v>54</v>
      </c>
      <c r="E6552">
        <v>2018</v>
      </c>
      <c r="F6552" t="s">
        <v>138</v>
      </c>
      <c r="G6552" t="s">
        <v>14</v>
      </c>
      <c r="H6552" t="s">
        <v>26</v>
      </c>
      <c r="I6552" t="s">
        <v>40</v>
      </c>
      <c r="J6552">
        <v>0.277459381</v>
      </c>
      <c r="L6552">
        <v>156.3946</v>
      </c>
      <c r="M6552">
        <v>4</v>
      </c>
    </row>
    <row r="6553" spans="1:13" x14ac:dyDescent="0.3">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
      <c r="A6557">
        <v>6556</v>
      </c>
      <c r="B6557" t="s">
        <v>10</v>
      </c>
      <c r="C6557" t="s">
        <v>1335</v>
      </c>
      <c r="D6557" t="s">
        <v>54</v>
      </c>
      <c r="E6557">
        <v>2018</v>
      </c>
      <c r="F6557" t="s">
        <v>138</v>
      </c>
      <c r="G6557" t="s">
        <v>14</v>
      </c>
      <c r="H6557" t="s">
        <v>26</v>
      </c>
      <c r="I6557" t="s">
        <v>40</v>
      </c>
      <c r="J6557">
        <v>1.9117392E-2</v>
      </c>
      <c r="L6557">
        <v>110.6544</v>
      </c>
      <c r="M6557">
        <v>4</v>
      </c>
    </row>
    <row r="6558" spans="1:13" x14ac:dyDescent="0.3">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
      <c r="A6559">
        <v>6558</v>
      </c>
      <c r="B6559" t="s">
        <v>10</v>
      </c>
      <c r="C6559" t="s">
        <v>193</v>
      </c>
      <c r="D6559" t="s">
        <v>153</v>
      </c>
      <c r="E6559">
        <v>2018</v>
      </c>
      <c r="F6559" t="s">
        <v>138</v>
      </c>
      <c r="G6559" t="s">
        <v>14</v>
      </c>
      <c r="H6559" t="s">
        <v>26</v>
      </c>
      <c r="I6559" t="s">
        <v>40</v>
      </c>
      <c r="J6559">
        <v>0.256152243</v>
      </c>
      <c r="L6559">
        <v>151.005</v>
      </c>
      <c r="M6559">
        <v>4</v>
      </c>
    </row>
    <row r="6560" spans="1:13" x14ac:dyDescent="0.3">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
      <c r="A6561">
        <v>6560</v>
      </c>
      <c r="B6561" t="s">
        <v>10</v>
      </c>
      <c r="C6561" t="s">
        <v>192</v>
      </c>
      <c r="D6561" t="s">
        <v>153</v>
      </c>
      <c r="E6561">
        <v>2018</v>
      </c>
      <c r="F6561" t="s">
        <v>138</v>
      </c>
      <c r="G6561" t="s">
        <v>14</v>
      </c>
      <c r="H6561" t="s">
        <v>26</v>
      </c>
      <c r="I6561" t="s">
        <v>40</v>
      </c>
      <c r="J6561">
        <v>0</v>
      </c>
      <c r="L6561">
        <v>184.35820000000001</v>
      </c>
      <c r="M6561">
        <v>4</v>
      </c>
    </row>
    <row r="6562" spans="1:13" x14ac:dyDescent="0.3">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
      <c r="A6569">
        <v>6568</v>
      </c>
      <c r="B6569" t="s">
        <v>10</v>
      </c>
      <c r="C6569" t="s">
        <v>960</v>
      </c>
      <c r="D6569" t="s">
        <v>32</v>
      </c>
      <c r="E6569">
        <v>2018</v>
      </c>
      <c r="F6569" t="s">
        <v>138</v>
      </c>
      <c r="G6569" t="s">
        <v>14</v>
      </c>
      <c r="H6569" t="s">
        <v>26</v>
      </c>
      <c r="I6569" t="s">
        <v>40</v>
      </c>
      <c r="J6569">
        <v>0.13511877</v>
      </c>
      <c r="L6569">
        <v>232.9958</v>
      </c>
      <c r="M6569">
        <v>4</v>
      </c>
    </row>
    <row r="6570" spans="1:13" x14ac:dyDescent="0.3">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
      <c r="A6571">
        <v>6570</v>
      </c>
      <c r="B6571" t="s">
        <v>35</v>
      </c>
      <c r="C6571" t="s">
        <v>828</v>
      </c>
      <c r="D6571" t="s">
        <v>95</v>
      </c>
      <c r="E6571">
        <v>2018</v>
      </c>
      <c r="F6571" t="s">
        <v>138</v>
      </c>
      <c r="G6571" t="s">
        <v>14</v>
      </c>
      <c r="H6571" t="s">
        <v>26</v>
      </c>
      <c r="I6571" t="s">
        <v>40</v>
      </c>
      <c r="J6571">
        <v>0.13299549399999999</v>
      </c>
      <c r="L6571">
        <v>113.5544</v>
      </c>
      <c r="M6571">
        <v>4</v>
      </c>
    </row>
    <row r="6572" spans="1:13" x14ac:dyDescent="0.3">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v>6595</v>
      </c>
      <c r="B6596" t="s">
        <v>17</v>
      </c>
      <c r="C6596" t="s">
        <v>704</v>
      </c>
      <c r="D6596" t="s">
        <v>57</v>
      </c>
      <c r="E6596">
        <v>2016</v>
      </c>
      <c r="F6596" t="s">
        <v>25</v>
      </c>
      <c r="G6596" t="s">
        <v>14</v>
      </c>
      <c r="H6596" t="s">
        <v>26</v>
      </c>
      <c r="I6596" t="s">
        <v>16</v>
      </c>
      <c r="J6596">
        <v>0</v>
      </c>
      <c r="K6596">
        <v>6.44</v>
      </c>
      <c r="L6596">
        <v>98.27</v>
      </c>
      <c r="M6596">
        <v>4</v>
      </c>
    </row>
    <row r="6597" spans="1:13" x14ac:dyDescent="0.3">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v>6619</v>
      </c>
      <c r="B6620" t="s">
        <v>17</v>
      </c>
      <c r="C6620" t="s">
        <v>1107</v>
      </c>
      <c r="D6620" t="s">
        <v>24</v>
      </c>
      <c r="E6620">
        <v>2016</v>
      </c>
      <c r="F6620" t="s">
        <v>25</v>
      </c>
      <c r="G6620" t="s">
        <v>14</v>
      </c>
      <c r="H6620" t="s">
        <v>26</v>
      </c>
      <c r="I6620" t="s">
        <v>16</v>
      </c>
      <c r="J6620">
        <v>0</v>
      </c>
      <c r="K6620">
        <v>5.88</v>
      </c>
      <c r="L6620">
        <v>154.2998</v>
      </c>
      <c r="M6620">
        <v>4</v>
      </c>
    </row>
    <row r="6621" spans="1:13" x14ac:dyDescent="0.3">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v>6658</v>
      </c>
      <c r="B6659" t="s">
        <v>17</v>
      </c>
      <c r="C6659" t="s">
        <v>858</v>
      </c>
      <c r="D6659" t="s">
        <v>61</v>
      </c>
      <c r="E6659">
        <v>2016</v>
      </c>
      <c r="F6659" t="s">
        <v>25</v>
      </c>
      <c r="G6659" t="s">
        <v>14</v>
      </c>
      <c r="H6659" t="s">
        <v>26</v>
      </c>
      <c r="I6659" t="s">
        <v>16</v>
      </c>
      <c r="J6659">
        <v>0</v>
      </c>
      <c r="K6659">
        <v>10.195</v>
      </c>
      <c r="L6659">
        <v>114.086</v>
      </c>
      <c r="M6659">
        <v>4</v>
      </c>
    </row>
    <row r="6660" spans="1:13" x14ac:dyDescent="0.3">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v>6700</v>
      </c>
      <c r="B6701" t="s">
        <v>17</v>
      </c>
      <c r="C6701" t="s">
        <v>383</v>
      </c>
      <c r="D6701" t="s">
        <v>54</v>
      </c>
      <c r="E6701">
        <v>2016</v>
      </c>
      <c r="F6701" t="s">
        <v>25</v>
      </c>
      <c r="G6701" t="s">
        <v>14</v>
      </c>
      <c r="H6701" t="s">
        <v>26</v>
      </c>
      <c r="I6701" t="s">
        <v>16</v>
      </c>
      <c r="J6701">
        <v>0</v>
      </c>
      <c r="K6701">
        <v>12.65</v>
      </c>
      <c r="L6701">
        <v>107.8938</v>
      </c>
      <c r="M6701">
        <v>4</v>
      </c>
    </row>
    <row r="6702" spans="1:13" x14ac:dyDescent="0.3">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v>6841</v>
      </c>
      <c r="B6842" t="s">
        <v>17</v>
      </c>
      <c r="C6842" t="s">
        <v>1353</v>
      </c>
      <c r="D6842" t="s">
        <v>48</v>
      </c>
      <c r="E6842">
        <v>2020</v>
      </c>
      <c r="F6842" t="s">
        <v>37</v>
      </c>
      <c r="G6842" t="s">
        <v>34</v>
      </c>
      <c r="H6842" t="s">
        <v>15</v>
      </c>
      <c r="I6842" t="s">
        <v>16</v>
      </c>
      <c r="J6842">
        <v>0</v>
      </c>
      <c r="K6842">
        <v>18.5</v>
      </c>
      <c r="L6842">
        <v>119.8124</v>
      </c>
      <c r="M6842">
        <v>4</v>
      </c>
    </row>
    <row r="6843" spans="1:13" x14ac:dyDescent="0.3">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v>6914</v>
      </c>
      <c r="B6915" t="s">
        <v>17</v>
      </c>
      <c r="C6915" t="s">
        <v>1326</v>
      </c>
      <c r="D6915" t="s">
        <v>61</v>
      </c>
      <c r="E6915">
        <v>2015</v>
      </c>
      <c r="F6915" t="s">
        <v>33</v>
      </c>
      <c r="G6915" t="s">
        <v>34</v>
      </c>
      <c r="H6915" t="s">
        <v>15</v>
      </c>
      <c r="I6915" t="s">
        <v>16</v>
      </c>
      <c r="J6915">
        <v>0</v>
      </c>
      <c r="K6915">
        <v>9.5</v>
      </c>
      <c r="L6915">
        <v>190.9872</v>
      </c>
      <c r="M6915">
        <v>4</v>
      </c>
    </row>
    <row r="6916" spans="1:13" x14ac:dyDescent="0.3">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v>7150</v>
      </c>
      <c r="B7151" t="s">
        <v>17</v>
      </c>
      <c r="C7151" t="s">
        <v>1073</v>
      </c>
      <c r="D7151" t="s">
        <v>32</v>
      </c>
      <c r="E7151">
        <v>2020</v>
      </c>
      <c r="F7151" t="s">
        <v>37</v>
      </c>
      <c r="G7151" t="s">
        <v>34</v>
      </c>
      <c r="H7151" t="s">
        <v>30</v>
      </c>
      <c r="I7151" t="s">
        <v>16</v>
      </c>
      <c r="J7151">
        <v>0</v>
      </c>
      <c r="K7151">
        <v>8.43</v>
      </c>
      <c r="L7151">
        <v>195.3768</v>
      </c>
      <c r="M7151">
        <v>4</v>
      </c>
    </row>
    <row r="7152" spans="1:13" x14ac:dyDescent="0.3">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v>7198</v>
      </c>
      <c r="B7199" t="s">
        <v>10</v>
      </c>
      <c r="C7199" t="s">
        <v>939</v>
      </c>
      <c r="D7199" t="s">
        <v>24</v>
      </c>
      <c r="E7199">
        <v>2015</v>
      </c>
      <c r="F7199" t="s">
        <v>33</v>
      </c>
      <c r="G7199" t="s">
        <v>34</v>
      </c>
      <c r="H7199" t="s">
        <v>30</v>
      </c>
      <c r="I7199" t="s">
        <v>16</v>
      </c>
      <c r="J7199">
        <v>0</v>
      </c>
      <c r="K7199">
        <v>7.47</v>
      </c>
      <c r="L7199">
        <v>211.8218</v>
      </c>
      <c r="M7199">
        <v>4</v>
      </c>
    </row>
    <row r="7200" spans="1:13" x14ac:dyDescent="0.3">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
      <c r="A7213">
        <v>7212</v>
      </c>
      <c r="B7213" t="s">
        <v>10</v>
      </c>
      <c r="C7213" t="s">
        <v>868</v>
      </c>
      <c r="D7213" t="s">
        <v>12</v>
      </c>
      <c r="E7213">
        <v>2015</v>
      </c>
      <c r="F7213" t="s">
        <v>33</v>
      </c>
      <c r="G7213" t="s">
        <v>34</v>
      </c>
      <c r="H7213" t="s">
        <v>30</v>
      </c>
      <c r="I7213" t="s">
        <v>16</v>
      </c>
      <c r="J7213">
        <v>0</v>
      </c>
      <c r="K7213">
        <v>10.3</v>
      </c>
      <c r="L7213">
        <v>189.053</v>
      </c>
      <c r="M7213">
        <v>4</v>
      </c>
    </row>
    <row r="7214" spans="1:13" x14ac:dyDescent="0.3">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v>7247</v>
      </c>
      <c r="B7248" t="s">
        <v>10</v>
      </c>
      <c r="C7248" t="s">
        <v>600</v>
      </c>
      <c r="D7248" t="s">
        <v>48</v>
      </c>
      <c r="E7248">
        <v>2015</v>
      </c>
      <c r="F7248" t="s">
        <v>33</v>
      </c>
      <c r="G7248" t="s">
        <v>34</v>
      </c>
      <c r="H7248" t="s">
        <v>30</v>
      </c>
      <c r="I7248" t="s">
        <v>16</v>
      </c>
      <c r="J7248">
        <v>0</v>
      </c>
      <c r="K7248">
        <v>15.25</v>
      </c>
      <c r="L7248">
        <v>178.166</v>
      </c>
      <c r="M7248">
        <v>4</v>
      </c>
    </row>
    <row r="7249" spans="1:13" x14ac:dyDescent="0.3">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v>7263</v>
      </c>
      <c r="B7264" t="s">
        <v>10</v>
      </c>
      <c r="C7264" t="s">
        <v>121</v>
      </c>
      <c r="D7264" t="s">
        <v>95</v>
      </c>
      <c r="E7264">
        <v>2020</v>
      </c>
      <c r="F7264" t="s">
        <v>37</v>
      </c>
      <c r="G7264" t="s">
        <v>34</v>
      </c>
      <c r="H7264" t="s">
        <v>30</v>
      </c>
      <c r="I7264" t="s">
        <v>16</v>
      </c>
      <c r="J7264">
        <v>0</v>
      </c>
      <c r="K7264">
        <v>20.7</v>
      </c>
      <c r="L7264">
        <v>98.7042</v>
      </c>
      <c r="M7264">
        <v>4</v>
      </c>
    </row>
    <row r="7265" spans="1:13" x14ac:dyDescent="0.3">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v>7556</v>
      </c>
      <c r="B7557" t="s">
        <v>10</v>
      </c>
      <c r="C7557" t="s">
        <v>1010</v>
      </c>
      <c r="D7557" t="s">
        <v>12</v>
      </c>
      <c r="E7557">
        <v>2017</v>
      </c>
      <c r="F7557" t="s">
        <v>50</v>
      </c>
      <c r="G7557" t="s">
        <v>34</v>
      </c>
      <c r="H7557" t="s">
        <v>26</v>
      </c>
      <c r="I7557" t="s">
        <v>16</v>
      </c>
      <c r="J7557">
        <v>0</v>
      </c>
      <c r="K7557">
        <v>14.5</v>
      </c>
      <c r="L7557">
        <v>169.6448</v>
      </c>
      <c r="M7557">
        <v>4</v>
      </c>
    </row>
    <row r="7558" spans="1:13" x14ac:dyDescent="0.3">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
      <c r="A7767">
        <v>7766</v>
      </c>
      <c r="B7767" t="s">
        <v>17</v>
      </c>
      <c r="C7767" t="s">
        <v>875</v>
      </c>
      <c r="D7767" t="s">
        <v>28</v>
      </c>
      <c r="E7767">
        <v>2014</v>
      </c>
      <c r="F7767" t="s">
        <v>29</v>
      </c>
      <c r="G7767" t="s">
        <v>21</v>
      </c>
      <c r="H7767" t="s">
        <v>30</v>
      </c>
      <c r="I7767" t="s">
        <v>16</v>
      </c>
      <c r="J7767">
        <v>0</v>
      </c>
      <c r="K7767">
        <v>16.2</v>
      </c>
      <c r="L7767">
        <v>100.57</v>
      </c>
      <c r="M7767">
        <v>4</v>
      </c>
    </row>
    <row r="7768" spans="1:13" x14ac:dyDescent="0.3">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v>7778</v>
      </c>
      <c r="B7779" t="s">
        <v>17</v>
      </c>
      <c r="C7779" t="s">
        <v>845</v>
      </c>
      <c r="D7779" t="s">
        <v>67</v>
      </c>
      <c r="E7779">
        <v>2014</v>
      </c>
      <c r="F7779" t="s">
        <v>29</v>
      </c>
      <c r="G7779" t="s">
        <v>21</v>
      </c>
      <c r="H7779" t="s">
        <v>30</v>
      </c>
      <c r="I7779" t="s">
        <v>16</v>
      </c>
      <c r="J7779">
        <v>0</v>
      </c>
      <c r="K7779">
        <v>17.7</v>
      </c>
      <c r="L7779">
        <v>182.5292</v>
      </c>
      <c r="M7779">
        <v>4</v>
      </c>
    </row>
    <row r="7780" spans="1:13" x14ac:dyDescent="0.3">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v>7792</v>
      </c>
      <c r="B7793" t="s">
        <v>17</v>
      </c>
      <c r="C7793" t="s">
        <v>92</v>
      </c>
      <c r="D7793" t="s">
        <v>24</v>
      </c>
      <c r="E7793">
        <v>2014</v>
      </c>
      <c r="F7793" t="s">
        <v>29</v>
      </c>
      <c r="G7793" t="s">
        <v>21</v>
      </c>
      <c r="H7793" t="s">
        <v>30</v>
      </c>
      <c r="I7793" t="s">
        <v>16</v>
      </c>
      <c r="J7793">
        <v>0</v>
      </c>
      <c r="K7793">
        <v>17.5</v>
      </c>
      <c r="L7793">
        <v>258.3304</v>
      </c>
      <c r="M7793">
        <v>4</v>
      </c>
    </row>
    <row r="7794" spans="1:13" x14ac:dyDescent="0.3">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v>7943</v>
      </c>
      <c r="B7944" t="s">
        <v>10</v>
      </c>
      <c r="C7944" t="s">
        <v>257</v>
      </c>
      <c r="D7944" t="s">
        <v>12</v>
      </c>
      <c r="E7944">
        <v>2014</v>
      </c>
      <c r="F7944" t="s">
        <v>29</v>
      </c>
      <c r="G7944" t="s">
        <v>21</v>
      </c>
      <c r="H7944" t="s">
        <v>30</v>
      </c>
      <c r="I7944" t="s">
        <v>16</v>
      </c>
      <c r="J7944">
        <v>0</v>
      </c>
      <c r="K7944">
        <v>10.1</v>
      </c>
      <c r="L7944">
        <v>225.1088</v>
      </c>
      <c r="M7944">
        <v>4</v>
      </c>
    </row>
    <row r="7945" spans="1:13" x14ac:dyDescent="0.3">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v>7975</v>
      </c>
      <c r="B7976" t="s">
        <v>17</v>
      </c>
      <c r="C7976" t="s">
        <v>1261</v>
      </c>
      <c r="D7976" t="s">
        <v>28</v>
      </c>
      <c r="E7976">
        <v>2022</v>
      </c>
      <c r="F7976" t="s">
        <v>20</v>
      </c>
      <c r="G7976" t="s">
        <v>21</v>
      </c>
      <c r="H7976" t="s">
        <v>15</v>
      </c>
      <c r="I7976" t="s">
        <v>22</v>
      </c>
      <c r="J7976">
        <v>0</v>
      </c>
      <c r="K7976">
        <v>16.25</v>
      </c>
      <c r="L7976">
        <v>90.2804</v>
      </c>
      <c r="M7976">
        <v>4</v>
      </c>
    </row>
    <row r="7977" spans="1:13" x14ac:dyDescent="0.3">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v>8058</v>
      </c>
      <c r="B8059" t="s">
        <v>17</v>
      </c>
      <c r="C8059" t="s">
        <v>532</v>
      </c>
      <c r="D8059" t="s">
        <v>19</v>
      </c>
      <c r="E8059">
        <v>2022</v>
      </c>
      <c r="F8059" t="s">
        <v>20</v>
      </c>
      <c r="G8059" t="s">
        <v>21</v>
      </c>
      <c r="H8059" t="s">
        <v>15</v>
      </c>
      <c r="I8059" t="s">
        <v>22</v>
      </c>
      <c r="J8059">
        <v>0</v>
      </c>
      <c r="K8059">
        <v>5.51</v>
      </c>
      <c r="L8059">
        <v>98.9726</v>
      </c>
      <c r="M8059">
        <v>4</v>
      </c>
    </row>
    <row r="8060" spans="1:13" x14ac:dyDescent="0.3">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v>8171</v>
      </c>
      <c r="B8172" t="s">
        <v>10</v>
      </c>
      <c r="C8172" t="s">
        <v>1051</v>
      </c>
      <c r="D8172" t="s">
        <v>67</v>
      </c>
      <c r="E8172">
        <v>2022</v>
      </c>
      <c r="F8172" t="s">
        <v>20</v>
      </c>
      <c r="G8172" t="s">
        <v>21</v>
      </c>
      <c r="H8172" t="s">
        <v>15</v>
      </c>
      <c r="I8172" t="s">
        <v>22</v>
      </c>
      <c r="J8172">
        <v>0</v>
      </c>
      <c r="K8172">
        <v>13.65</v>
      </c>
      <c r="L8172">
        <v>186.024</v>
      </c>
      <c r="M8172">
        <v>4</v>
      </c>
    </row>
    <row r="8173" spans="1:13" x14ac:dyDescent="0.3">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v>8209</v>
      </c>
      <c r="B8210" t="s">
        <v>10</v>
      </c>
      <c r="C8210" t="s">
        <v>1484</v>
      </c>
      <c r="D8210" t="s">
        <v>12</v>
      </c>
      <c r="E8210">
        <v>2022</v>
      </c>
      <c r="F8210" t="s">
        <v>20</v>
      </c>
      <c r="G8210" t="s">
        <v>21</v>
      </c>
      <c r="H8210" t="s">
        <v>15</v>
      </c>
      <c r="I8210" t="s">
        <v>22</v>
      </c>
      <c r="J8210">
        <v>0</v>
      </c>
      <c r="K8210">
        <v>19.2</v>
      </c>
      <c r="L8210">
        <v>184.595</v>
      </c>
      <c r="M8210">
        <v>4</v>
      </c>
    </row>
    <row r="8211" spans="1:13" x14ac:dyDescent="0.3">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
      <c r="A8249">
        <v>8248</v>
      </c>
      <c r="B8249" t="s">
        <v>17</v>
      </c>
      <c r="C8249" t="s">
        <v>662</v>
      </c>
      <c r="D8249" t="s">
        <v>57</v>
      </c>
      <c r="E8249">
        <v>2018</v>
      </c>
      <c r="F8249" t="s">
        <v>45</v>
      </c>
      <c r="G8249" t="s">
        <v>21</v>
      </c>
      <c r="H8249" t="s">
        <v>15</v>
      </c>
      <c r="I8249" t="s">
        <v>46</v>
      </c>
      <c r="J8249">
        <v>0</v>
      </c>
      <c r="L8249">
        <v>87.685599999999994</v>
      </c>
      <c r="M8249">
        <v>4</v>
      </c>
    </row>
    <row r="8250" spans="1:13" x14ac:dyDescent="0.3">
      <c r="A8250">
        <v>8249</v>
      </c>
      <c r="B8250" t="s">
        <v>17</v>
      </c>
      <c r="C8250" t="s">
        <v>1441</v>
      </c>
      <c r="D8250" t="s">
        <v>12</v>
      </c>
      <c r="E8250">
        <v>2018</v>
      </c>
      <c r="F8250" t="s">
        <v>45</v>
      </c>
      <c r="G8250" t="s">
        <v>21</v>
      </c>
      <c r="H8250" t="s">
        <v>15</v>
      </c>
      <c r="I8250" t="s">
        <v>46</v>
      </c>
      <c r="J8250">
        <v>2.7183141000000001E-2</v>
      </c>
      <c r="L8250">
        <v>99.7042</v>
      </c>
      <c r="M8250">
        <v>4</v>
      </c>
    </row>
    <row r="8251" spans="1:13" x14ac:dyDescent="0.3">
      <c r="A8251">
        <v>8250</v>
      </c>
      <c r="B8251" t="s">
        <v>17</v>
      </c>
      <c r="C8251" t="s">
        <v>718</v>
      </c>
      <c r="D8251" t="s">
        <v>19</v>
      </c>
      <c r="E8251">
        <v>2018</v>
      </c>
      <c r="F8251" t="s">
        <v>45</v>
      </c>
      <c r="G8251" t="s">
        <v>21</v>
      </c>
      <c r="H8251" t="s">
        <v>15</v>
      </c>
      <c r="I8251" t="s">
        <v>46</v>
      </c>
      <c r="J8251">
        <v>0</v>
      </c>
      <c r="L8251">
        <v>64.216800000000006</v>
      </c>
      <c r="M8251">
        <v>4</v>
      </c>
    </row>
    <row r="8252" spans="1:13" x14ac:dyDescent="0.3">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
      <c r="A8253">
        <v>8252</v>
      </c>
      <c r="B8253" t="s">
        <v>17</v>
      </c>
      <c r="C8253" t="s">
        <v>1134</v>
      </c>
      <c r="D8253" t="s">
        <v>42</v>
      </c>
      <c r="E8253">
        <v>2018</v>
      </c>
      <c r="F8253" t="s">
        <v>45</v>
      </c>
      <c r="G8253" t="s">
        <v>21</v>
      </c>
      <c r="H8253" t="s">
        <v>15</v>
      </c>
      <c r="I8253" t="s">
        <v>46</v>
      </c>
      <c r="J8253">
        <v>0.102941345</v>
      </c>
      <c r="L8253">
        <v>171.2448</v>
      </c>
      <c r="M8253">
        <v>4</v>
      </c>
    </row>
    <row r="8254" spans="1:13" x14ac:dyDescent="0.3">
      <c r="A8254">
        <v>8253</v>
      </c>
      <c r="B8254" t="s">
        <v>17</v>
      </c>
      <c r="C8254" t="s">
        <v>75</v>
      </c>
      <c r="D8254" t="s">
        <v>42</v>
      </c>
      <c r="E8254">
        <v>2018</v>
      </c>
      <c r="F8254" t="s">
        <v>45</v>
      </c>
      <c r="G8254" t="s">
        <v>21</v>
      </c>
      <c r="H8254" t="s">
        <v>15</v>
      </c>
      <c r="I8254" t="s">
        <v>46</v>
      </c>
      <c r="J8254">
        <v>8.0249973000000002E-2</v>
      </c>
      <c r="L8254">
        <v>168.679</v>
      </c>
      <c r="M8254">
        <v>4</v>
      </c>
    </row>
    <row r="8255" spans="1:13" x14ac:dyDescent="0.3">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
      <c r="A8256">
        <v>8255</v>
      </c>
      <c r="B8256" t="s">
        <v>17</v>
      </c>
      <c r="C8256" t="s">
        <v>1526</v>
      </c>
      <c r="D8256" t="s">
        <v>54</v>
      </c>
      <c r="E8256">
        <v>2018</v>
      </c>
      <c r="F8256" t="s">
        <v>45</v>
      </c>
      <c r="G8256" t="s">
        <v>21</v>
      </c>
      <c r="H8256" t="s">
        <v>15</v>
      </c>
      <c r="I8256" t="s">
        <v>46</v>
      </c>
      <c r="J8256">
        <v>3.2024658999999997E-2</v>
      </c>
      <c r="L8256">
        <v>62.7194</v>
      </c>
      <c r="M8256">
        <v>4</v>
      </c>
    </row>
    <row r="8257" spans="1:13" x14ac:dyDescent="0.3">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
      <c r="A8263">
        <v>8262</v>
      </c>
      <c r="B8263" t="s">
        <v>17</v>
      </c>
      <c r="C8263" t="s">
        <v>286</v>
      </c>
      <c r="D8263" t="s">
        <v>95</v>
      </c>
      <c r="E8263">
        <v>2018</v>
      </c>
      <c r="F8263" t="s">
        <v>45</v>
      </c>
      <c r="G8263" t="s">
        <v>21</v>
      </c>
      <c r="H8263" t="s">
        <v>15</v>
      </c>
      <c r="I8263" t="s">
        <v>46</v>
      </c>
      <c r="J8263">
        <v>6.0405783999999997E-2</v>
      </c>
      <c r="L8263">
        <v>234.5616</v>
      </c>
      <c r="M8263">
        <v>4</v>
      </c>
    </row>
    <row r="8264" spans="1:13" x14ac:dyDescent="0.3">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
      <c r="A8265">
        <v>8264</v>
      </c>
      <c r="B8265" t="s">
        <v>17</v>
      </c>
      <c r="C8265" t="s">
        <v>162</v>
      </c>
      <c r="D8265" t="s">
        <v>95</v>
      </c>
      <c r="E8265">
        <v>2018</v>
      </c>
      <c r="F8265" t="s">
        <v>45</v>
      </c>
      <c r="G8265" t="s">
        <v>21</v>
      </c>
      <c r="H8265" t="s">
        <v>15</v>
      </c>
      <c r="I8265" t="s">
        <v>46</v>
      </c>
      <c r="J8265">
        <v>8.2602126999999997E-2</v>
      </c>
      <c r="L8265">
        <v>120.9756</v>
      </c>
      <c r="M8265">
        <v>4</v>
      </c>
    </row>
    <row r="8266" spans="1:13" x14ac:dyDescent="0.3">
      <c r="A8266">
        <v>8265</v>
      </c>
      <c r="B8266" t="s">
        <v>17</v>
      </c>
      <c r="C8266" t="s">
        <v>453</v>
      </c>
      <c r="D8266" t="s">
        <v>95</v>
      </c>
      <c r="E8266">
        <v>2018</v>
      </c>
      <c r="F8266" t="s">
        <v>45</v>
      </c>
      <c r="G8266" t="s">
        <v>21</v>
      </c>
      <c r="H8266" t="s">
        <v>15</v>
      </c>
      <c r="I8266" t="s">
        <v>46</v>
      </c>
      <c r="J8266">
        <v>3.5239270000000003E-2</v>
      </c>
      <c r="L8266">
        <v>231.601</v>
      </c>
      <c r="M8266">
        <v>4</v>
      </c>
    </row>
    <row r="8267" spans="1:13" x14ac:dyDescent="0.3">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
      <c r="A8268">
        <v>8267</v>
      </c>
      <c r="B8268" t="s">
        <v>17</v>
      </c>
      <c r="C8268" t="s">
        <v>986</v>
      </c>
      <c r="D8268" t="s">
        <v>95</v>
      </c>
      <c r="E8268">
        <v>2018</v>
      </c>
      <c r="F8268" t="s">
        <v>45</v>
      </c>
      <c r="G8268" t="s">
        <v>21</v>
      </c>
      <c r="H8268" t="s">
        <v>15</v>
      </c>
      <c r="I8268" t="s">
        <v>46</v>
      </c>
      <c r="J8268">
        <v>0</v>
      </c>
      <c r="L8268">
        <v>100.1384</v>
      </c>
      <c r="M8268">
        <v>4</v>
      </c>
    </row>
    <row r="8269" spans="1:13" x14ac:dyDescent="0.3">
      <c r="A8269">
        <v>8268</v>
      </c>
      <c r="B8269" t="s">
        <v>17</v>
      </c>
      <c r="C8269" t="s">
        <v>1471</v>
      </c>
      <c r="D8269" t="s">
        <v>95</v>
      </c>
      <c r="E8269">
        <v>2018</v>
      </c>
      <c r="F8269" t="s">
        <v>45</v>
      </c>
      <c r="G8269" t="s">
        <v>21</v>
      </c>
      <c r="H8269" t="s">
        <v>15</v>
      </c>
      <c r="I8269" t="s">
        <v>46</v>
      </c>
      <c r="J8269">
        <v>9.3649570000000001E-3</v>
      </c>
      <c r="L8269">
        <v>74.238</v>
      </c>
      <c r="M8269">
        <v>4</v>
      </c>
    </row>
    <row r="8270" spans="1:13" x14ac:dyDescent="0.3">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
      <c r="A8271">
        <v>8270</v>
      </c>
      <c r="B8271" t="s">
        <v>17</v>
      </c>
      <c r="C8271" t="s">
        <v>790</v>
      </c>
      <c r="D8271" t="s">
        <v>57</v>
      </c>
      <c r="E8271">
        <v>2018</v>
      </c>
      <c r="F8271" t="s">
        <v>45</v>
      </c>
      <c r="G8271" t="s">
        <v>21</v>
      </c>
      <c r="H8271" t="s">
        <v>15</v>
      </c>
      <c r="I8271" t="s">
        <v>46</v>
      </c>
      <c r="J8271">
        <v>1.5834379999999999E-2</v>
      </c>
      <c r="L8271">
        <v>228.5668</v>
      </c>
      <c r="M8271">
        <v>4</v>
      </c>
    </row>
    <row r="8272" spans="1:13" x14ac:dyDescent="0.3">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
      <c r="A8283">
        <v>8282</v>
      </c>
      <c r="B8283" t="s">
        <v>17</v>
      </c>
      <c r="C8283" t="s">
        <v>97</v>
      </c>
      <c r="D8283" t="s">
        <v>28</v>
      </c>
      <c r="E8283">
        <v>2018</v>
      </c>
      <c r="F8283" t="s">
        <v>45</v>
      </c>
      <c r="G8283" t="s">
        <v>21</v>
      </c>
      <c r="H8283" t="s">
        <v>15</v>
      </c>
      <c r="I8283" t="s">
        <v>46</v>
      </c>
      <c r="J8283">
        <v>2.4047319000000001E-2</v>
      </c>
      <c r="L8283">
        <v>115.515</v>
      </c>
      <c r="M8283">
        <v>4</v>
      </c>
    </row>
    <row r="8284" spans="1:13" x14ac:dyDescent="0.3">
      <c r="A8284">
        <v>8283</v>
      </c>
      <c r="B8284" t="s">
        <v>17</v>
      </c>
      <c r="C8284" t="s">
        <v>875</v>
      </c>
      <c r="D8284" t="s">
        <v>28</v>
      </c>
      <c r="E8284">
        <v>2018</v>
      </c>
      <c r="F8284" t="s">
        <v>45</v>
      </c>
      <c r="G8284" t="s">
        <v>21</v>
      </c>
      <c r="H8284" t="s">
        <v>15</v>
      </c>
      <c r="I8284" t="s">
        <v>46</v>
      </c>
      <c r="J8284">
        <v>6.2724116999999996E-2</v>
      </c>
      <c r="L8284">
        <v>100.57</v>
      </c>
      <c r="M8284">
        <v>4</v>
      </c>
    </row>
    <row r="8285" spans="1:13" x14ac:dyDescent="0.3">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
      <c r="A8289">
        <v>8288</v>
      </c>
      <c r="B8289" t="s">
        <v>17</v>
      </c>
      <c r="C8289" t="s">
        <v>1517</v>
      </c>
      <c r="D8289" t="s">
        <v>67</v>
      </c>
      <c r="E8289">
        <v>2018</v>
      </c>
      <c r="F8289" t="s">
        <v>45</v>
      </c>
      <c r="G8289" t="s">
        <v>21</v>
      </c>
      <c r="H8289" t="s">
        <v>15</v>
      </c>
      <c r="I8289" t="s">
        <v>46</v>
      </c>
      <c r="J8289">
        <v>5.3211728E-2</v>
      </c>
      <c r="L8289">
        <v>177.6002</v>
      </c>
      <c r="M8289">
        <v>4</v>
      </c>
    </row>
    <row r="8290" spans="1:13" x14ac:dyDescent="0.3">
      <c r="A8290">
        <v>8289</v>
      </c>
      <c r="B8290" t="s">
        <v>17</v>
      </c>
      <c r="C8290" t="s">
        <v>535</v>
      </c>
      <c r="D8290" t="s">
        <v>67</v>
      </c>
      <c r="E8290">
        <v>2018</v>
      </c>
      <c r="F8290" t="s">
        <v>45</v>
      </c>
      <c r="G8290" t="s">
        <v>21</v>
      </c>
      <c r="H8290" t="s">
        <v>15</v>
      </c>
      <c r="I8290" t="s">
        <v>46</v>
      </c>
      <c r="J8290">
        <v>0.101281</v>
      </c>
      <c r="L8290">
        <v>55.095599999999997</v>
      </c>
      <c r="M8290">
        <v>4</v>
      </c>
    </row>
    <row r="8291" spans="1:13" x14ac:dyDescent="0.3">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
      <c r="A8293">
        <v>8292</v>
      </c>
      <c r="B8293" t="s">
        <v>17</v>
      </c>
      <c r="C8293" t="s">
        <v>505</v>
      </c>
      <c r="D8293" t="s">
        <v>67</v>
      </c>
      <c r="E8293">
        <v>2018</v>
      </c>
      <c r="F8293" t="s">
        <v>45</v>
      </c>
      <c r="G8293" t="s">
        <v>21</v>
      </c>
      <c r="H8293" t="s">
        <v>15</v>
      </c>
      <c r="I8293" t="s">
        <v>46</v>
      </c>
      <c r="J8293">
        <v>3.1743707000000003E-2</v>
      </c>
      <c r="L8293">
        <v>179.1344</v>
      </c>
      <c r="M8293">
        <v>4</v>
      </c>
    </row>
    <row r="8294" spans="1:13" x14ac:dyDescent="0.3">
      <c r="A8294">
        <v>8293</v>
      </c>
      <c r="B8294" t="s">
        <v>17</v>
      </c>
      <c r="C8294" t="s">
        <v>777</v>
      </c>
      <c r="D8294" t="s">
        <v>67</v>
      </c>
      <c r="E8294">
        <v>2018</v>
      </c>
      <c r="F8294" t="s">
        <v>45</v>
      </c>
      <c r="G8294" t="s">
        <v>21</v>
      </c>
      <c r="H8294" t="s">
        <v>15</v>
      </c>
      <c r="I8294" t="s">
        <v>46</v>
      </c>
      <c r="J8294">
        <v>2.0769677E-2</v>
      </c>
      <c r="L8294">
        <v>117.5782</v>
      </c>
      <c r="M8294">
        <v>4</v>
      </c>
    </row>
    <row r="8295" spans="1:13" x14ac:dyDescent="0.3">
      <c r="A8295">
        <v>8294</v>
      </c>
      <c r="B8295" t="s">
        <v>17</v>
      </c>
      <c r="C8295" t="s">
        <v>1018</v>
      </c>
      <c r="D8295" t="s">
        <v>24</v>
      </c>
      <c r="E8295">
        <v>2018</v>
      </c>
      <c r="F8295" t="s">
        <v>45</v>
      </c>
      <c r="G8295" t="s">
        <v>21</v>
      </c>
      <c r="H8295" t="s">
        <v>15</v>
      </c>
      <c r="I8295" t="s">
        <v>46</v>
      </c>
      <c r="J8295">
        <v>5.4720642E-2</v>
      </c>
      <c r="L8295">
        <v>107.8254</v>
      </c>
      <c r="M8295">
        <v>4</v>
      </c>
    </row>
    <row r="8296" spans="1:13" x14ac:dyDescent="0.3">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
      <c r="A8300">
        <v>8299</v>
      </c>
      <c r="B8300" t="s">
        <v>17</v>
      </c>
      <c r="C8300" t="s">
        <v>167</v>
      </c>
      <c r="D8300" t="s">
        <v>24</v>
      </c>
      <c r="E8300">
        <v>2018</v>
      </c>
      <c r="F8300" t="s">
        <v>45</v>
      </c>
      <c r="G8300" t="s">
        <v>21</v>
      </c>
      <c r="H8300" t="s">
        <v>15</v>
      </c>
      <c r="I8300" t="s">
        <v>46</v>
      </c>
      <c r="J8300">
        <v>2.6740766999999999E-2</v>
      </c>
      <c r="L8300">
        <v>261.291</v>
      </c>
      <c r="M8300">
        <v>4</v>
      </c>
    </row>
    <row r="8301" spans="1:13" x14ac:dyDescent="0.3">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
      <c r="A8302">
        <v>8301</v>
      </c>
      <c r="B8302" t="s">
        <v>17</v>
      </c>
      <c r="C8302" t="s">
        <v>1262</v>
      </c>
      <c r="D8302" t="s">
        <v>24</v>
      </c>
      <c r="E8302">
        <v>2018</v>
      </c>
      <c r="F8302" t="s">
        <v>45</v>
      </c>
      <c r="G8302" t="s">
        <v>21</v>
      </c>
      <c r="H8302" t="s">
        <v>15</v>
      </c>
      <c r="I8302" t="s">
        <v>46</v>
      </c>
      <c r="J8302">
        <v>3.9631495000000003E-2</v>
      </c>
      <c r="L8302">
        <v>31.9558</v>
      </c>
      <c r="M8302">
        <v>4</v>
      </c>
    </row>
    <row r="8303" spans="1:13" x14ac:dyDescent="0.3">
      <c r="A8303">
        <v>8302</v>
      </c>
      <c r="B8303" t="s">
        <v>17</v>
      </c>
      <c r="C8303" t="s">
        <v>229</v>
      </c>
      <c r="D8303" t="s">
        <v>24</v>
      </c>
      <c r="E8303">
        <v>2018</v>
      </c>
      <c r="F8303" t="s">
        <v>45</v>
      </c>
      <c r="G8303" t="s">
        <v>21</v>
      </c>
      <c r="H8303" t="s">
        <v>15</v>
      </c>
      <c r="I8303" t="s">
        <v>46</v>
      </c>
      <c r="J8303">
        <v>0</v>
      </c>
      <c r="L8303">
        <v>190.9162</v>
      </c>
      <c r="M8303">
        <v>4</v>
      </c>
    </row>
    <row r="8304" spans="1:13" x14ac:dyDescent="0.3">
      <c r="A8304">
        <v>8303</v>
      </c>
      <c r="B8304" t="s">
        <v>17</v>
      </c>
      <c r="C8304" t="s">
        <v>536</v>
      </c>
      <c r="D8304" t="s">
        <v>24</v>
      </c>
      <c r="E8304">
        <v>2018</v>
      </c>
      <c r="F8304" t="s">
        <v>45</v>
      </c>
      <c r="G8304" t="s">
        <v>21</v>
      </c>
      <c r="H8304" t="s">
        <v>15</v>
      </c>
      <c r="I8304" t="s">
        <v>46</v>
      </c>
      <c r="J8304">
        <v>7.0912843000000003E-2</v>
      </c>
      <c r="L8304">
        <v>121.5098</v>
      </c>
      <c r="M8304">
        <v>4</v>
      </c>
    </row>
    <row r="8305" spans="1:13" x14ac:dyDescent="0.3">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
      <c r="A8308">
        <v>8307</v>
      </c>
      <c r="B8308" t="s">
        <v>17</v>
      </c>
      <c r="C8308" t="s">
        <v>1144</v>
      </c>
      <c r="D8308" t="s">
        <v>24</v>
      </c>
      <c r="E8308">
        <v>2018</v>
      </c>
      <c r="F8308" t="s">
        <v>45</v>
      </c>
      <c r="G8308" t="s">
        <v>21</v>
      </c>
      <c r="H8308" t="s">
        <v>15</v>
      </c>
      <c r="I8308" t="s">
        <v>46</v>
      </c>
      <c r="J8308">
        <v>1.1556919000000001E-2</v>
      </c>
      <c r="L8308">
        <v>94.741</v>
      </c>
      <c r="M8308">
        <v>4</v>
      </c>
    </row>
    <row r="8309" spans="1:13" x14ac:dyDescent="0.3">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
      <c r="A8311">
        <v>8310</v>
      </c>
      <c r="B8311" t="s">
        <v>17</v>
      </c>
      <c r="C8311" t="s">
        <v>738</v>
      </c>
      <c r="D8311" t="s">
        <v>24</v>
      </c>
      <c r="E8311">
        <v>2018</v>
      </c>
      <c r="F8311" t="s">
        <v>45</v>
      </c>
      <c r="G8311" t="s">
        <v>21</v>
      </c>
      <c r="H8311" t="s">
        <v>15</v>
      </c>
      <c r="I8311" t="s">
        <v>46</v>
      </c>
      <c r="J8311">
        <v>0.118806857</v>
      </c>
      <c r="L8311">
        <v>248.8434</v>
      </c>
      <c r="M8311">
        <v>4</v>
      </c>
    </row>
    <row r="8312" spans="1:13" x14ac:dyDescent="0.3">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
      <c r="A8313">
        <v>8312</v>
      </c>
      <c r="B8313" t="s">
        <v>17</v>
      </c>
      <c r="C8313" t="s">
        <v>36</v>
      </c>
      <c r="D8313" t="s">
        <v>24</v>
      </c>
      <c r="E8313">
        <v>2018</v>
      </c>
      <c r="F8313" t="s">
        <v>45</v>
      </c>
      <c r="G8313" t="s">
        <v>21</v>
      </c>
      <c r="H8313" t="s">
        <v>15</v>
      </c>
      <c r="I8313" t="s">
        <v>46</v>
      </c>
      <c r="J8313">
        <v>5.4480049999999997E-3</v>
      </c>
      <c r="L8313">
        <v>102.1016</v>
      </c>
      <c r="M8313">
        <v>4</v>
      </c>
    </row>
    <row r="8314" spans="1:13" x14ac:dyDescent="0.3">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
      <c r="A8316">
        <v>8315</v>
      </c>
      <c r="B8316" t="s">
        <v>17</v>
      </c>
      <c r="C8316" t="s">
        <v>1168</v>
      </c>
      <c r="D8316" t="s">
        <v>12</v>
      </c>
      <c r="E8316">
        <v>2018</v>
      </c>
      <c r="F8316" t="s">
        <v>45</v>
      </c>
      <c r="G8316" t="s">
        <v>21</v>
      </c>
      <c r="H8316" t="s">
        <v>15</v>
      </c>
      <c r="I8316" t="s">
        <v>46</v>
      </c>
      <c r="J8316">
        <v>0</v>
      </c>
      <c r="L8316">
        <v>242.9854</v>
      </c>
      <c r="M8316">
        <v>4</v>
      </c>
    </row>
    <row r="8317" spans="1:13" x14ac:dyDescent="0.3">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
      <c r="A8318">
        <v>8317</v>
      </c>
      <c r="B8318" t="s">
        <v>17</v>
      </c>
      <c r="C8318" t="s">
        <v>1169</v>
      </c>
      <c r="D8318" t="s">
        <v>12</v>
      </c>
      <c r="E8318">
        <v>2018</v>
      </c>
      <c r="F8318" t="s">
        <v>45</v>
      </c>
      <c r="G8318" t="s">
        <v>21</v>
      </c>
      <c r="H8318" t="s">
        <v>15</v>
      </c>
      <c r="I8318" t="s">
        <v>46</v>
      </c>
      <c r="J8318">
        <v>2.1392306E-2</v>
      </c>
      <c r="L8318">
        <v>182.0976</v>
      </c>
      <c r="M8318">
        <v>4</v>
      </c>
    </row>
    <row r="8319" spans="1:13" x14ac:dyDescent="0.3">
      <c r="A8319">
        <v>8318</v>
      </c>
      <c r="B8319" t="s">
        <v>17</v>
      </c>
      <c r="C8319" t="s">
        <v>1447</v>
      </c>
      <c r="D8319" t="s">
        <v>12</v>
      </c>
      <c r="E8319">
        <v>2018</v>
      </c>
      <c r="F8319" t="s">
        <v>45</v>
      </c>
      <c r="G8319" t="s">
        <v>21</v>
      </c>
      <c r="H8319" t="s">
        <v>15</v>
      </c>
      <c r="I8319" t="s">
        <v>46</v>
      </c>
      <c r="J8319">
        <v>0</v>
      </c>
      <c r="L8319">
        <v>115.3492</v>
      </c>
      <c r="M8319">
        <v>4</v>
      </c>
    </row>
    <row r="8320" spans="1:13" x14ac:dyDescent="0.3">
      <c r="A8320">
        <v>8319</v>
      </c>
      <c r="B8320" t="s">
        <v>17</v>
      </c>
      <c r="C8320" t="s">
        <v>447</v>
      </c>
      <c r="D8320" t="s">
        <v>12</v>
      </c>
      <c r="E8320">
        <v>2018</v>
      </c>
      <c r="F8320" t="s">
        <v>45</v>
      </c>
      <c r="G8320" t="s">
        <v>21</v>
      </c>
      <c r="H8320" t="s">
        <v>15</v>
      </c>
      <c r="I8320" t="s">
        <v>46</v>
      </c>
      <c r="J8320">
        <v>3.3059299E-2</v>
      </c>
      <c r="L8320">
        <v>196.4768</v>
      </c>
      <c r="M8320">
        <v>4</v>
      </c>
    </row>
    <row r="8321" spans="1:13" x14ac:dyDescent="0.3">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
      <c r="A8322">
        <v>8321</v>
      </c>
      <c r="B8322" t="s">
        <v>17</v>
      </c>
      <c r="C8322" t="s">
        <v>1238</v>
      </c>
      <c r="D8322" t="s">
        <v>12</v>
      </c>
      <c r="E8322">
        <v>2018</v>
      </c>
      <c r="F8322" t="s">
        <v>45</v>
      </c>
      <c r="G8322" t="s">
        <v>21</v>
      </c>
      <c r="H8322" t="s">
        <v>15</v>
      </c>
      <c r="I8322" t="s">
        <v>46</v>
      </c>
      <c r="J8322">
        <v>0.173529036</v>
      </c>
      <c r="L8322">
        <v>113.2834</v>
      </c>
      <c r="M8322">
        <v>4</v>
      </c>
    </row>
    <row r="8323" spans="1:13" x14ac:dyDescent="0.3">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
      <c r="A8328">
        <v>8327</v>
      </c>
      <c r="B8328" t="s">
        <v>17</v>
      </c>
      <c r="C8328" t="s">
        <v>142</v>
      </c>
      <c r="D8328" t="s">
        <v>12</v>
      </c>
      <c r="E8328">
        <v>2018</v>
      </c>
      <c r="F8328" t="s">
        <v>45</v>
      </c>
      <c r="G8328" t="s">
        <v>21</v>
      </c>
      <c r="H8328" t="s">
        <v>15</v>
      </c>
      <c r="I8328" t="s">
        <v>46</v>
      </c>
      <c r="J8328">
        <v>8.0771137000000007E-2</v>
      </c>
      <c r="L8328">
        <v>146.4734</v>
      </c>
      <c r="M8328">
        <v>4</v>
      </c>
    </row>
    <row r="8329" spans="1:13" x14ac:dyDescent="0.3">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
      <c r="A8335">
        <v>8334</v>
      </c>
      <c r="B8335" t="s">
        <v>17</v>
      </c>
      <c r="C8335" t="s">
        <v>1428</v>
      </c>
      <c r="D8335" t="s">
        <v>12</v>
      </c>
      <c r="E8335">
        <v>2018</v>
      </c>
      <c r="F8335" t="s">
        <v>45</v>
      </c>
      <c r="G8335" t="s">
        <v>21</v>
      </c>
      <c r="H8335" t="s">
        <v>15</v>
      </c>
      <c r="I8335" t="s">
        <v>46</v>
      </c>
      <c r="J8335">
        <v>2.5285660000000001E-2</v>
      </c>
      <c r="L8335">
        <v>158.792</v>
      </c>
      <c r="M8335">
        <v>4</v>
      </c>
    </row>
    <row r="8336" spans="1:13" x14ac:dyDescent="0.3">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
      <c r="A8337">
        <v>8336</v>
      </c>
      <c r="B8337" t="s">
        <v>17</v>
      </c>
      <c r="C8337" t="s">
        <v>234</v>
      </c>
      <c r="D8337" t="s">
        <v>61</v>
      </c>
      <c r="E8337">
        <v>2018</v>
      </c>
      <c r="F8337" t="s">
        <v>45</v>
      </c>
      <c r="G8337" t="s">
        <v>21</v>
      </c>
      <c r="H8337" t="s">
        <v>15</v>
      </c>
      <c r="I8337" t="s">
        <v>46</v>
      </c>
      <c r="J8337">
        <v>4.0636925999999997E-2</v>
      </c>
      <c r="L8337">
        <v>224.6088</v>
      </c>
      <c r="M8337">
        <v>4</v>
      </c>
    </row>
    <row r="8338" spans="1:13" x14ac:dyDescent="0.3">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
      <c r="A8339">
        <v>8338</v>
      </c>
      <c r="B8339" t="s">
        <v>17</v>
      </c>
      <c r="C8339" t="s">
        <v>497</v>
      </c>
      <c r="D8339" t="s">
        <v>19</v>
      </c>
      <c r="E8339">
        <v>2018</v>
      </c>
      <c r="F8339" t="s">
        <v>45</v>
      </c>
      <c r="G8339" t="s">
        <v>21</v>
      </c>
      <c r="H8339" t="s">
        <v>15</v>
      </c>
      <c r="I8339" t="s">
        <v>46</v>
      </c>
      <c r="J8339">
        <v>0</v>
      </c>
      <c r="L8339">
        <v>37.3506</v>
      </c>
      <c r="M8339">
        <v>4</v>
      </c>
    </row>
    <row r="8340" spans="1:13" x14ac:dyDescent="0.3">
      <c r="A8340">
        <v>8339</v>
      </c>
      <c r="B8340" t="s">
        <v>17</v>
      </c>
      <c r="C8340" t="s">
        <v>992</v>
      </c>
      <c r="D8340" t="s">
        <v>19</v>
      </c>
      <c r="E8340">
        <v>2018</v>
      </c>
      <c r="F8340" t="s">
        <v>45</v>
      </c>
      <c r="G8340" t="s">
        <v>21</v>
      </c>
      <c r="H8340" t="s">
        <v>15</v>
      </c>
      <c r="I8340" t="s">
        <v>46</v>
      </c>
      <c r="J8340">
        <v>0</v>
      </c>
      <c r="L8340">
        <v>100.80419999999999</v>
      </c>
      <c r="M8340">
        <v>4</v>
      </c>
    </row>
    <row r="8341" spans="1:13" x14ac:dyDescent="0.3">
      <c r="A8341">
        <v>8340</v>
      </c>
      <c r="B8341" t="s">
        <v>17</v>
      </c>
      <c r="C8341" t="s">
        <v>473</v>
      </c>
      <c r="D8341" t="s">
        <v>19</v>
      </c>
      <c r="E8341">
        <v>2018</v>
      </c>
      <c r="F8341" t="s">
        <v>45</v>
      </c>
      <c r="G8341" t="s">
        <v>21</v>
      </c>
      <c r="H8341" t="s">
        <v>15</v>
      </c>
      <c r="I8341" t="s">
        <v>46</v>
      </c>
      <c r="J8341">
        <v>4.7665717000000003E-2</v>
      </c>
      <c r="L8341">
        <v>42.177</v>
      </c>
      <c r="M8341">
        <v>4</v>
      </c>
    </row>
    <row r="8342" spans="1:13" x14ac:dyDescent="0.3">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
      <c r="A8345">
        <v>8344</v>
      </c>
      <c r="B8345" t="s">
        <v>17</v>
      </c>
      <c r="C8345" t="s">
        <v>238</v>
      </c>
      <c r="D8345" t="s">
        <v>19</v>
      </c>
      <c r="E8345">
        <v>2018</v>
      </c>
      <c r="F8345" t="s">
        <v>45</v>
      </c>
      <c r="G8345" t="s">
        <v>21</v>
      </c>
      <c r="H8345" t="s">
        <v>15</v>
      </c>
      <c r="I8345" t="s">
        <v>46</v>
      </c>
      <c r="J8345">
        <v>0</v>
      </c>
      <c r="L8345">
        <v>152.07079999999999</v>
      </c>
      <c r="M8345">
        <v>4</v>
      </c>
    </row>
    <row r="8346" spans="1:13" x14ac:dyDescent="0.3">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
      <c r="A8347">
        <v>8346</v>
      </c>
      <c r="B8347" t="s">
        <v>17</v>
      </c>
      <c r="C8347" t="s">
        <v>211</v>
      </c>
      <c r="D8347" t="s">
        <v>19</v>
      </c>
      <c r="E8347">
        <v>2018</v>
      </c>
      <c r="F8347" t="s">
        <v>45</v>
      </c>
      <c r="G8347" t="s">
        <v>21</v>
      </c>
      <c r="H8347" t="s">
        <v>15</v>
      </c>
      <c r="I8347" t="s">
        <v>46</v>
      </c>
      <c r="J8347">
        <v>2.426524E-2</v>
      </c>
      <c r="L8347">
        <v>114.0492</v>
      </c>
      <c r="M8347">
        <v>4</v>
      </c>
    </row>
    <row r="8348" spans="1:13" x14ac:dyDescent="0.3">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
      <c r="A8357">
        <v>8356</v>
      </c>
      <c r="B8357" t="s">
        <v>17</v>
      </c>
      <c r="C8357" t="s">
        <v>563</v>
      </c>
      <c r="D8357" t="s">
        <v>42</v>
      </c>
      <c r="E8357">
        <v>2018</v>
      </c>
      <c r="F8357" t="s">
        <v>45</v>
      </c>
      <c r="G8357" t="s">
        <v>21</v>
      </c>
      <c r="H8357" t="s">
        <v>15</v>
      </c>
      <c r="I8357" t="s">
        <v>46</v>
      </c>
      <c r="J8357">
        <v>2.3835163999999999E-2</v>
      </c>
      <c r="L8357">
        <v>103.3964</v>
      </c>
      <c r="M8357">
        <v>4</v>
      </c>
    </row>
    <row r="8358" spans="1:13" x14ac:dyDescent="0.3">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
      <c r="A8362">
        <v>8361</v>
      </c>
      <c r="B8362" t="s">
        <v>17</v>
      </c>
      <c r="C8362" t="s">
        <v>1151</v>
      </c>
      <c r="D8362" t="s">
        <v>42</v>
      </c>
      <c r="E8362">
        <v>2018</v>
      </c>
      <c r="F8362" t="s">
        <v>45</v>
      </c>
      <c r="G8362" t="s">
        <v>21</v>
      </c>
      <c r="H8362" t="s">
        <v>15</v>
      </c>
      <c r="I8362" t="s">
        <v>46</v>
      </c>
      <c r="J8362">
        <v>8.8551694E-2</v>
      </c>
      <c r="L8362">
        <v>191.5504</v>
      </c>
      <c r="M8362">
        <v>4</v>
      </c>
    </row>
    <row r="8363" spans="1:13" x14ac:dyDescent="0.3">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
      <c r="A8366">
        <v>8365</v>
      </c>
      <c r="B8366" t="s">
        <v>17</v>
      </c>
      <c r="C8366" t="s">
        <v>930</v>
      </c>
      <c r="D8366" t="s">
        <v>42</v>
      </c>
      <c r="E8366">
        <v>2018</v>
      </c>
      <c r="F8366" t="s">
        <v>45</v>
      </c>
      <c r="G8366" t="s">
        <v>21</v>
      </c>
      <c r="H8366" t="s">
        <v>15</v>
      </c>
      <c r="I8366" t="s">
        <v>46</v>
      </c>
      <c r="J8366">
        <v>3.6360386000000001E-2</v>
      </c>
      <c r="L8366">
        <v>231.601</v>
      </c>
      <c r="M8366">
        <v>4</v>
      </c>
    </row>
    <row r="8367" spans="1:13" x14ac:dyDescent="0.3">
      <c r="A8367">
        <v>8366</v>
      </c>
      <c r="B8367" t="s">
        <v>17</v>
      </c>
      <c r="C8367" t="s">
        <v>301</v>
      </c>
      <c r="D8367" t="s">
        <v>42</v>
      </c>
      <c r="E8367">
        <v>2018</v>
      </c>
      <c r="F8367" t="s">
        <v>45</v>
      </c>
      <c r="G8367" t="s">
        <v>21</v>
      </c>
      <c r="H8367" t="s">
        <v>15</v>
      </c>
      <c r="I8367" t="s">
        <v>46</v>
      </c>
      <c r="J8367">
        <v>3.3436335999999997E-2</v>
      </c>
      <c r="L8367">
        <v>107.3912</v>
      </c>
      <c r="M8367">
        <v>4</v>
      </c>
    </row>
    <row r="8368" spans="1:13" x14ac:dyDescent="0.3">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
      <c r="A8369">
        <v>8368</v>
      </c>
      <c r="B8369" t="s">
        <v>17</v>
      </c>
      <c r="C8369" t="s">
        <v>672</v>
      </c>
      <c r="D8369" t="s">
        <v>42</v>
      </c>
      <c r="E8369">
        <v>2018</v>
      </c>
      <c r="F8369" t="s">
        <v>45</v>
      </c>
      <c r="G8369" t="s">
        <v>21</v>
      </c>
      <c r="H8369" t="s">
        <v>15</v>
      </c>
      <c r="I8369" t="s">
        <v>46</v>
      </c>
      <c r="J8369">
        <v>2.6938317E-2</v>
      </c>
      <c r="L8369">
        <v>174.1396</v>
      </c>
      <c r="M8369">
        <v>4</v>
      </c>
    </row>
    <row r="8370" spans="1:13" x14ac:dyDescent="0.3">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
      <c r="A8375">
        <v>8374</v>
      </c>
      <c r="B8375" t="s">
        <v>17</v>
      </c>
      <c r="C8375" t="s">
        <v>742</v>
      </c>
      <c r="D8375" t="s">
        <v>42</v>
      </c>
      <c r="E8375">
        <v>2018</v>
      </c>
      <c r="F8375" t="s">
        <v>45</v>
      </c>
      <c r="G8375" t="s">
        <v>21</v>
      </c>
      <c r="H8375" t="s">
        <v>15</v>
      </c>
      <c r="I8375" t="s">
        <v>46</v>
      </c>
      <c r="J8375">
        <v>0</v>
      </c>
      <c r="L8375">
        <v>115.2176</v>
      </c>
      <c r="M8375">
        <v>4</v>
      </c>
    </row>
    <row r="8376" spans="1:13" x14ac:dyDescent="0.3">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
      <c r="A8382">
        <v>8381</v>
      </c>
      <c r="B8382" t="s">
        <v>17</v>
      </c>
      <c r="C8382" t="s">
        <v>996</v>
      </c>
      <c r="D8382" t="s">
        <v>42</v>
      </c>
      <c r="E8382">
        <v>2018</v>
      </c>
      <c r="F8382" t="s">
        <v>45</v>
      </c>
      <c r="G8382" t="s">
        <v>21</v>
      </c>
      <c r="H8382" t="s">
        <v>15</v>
      </c>
      <c r="I8382" t="s">
        <v>46</v>
      </c>
      <c r="J8382">
        <v>0.176834351</v>
      </c>
      <c r="L8382">
        <v>172.1422</v>
      </c>
      <c r="M8382">
        <v>4</v>
      </c>
    </row>
    <row r="8383" spans="1:13" x14ac:dyDescent="0.3">
      <c r="A8383">
        <v>8382</v>
      </c>
      <c r="B8383" t="s">
        <v>17</v>
      </c>
      <c r="C8383" t="s">
        <v>565</v>
      </c>
      <c r="D8383" t="s">
        <v>54</v>
      </c>
      <c r="E8383">
        <v>2018</v>
      </c>
      <c r="F8383" t="s">
        <v>45</v>
      </c>
      <c r="G8383" t="s">
        <v>21</v>
      </c>
      <c r="H8383" t="s">
        <v>15</v>
      </c>
      <c r="I8383" t="s">
        <v>46</v>
      </c>
      <c r="J8383">
        <v>1.4353675999999999E-2</v>
      </c>
      <c r="L8383">
        <v>115.515</v>
      </c>
      <c r="M8383">
        <v>4</v>
      </c>
    </row>
    <row r="8384" spans="1:13" x14ac:dyDescent="0.3">
      <c r="A8384">
        <v>8383</v>
      </c>
      <c r="B8384" t="s">
        <v>17</v>
      </c>
      <c r="C8384" t="s">
        <v>1117</v>
      </c>
      <c r="D8384" t="s">
        <v>54</v>
      </c>
      <c r="E8384">
        <v>2018</v>
      </c>
      <c r="F8384" t="s">
        <v>45</v>
      </c>
      <c r="G8384" t="s">
        <v>21</v>
      </c>
      <c r="H8384" t="s">
        <v>15</v>
      </c>
      <c r="I8384" t="s">
        <v>46</v>
      </c>
      <c r="J8384">
        <v>3.9370913E-2</v>
      </c>
      <c r="L8384">
        <v>116.9808</v>
      </c>
      <c r="M8384">
        <v>4</v>
      </c>
    </row>
    <row r="8385" spans="1:13" x14ac:dyDescent="0.3">
      <c r="A8385">
        <v>8384</v>
      </c>
      <c r="B8385" t="s">
        <v>17</v>
      </c>
      <c r="C8385" t="s">
        <v>861</v>
      </c>
      <c r="D8385" t="s">
        <v>54</v>
      </c>
      <c r="E8385">
        <v>2018</v>
      </c>
      <c r="F8385" t="s">
        <v>45</v>
      </c>
      <c r="G8385" t="s">
        <v>21</v>
      </c>
      <c r="H8385" t="s">
        <v>15</v>
      </c>
      <c r="I8385" t="s">
        <v>46</v>
      </c>
      <c r="J8385">
        <v>6.9088769999999994E-2</v>
      </c>
      <c r="L8385">
        <v>52.3324</v>
      </c>
      <c r="M8385">
        <v>4</v>
      </c>
    </row>
    <row r="8386" spans="1:13" x14ac:dyDescent="0.3">
      <c r="A8386">
        <v>8385</v>
      </c>
      <c r="B8386" t="s">
        <v>17</v>
      </c>
      <c r="C8386" t="s">
        <v>631</v>
      </c>
      <c r="D8386" t="s">
        <v>64</v>
      </c>
      <c r="E8386">
        <v>2018</v>
      </c>
      <c r="F8386" t="s">
        <v>45</v>
      </c>
      <c r="G8386" t="s">
        <v>21</v>
      </c>
      <c r="H8386" t="s">
        <v>15</v>
      </c>
      <c r="I8386" t="s">
        <v>46</v>
      </c>
      <c r="J8386">
        <v>6.7270079999999996E-3</v>
      </c>
      <c r="L8386">
        <v>125.173</v>
      </c>
      <c r="M8386">
        <v>4</v>
      </c>
    </row>
    <row r="8387" spans="1:13" x14ac:dyDescent="0.3">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
      <c r="A8388">
        <v>8387</v>
      </c>
      <c r="B8388" t="s">
        <v>17</v>
      </c>
      <c r="C8388" t="s">
        <v>1299</v>
      </c>
      <c r="D8388" t="s">
        <v>153</v>
      </c>
      <c r="E8388">
        <v>2018</v>
      </c>
      <c r="F8388" t="s">
        <v>45</v>
      </c>
      <c r="G8388" t="s">
        <v>21</v>
      </c>
      <c r="H8388" t="s">
        <v>15</v>
      </c>
      <c r="I8388" t="s">
        <v>46</v>
      </c>
      <c r="J8388">
        <v>0</v>
      </c>
      <c r="L8388">
        <v>109.45959999999999</v>
      </c>
      <c r="M8388">
        <v>4</v>
      </c>
    </row>
    <row r="8389" spans="1:13" x14ac:dyDescent="0.3">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
      <c r="A8391">
        <v>8390</v>
      </c>
      <c r="B8391" t="s">
        <v>17</v>
      </c>
      <c r="C8391" t="s">
        <v>469</v>
      </c>
      <c r="D8391" t="s">
        <v>48</v>
      </c>
      <c r="E8391">
        <v>2018</v>
      </c>
      <c r="F8391" t="s">
        <v>45</v>
      </c>
      <c r="G8391" t="s">
        <v>21</v>
      </c>
      <c r="H8391" t="s">
        <v>15</v>
      </c>
      <c r="I8391" t="s">
        <v>46</v>
      </c>
      <c r="J8391">
        <v>9.3217569E-2</v>
      </c>
      <c r="L8391">
        <v>116.7834</v>
      </c>
      <c r="M8391">
        <v>4</v>
      </c>
    </row>
    <row r="8392" spans="1:13" x14ac:dyDescent="0.3">
      <c r="A8392">
        <v>8391</v>
      </c>
      <c r="B8392" t="s">
        <v>17</v>
      </c>
      <c r="C8392" t="s">
        <v>1042</v>
      </c>
      <c r="D8392" t="s">
        <v>48</v>
      </c>
      <c r="E8392">
        <v>2018</v>
      </c>
      <c r="F8392" t="s">
        <v>45</v>
      </c>
      <c r="G8392" t="s">
        <v>21</v>
      </c>
      <c r="H8392" t="s">
        <v>15</v>
      </c>
      <c r="I8392" t="s">
        <v>46</v>
      </c>
      <c r="J8392">
        <v>0</v>
      </c>
      <c r="L8392">
        <v>44.142800000000001</v>
      </c>
      <c r="M8392">
        <v>4</v>
      </c>
    </row>
    <row r="8393" spans="1:13" x14ac:dyDescent="0.3">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
      <c r="A8396">
        <v>8395</v>
      </c>
      <c r="B8396" t="s">
        <v>17</v>
      </c>
      <c r="C8396" t="s">
        <v>485</v>
      </c>
      <c r="D8396" t="s">
        <v>48</v>
      </c>
      <c r="E8396">
        <v>2018</v>
      </c>
      <c r="F8396" t="s">
        <v>45</v>
      </c>
      <c r="G8396" t="s">
        <v>21</v>
      </c>
      <c r="H8396" t="s">
        <v>15</v>
      </c>
      <c r="I8396" t="s">
        <v>46</v>
      </c>
      <c r="J8396">
        <v>4.4606379000000002E-2</v>
      </c>
      <c r="L8396">
        <v>174.2054</v>
      </c>
      <c r="M8396">
        <v>4</v>
      </c>
    </row>
    <row r="8397" spans="1:13" x14ac:dyDescent="0.3">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
      <c r="A8399">
        <v>8398</v>
      </c>
      <c r="B8399" t="s">
        <v>17</v>
      </c>
      <c r="C8399" t="s">
        <v>615</v>
      </c>
      <c r="D8399" t="s">
        <v>48</v>
      </c>
      <c r="E8399">
        <v>2018</v>
      </c>
      <c r="F8399" t="s">
        <v>45</v>
      </c>
      <c r="G8399" t="s">
        <v>21</v>
      </c>
      <c r="H8399" t="s">
        <v>15</v>
      </c>
      <c r="I8399" t="s">
        <v>46</v>
      </c>
      <c r="J8399">
        <v>3.6213953E-2</v>
      </c>
      <c r="L8399">
        <v>92.5488</v>
      </c>
      <c r="M8399">
        <v>4</v>
      </c>
    </row>
    <row r="8400" spans="1:13" x14ac:dyDescent="0.3">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
      <c r="A8401">
        <v>8400</v>
      </c>
      <c r="B8401" t="s">
        <v>17</v>
      </c>
      <c r="C8401" t="s">
        <v>330</v>
      </c>
      <c r="D8401" t="s">
        <v>48</v>
      </c>
      <c r="E8401">
        <v>2018</v>
      </c>
      <c r="F8401" t="s">
        <v>45</v>
      </c>
      <c r="G8401" t="s">
        <v>21</v>
      </c>
      <c r="H8401" t="s">
        <v>15</v>
      </c>
      <c r="I8401" t="s">
        <v>46</v>
      </c>
      <c r="J8401">
        <v>3.7505332000000002E-2</v>
      </c>
      <c r="L8401">
        <v>126.2704</v>
      </c>
      <c r="M8401">
        <v>4</v>
      </c>
    </row>
    <row r="8402" spans="1:13" x14ac:dyDescent="0.3">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
      <c r="A8404">
        <v>8403</v>
      </c>
      <c r="B8404" t="s">
        <v>17</v>
      </c>
      <c r="C8404" t="s">
        <v>709</v>
      </c>
      <c r="D8404" t="s">
        <v>48</v>
      </c>
      <c r="E8404">
        <v>2018</v>
      </c>
      <c r="F8404" t="s">
        <v>45</v>
      </c>
      <c r="G8404" t="s">
        <v>21</v>
      </c>
      <c r="H8404" t="s">
        <v>15</v>
      </c>
      <c r="I8404" t="s">
        <v>46</v>
      </c>
      <c r="J8404">
        <v>5.7850698999999998E-2</v>
      </c>
      <c r="L8404">
        <v>113.2834</v>
      </c>
      <c r="M8404">
        <v>4</v>
      </c>
    </row>
    <row r="8405" spans="1:13" x14ac:dyDescent="0.3">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
      <c r="A8406">
        <v>8405</v>
      </c>
      <c r="B8406" t="s">
        <v>17</v>
      </c>
      <c r="C8406" t="s">
        <v>1601</v>
      </c>
      <c r="D8406" t="s">
        <v>48</v>
      </c>
      <c r="E8406">
        <v>2018</v>
      </c>
      <c r="F8406" t="s">
        <v>45</v>
      </c>
      <c r="G8406" t="s">
        <v>21</v>
      </c>
      <c r="H8406" t="s">
        <v>15</v>
      </c>
      <c r="I8406" t="s">
        <v>46</v>
      </c>
      <c r="J8406">
        <v>0</v>
      </c>
      <c r="L8406">
        <v>151.67080000000001</v>
      </c>
      <c r="M8406">
        <v>4</v>
      </c>
    </row>
    <row r="8407" spans="1:13" x14ac:dyDescent="0.3">
      <c r="A8407">
        <v>8406</v>
      </c>
      <c r="B8407" t="s">
        <v>17</v>
      </c>
      <c r="C8407" t="s">
        <v>1387</v>
      </c>
      <c r="D8407" t="s">
        <v>48</v>
      </c>
      <c r="E8407">
        <v>2018</v>
      </c>
      <c r="F8407" t="s">
        <v>45</v>
      </c>
      <c r="G8407" t="s">
        <v>21</v>
      </c>
      <c r="H8407" t="s">
        <v>15</v>
      </c>
      <c r="I8407" t="s">
        <v>46</v>
      </c>
      <c r="J8407">
        <v>2.7812303999999999E-2</v>
      </c>
      <c r="L8407">
        <v>147.476</v>
      </c>
      <c r="M8407">
        <v>4</v>
      </c>
    </row>
    <row r="8408" spans="1:13" x14ac:dyDescent="0.3">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
      <c r="A8409">
        <v>8408</v>
      </c>
      <c r="B8409" t="s">
        <v>17</v>
      </c>
      <c r="C8409" t="s">
        <v>593</v>
      </c>
      <c r="D8409" t="s">
        <v>48</v>
      </c>
      <c r="E8409">
        <v>2018</v>
      </c>
      <c r="F8409" t="s">
        <v>45</v>
      </c>
      <c r="G8409" t="s">
        <v>21</v>
      </c>
      <c r="H8409" t="s">
        <v>15</v>
      </c>
      <c r="I8409" t="s">
        <v>46</v>
      </c>
      <c r="J8409">
        <v>0.13874251800000001</v>
      </c>
      <c r="L8409">
        <v>147.476</v>
      </c>
      <c r="M8409">
        <v>4</v>
      </c>
    </row>
    <row r="8410" spans="1:13" x14ac:dyDescent="0.3">
      <c r="A8410">
        <v>8409</v>
      </c>
      <c r="B8410" t="s">
        <v>17</v>
      </c>
      <c r="C8410" t="s">
        <v>656</v>
      </c>
      <c r="D8410" t="s">
        <v>48</v>
      </c>
      <c r="E8410">
        <v>2018</v>
      </c>
      <c r="F8410" t="s">
        <v>45</v>
      </c>
      <c r="G8410" t="s">
        <v>21</v>
      </c>
      <c r="H8410" t="s">
        <v>15</v>
      </c>
      <c r="I8410" t="s">
        <v>46</v>
      </c>
      <c r="J8410">
        <v>0.102941345</v>
      </c>
      <c r="L8410">
        <v>142.047</v>
      </c>
      <c r="M8410">
        <v>4</v>
      </c>
    </row>
    <row r="8411" spans="1:13" x14ac:dyDescent="0.3">
      <c r="A8411">
        <v>8410</v>
      </c>
      <c r="B8411" t="s">
        <v>17</v>
      </c>
      <c r="C8411" t="s">
        <v>722</v>
      </c>
      <c r="D8411" t="s">
        <v>48</v>
      </c>
      <c r="E8411">
        <v>2018</v>
      </c>
      <c r="F8411" t="s">
        <v>45</v>
      </c>
      <c r="G8411" t="s">
        <v>21</v>
      </c>
      <c r="H8411" t="s">
        <v>15</v>
      </c>
      <c r="I8411" t="s">
        <v>46</v>
      </c>
      <c r="J8411">
        <v>8.5538477000000002E-2</v>
      </c>
      <c r="L8411">
        <v>169.2816</v>
      </c>
      <c r="M8411">
        <v>4</v>
      </c>
    </row>
    <row r="8412" spans="1:13" x14ac:dyDescent="0.3">
      <c r="A8412">
        <v>8411</v>
      </c>
      <c r="B8412" t="s">
        <v>17</v>
      </c>
      <c r="C8412" t="s">
        <v>476</v>
      </c>
      <c r="D8412" t="s">
        <v>48</v>
      </c>
      <c r="E8412">
        <v>2018</v>
      </c>
      <c r="F8412" t="s">
        <v>45</v>
      </c>
      <c r="G8412" t="s">
        <v>21</v>
      </c>
      <c r="H8412" t="s">
        <v>15</v>
      </c>
      <c r="I8412" t="s">
        <v>46</v>
      </c>
      <c r="J8412">
        <v>4.3551752999999999E-2</v>
      </c>
      <c r="L8412">
        <v>184.495</v>
      </c>
      <c r="M8412">
        <v>4</v>
      </c>
    </row>
    <row r="8413" spans="1:13" x14ac:dyDescent="0.3">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
      <c r="A8416">
        <v>8415</v>
      </c>
      <c r="B8416" t="s">
        <v>17</v>
      </c>
      <c r="C8416" t="s">
        <v>1329</v>
      </c>
      <c r="D8416" t="s">
        <v>32</v>
      </c>
      <c r="E8416">
        <v>2018</v>
      </c>
      <c r="F8416" t="s">
        <v>45</v>
      </c>
      <c r="G8416" t="s">
        <v>21</v>
      </c>
      <c r="H8416" t="s">
        <v>15</v>
      </c>
      <c r="I8416" t="s">
        <v>46</v>
      </c>
      <c r="J8416">
        <v>8.1841135999999995E-2</v>
      </c>
      <c r="L8416">
        <v>190.053</v>
      </c>
      <c r="M8416">
        <v>4</v>
      </c>
    </row>
    <row r="8417" spans="1:13" x14ac:dyDescent="0.3">
      <c r="A8417">
        <v>8416</v>
      </c>
      <c r="B8417" t="s">
        <v>17</v>
      </c>
      <c r="C8417" t="s">
        <v>898</v>
      </c>
      <c r="D8417" t="s">
        <v>32</v>
      </c>
      <c r="E8417">
        <v>2018</v>
      </c>
      <c r="F8417" t="s">
        <v>45</v>
      </c>
      <c r="G8417" t="s">
        <v>21</v>
      </c>
      <c r="H8417" t="s">
        <v>15</v>
      </c>
      <c r="I8417" t="s">
        <v>46</v>
      </c>
      <c r="J8417">
        <v>6.9123359999999995E-2</v>
      </c>
      <c r="L8417">
        <v>106.0938</v>
      </c>
      <c r="M8417">
        <v>4</v>
      </c>
    </row>
    <row r="8418" spans="1:13" x14ac:dyDescent="0.3">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
      <c r="A8421">
        <v>8420</v>
      </c>
      <c r="B8421" t="s">
        <v>17</v>
      </c>
      <c r="C8421" t="s">
        <v>223</v>
      </c>
      <c r="D8421" t="s">
        <v>32</v>
      </c>
      <c r="E8421">
        <v>2018</v>
      </c>
      <c r="F8421" t="s">
        <v>45</v>
      </c>
      <c r="G8421" t="s">
        <v>21</v>
      </c>
      <c r="H8421" t="s">
        <v>15</v>
      </c>
      <c r="I8421" t="s">
        <v>46</v>
      </c>
      <c r="J8421">
        <v>6.7128641000000003E-2</v>
      </c>
      <c r="L8421">
        <v>242.8486</v>
      </c>
      <c r="M8421">
        <v>4</v>
      </c>
    </row>
    <row r="8422" spans="1:13" x14ac:dyDescent="0.3">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
      <c r="A8423">
        <v>8422</v>
      </c>
      <c r="B8423" t="s">
        <v>17</v>
      </c>
      <c r="C8423" t="s">
        <v>221</v>
      </c>
      <c r="D8423" t="s">
        <v>32</v>
      </c>
      <c r="E8423">
        <v>2018</v>
      </c>
      <c r="F8423" t="s">
        <v>45</v>
      </c>
      <c r="G8423" t="s">
        <v>21</v>
      </c>
      <c r="H8423" t="s">
        <v>15</v>
      </c>
      <c r="I8423" t="s">
        <v>46</v>
      </c>
      <c r="J8423">
        <v>4.3791579999999997E-2</v>
      </c>
      <c r="L8423">
        <v>189.053</v>
      </c>
      <c r="M8423">
        <v>4</v>
      </c>
    </row>
    <row r="8424" spans="1:13" x14ac:dyDescent="0.3">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
      <c r="A8425">
        <v>8424</v>
      </c>
      <c r="B8425" t="s">
        <v>17</v>
      </c>
      <c r="C8425" t="s">
        <v>834</v>
      </c>
      <c r="D8425" t="s">
        <v>159</v>
      </c>
      <c r="E8425">
        <v>2018</v>
      </c>
      <c r="F8425" t="s">
        <v>45</v>
      </c>
      <c r="G8425" t="s">
        <v>21</v>
      </c>
      <c r="H8425" t="s">
        <v>15</v>
      </c>
      <c r="I8425" t="s">
        <v>46</v>
      </c>
      <c r="J8425">
        <v>0</v>
      </c>
      <c r="L8425">
        <v>167.51580000000001</v>
      </c>
      <c r="M8425">
        <v>4</v>
      </c>
    </row>
    <row r="8426" spans="1:13" x14ac:dyDescent="0.3">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
      <c r="A8429">
        <v>8428</v>
      </c>
      <c r="B8429" t="s">
        <v>10</v>
      </c>
      <c r="C8429" t="s">
        <v>803</v>
      </c>
      <c r="D8429" t="s">
        <v>95</v>
      </c>
      <c r="E8429">
        <v>2018</v>
      </c>
      <c r="F8429" t="s">
        <v>45</v>
      </c>
      <c r="G8429" t="s">
        <v>21</v>
      </c>
      <c r="H8429" t="s">
        <v>15</v>
      </c>
      <c r="I8429" t="s">
        <v>46</v>
      </c>
      <c r="J8429">
        <v>2.2829734000000001E-2</v>
      </c>
      <c r="L8429">
        <v>241.0538</v>
      </c>
      <c r="M8429">
        <v>4</v>
      </c>
    </row>
    <row r="8430" spans="1:13" x14ac:dyDescent="0.3">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
      <c r="A8433">
        <v>8432</v>
      </c>
      <c r="B8433" t="s">
        <v>10</v>
      </c>
      <c r="C8433" t="s">
        <v>904</v>
      </c>
      <c r="D8433" t="s">
        <v>95</v>
      </c>
      <c r="E8433">
        <v>2018</v>
      </c>
      <c r="F8433" t="s">
        <v>45</v>
      </c>
      <c r="G8433" t="s">
        <v>21</v>
      </c>
      <c r="H8433" t="s">
        <v>15</v>
      </c>
      <c r="I8433" t="s">
        <v>46</v>
      </c>
      <c r="J8433">
        <v>0.10351785300000001</v>
      </c>
      <c r="L8433">
        <v>164.95</v>
      </c>
      <c r="M8433">
        <v>4</v>
      </c>
    </row>
    <row r="8434" spans="1:13" x14ac:dyDescent="0.3">
      <c r="A8434">
        <v>8433</v>
      </c>
      <c r="B8434" t="s">
        <v>10</v>
      </c>
      <c r="C8434" t="s">
        <v>1046</v>
      </c>
      <c r="D8434" t="s">
        <v>57</v>
      </c>
      <c r="E8434">
        <v>2018</v>
      </c>
      <c r="F8434" t="s">
        <v>45</v>
      </c>
      <c r="G8434" t="s">
        <v>21</v>
      </c>
      <c r="H8434" t="s">
        <v>15</v>
      </c>
      <c r="I8434" t="s">
        <v>46</v>
      </c>
      <c r="J8434">
        <v>0</v>
      </c>
      <c r="L8434">
        <v>84.590800000000002</v>
      </c>
      <c r="M8434">
        <v>4</v>
      </c>
    </row>
    <row r="8435" spans="1:13" x14ac:dyDescent="0.3">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
      <c r="A8437">
        <v>8436</v>
      </c>
      <c r="B8437" t="s">
        <v>10</v>
      </c>
      <c r="C8437" t="s">
        <v>596</v>
      </c>
      <c r="D8437" t="s">
        <v>74</v>
      </c>
      <c r="E8437">
        <v>2018</v>
      </c>
      <c r="F8437" t="s">
        <v>45</v>
      </c>
      <c r="G8437" t="s">
        <v>21</v>
      </c>
      <c r="H8437" t="s">
        <v>15</v>
      </c>
      <c r="I8437" t="s">
        <v>46</v>
      </c>
      <c r="J8437">
        <v>9.4109235999999999E-2</v>
      </c>
      <c r="L8437">
        <v>102.9332</v>
      </c>
      <c r="M8437">
        <v>4</v>
      </c>
    </row>
    <row r="8438" spans="1:13" x14ac:dyDescent="0.3">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
      <c r="A8439">
        <v>8438</v>
      </c>
      <c r="B8439" t="s">
        <v>10</v>
      </c>
      <c r="C8439" t="s">
        <v>696</v>
      </c>
      <c r="D8439" t="s">
        <v>74</v>
      </c>
      <c r="E8439">
        <v>2018</v>
      </c>
      <c r="F8439" t="s">
        <v>45</v>
      </c>
      <c r="G8439" t="s">
        <v>21</v>
      </c>
      <c r="H8439" t="s">
        <v>15</v>
      </c>
      <c r="I8439" t="s">
        <v>46</v>
      </c>
      <c r="J8439">
        <v>6.5928735000000002E-2</v>
      </c>
      <c r="L8439">
        <v>183.0292</v>
      </c>
      <c r="M8439">
        <v>4</v>
      </c>
    </row>
    <row r="8440" spans="1:13" x14ac:dyDescent="0.3">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
      <c r="A8443">
        <v>8442</v>
      </c>
      <c r="B8443" t="s">
        <v>10</v>
      </c>
      <c r="C8443" t="s">
        <v>624</v>
      </c>
      <c r="D8443" t="s">
        <v>28</v>
      </c>
      <c r="E8443">
        <v>2018</v>
      </c>
      <c r="F8443" t="s">
        <v>45</v>
      </c>
      <c r="G8443" t="s">
        <v>21</v>
      </c>
      <c r="H8443" t="s">
        <v>15</v>
      </c>
      <c r="I8443" t="s">
        <v>46</v>
      </c>
      <c r="J8443">
        <v>5.0256161000000001E-2</v>
      </c>
      <c r="L8443">
        <v>150.9024</v>
      </c>
      <c r="M8443">
        <v>4</v>
      </c>
    </row>
    <row r="8444" spans="1:13" x14ac:dyDescent="0.3">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
      <c r="A8446">
        <v>8445</v>
      </c>
      <c r="B8446" t="s">
        <v>10</v>
      </c>
      <c r="C8446" t="s">
        <v>511</v>
      </c>
      <c r="D8446" t="s">
        <v>28</v>
      </c>
      <c r="E8446">
        <v>2018</v>
      </c>
      <c r="F8446" t="s">
        <v>45</v>
      </c>
      <c r="G8446" t="s">
        <v>21</v>
      </c>
      <c r="H8446" t="s">
        <v>15</v>
      </c>
      <c r="I8446" t="s">
        <v>46</v>
      </c>
      <c r="J8446">
        <v>0.13933055699999999</v>
      </c>
      <c r="L8446">
        <v>109.5228</v>
      </c>
      <c r="M8446">
        <v>4</v>
      </c>
    </row>
    <row r="8447" spans="1:13" x14ac:dyDescent="0.3">
      <c r="A8447">
        <v>8446</v>
      </c>
      <c r="B8447" t="s">
        <v>10</v>
      </c>
      <c r="C8447" t="s">
        <v>883</v>
      </c>
      <c r="D8447" t="s">
        <v>28</v>
      </c>
      <c r="E8447">
        <v>2018</v>
      </c>
      <c r="F8447" t="s">
        <v>45</v>
      </c>
      <c r="G8447" t="s">
        <v>21</v>
      </c>
      <c r="H8447" t="s">
        <v>15</v>
      </c>
      <c r="I8447" t="s">
        <v>46</v>
      </c>
      <c r="J8447">
        <v>0.10400212</v>
      </c>
      <c r="L8447">
        <v>79.796000000000006</v>
      </c>
      <c r="M8447">
        <v>4</v>
      </c>
    </row>
    <row r="8448" spans="1:13" x14ac:dyDescent="0.3">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
      <c r="A8451">
        <v>8450</v>
      </c>
      <c r="B8451" t="s">
        <v>10</v>
      </c>
      <c r="C8451" t="s">
        <v>1586</v>
      </c>
      <c r="D8451" t="s">
        <v>67</v>
      </c>
      <c r="E8451">
        <v>2018</v>
      </c>
      <c r="F8451" t="s">
        <v>45</v>
      </c>
      <c r="G8451" t="s">
        <v>21</v>
      </c>
      <c r="H8451" t="s">
        <v>15</v>
      </c>
      <c r="I8451" t="s">
        <v>46</v>
      </c>
      <c r="J8451">
        <v>0.16388212899999999</v>
      </c>
      <c r="L8451">
        <v>113.2518</v>
      </c>
      <c r="M8451">
        <v>4</v>
      </c>
    </row>
    <row r="8452" spans="1:13" x14ac:dyDescent="0.3">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
      <c r="A8453">
        <v>8452</v>
      </c>
      <c r="B8453" t="s">
        <v>10</v>
      </c>
      <c r="C8453" t="s">
        <v>397</v>
      </c>
      <c r="D8453" t="s">
        <v>67</v>
      </c>
      <c r="E8453">
        <v>2018</v>
      </c>
      <c r="F8453" t="s">
        <v>45</v>
      </c>
      <c r="G8453" t="s">
        <v>21</v>
      </c>
      <c r="H8453" t="s">
        <v>15</v>
      </c>
      <c r="I8453" t="s">
        <v>46</v>
      </c>
      <c r="J8453">
        <v>0.18240726600000001</v>
      </c>
      <c r="L8453">
        <v>109.157</v>
      </c>
      <c r="M8453">
        <v>4</v>
      </c>
    </row>
    <row r="8454" spans="1:13" x14ac:dyDescent="0.3">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
      <c r="A8457">
        <v>8456</v>
      </c>
      <c r="B8457" t="s">
        <v>10</v>
      </c>
      <c r="C8457" t="s">
        <v>1400</v>
      </c>
      <c r="D8457" t="s">
        <v>67</v>
      </c>
      <c r="E8457">
        <v>2018</v>
      </c>
      <c r="F8457" t="s">
        <v>45</v>
      </c>
      <c r="G8457" t="s">
        <v>21</v>
      </c>
      <c r="H8457" t="s">
        <v>15</v>
      </c>
      <c r="I8457" t="s">
        <v>46</v>
      </c>
      <c r="J8457">
        <v>0</v>
      </c>
      <c r="L8457">
        <v>196.4794</v>
      </c>
      <c r="M8457">
        <v>4</v>
      </c>
    </row>
    <row r="8458" spans="1:13" x14ac:dyDescent="0.3">
      <c r="A8458">
        <v>8457</v>
      </c>
      <c r="B8458" t="s">
        <v>10</v>
      </c>
      <c r="C8458" t="s">
        <v>1308</v>
      </c>
      <c r="D8458" t="s">
        <v>67</v>
      </c>
      <c r="E8458">
        <v>2018</v>
      </c>
      <c r="F8458" t="s">
        <v>45</v>
      </c>
      <c r="G8458" t="s">
        <v>21</v>
      </c>
      <c r="H8458" t="s">
        <v>15</v>
      </c>
      <c r="I8458" t="s">
        <v>46</v>
      </c>
      <c r="J8458">
        <v>0.127108578</v>
      </c>
      <c r="L8458">
        <v>120.744</v>
      </c>
      <c r="M8458">
        <v>4</v>
      </c>
    </row>
    <row r="8459" spans="1:13" x14ac:dyDescent="0.3">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
      <c r="A8460">
        <v>8459</v>
      </c>
      <c r="B8460" t="s">
        <v>10</v>
      </c>
      <c r="C8460" t="s">
        <v>125</v>
      </c>
      <c r="D8460" t="s">
        <v>67</v>
      </c>
      <c r="E8460">
        <v>2018</v>
      </c>
      <c r="F8460" t="s">
        <v>45</v>
      </c>
      <c r="G8460" t="s">
        <v>21</v>
      </c>
      <c r="H8460" t="s">
        <v>15</v>
      </c>
      <c r="I8460" t="s">
        <v>46</v>
      </c>
      <c r="J8460">
        <v>7.5791641000000007E-2</v>
      </c>
      <c r="L8460">
        <v>193.3794</v>
      </c>
      <c r="M8460">
        <v>4</v>
      </c>
    </row>
    <row r="8461" spans="1:13" x14ac:dyDescent="0.3">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
      <c r="A8464">
        <v>8463</v>
      </c>
      <c r="B8464" t="s">
        <v>10</v>
      </c>
      <c r="C8464" t="s">
        <v>702</v>
      </c>
      <c r="D8464" t="s">
        <v>67</v>
      </c>
      <c r="E8464">
        <v>2018</v>
      </c>
      <c r="F8464" t="s">
        <v>45</v>
      </c>
      <c r="G8464" t="s">
        <v>21</v>
      </c>
      <c r="H8464" t="s">
        <v>15</v>
      </c>
      <c r="I8464" t="s">
        <v>46</v>
      </c>
      <c r="J8464">
        <v>4.7358246E-2</v>
      </c>
      <c r="L8464">
        <v>123.1756</v>
      </c>
      <c r="M8464">
        <v>4</v>
      </c>
    </row>
    <row r="8465" spans="1:13" x14ac:dyDescent="0.3">
      <c r="A8465">
        <v>8464</v>
      </c>
      <c r="B8465" t="s">
        <v>10</v>
      </c>
      <c r="C8465" t="s">
        <v>126</v>
      </c>
      <c r="D8465" t="s">
        <v>24</v>
      </c>
      <c r="E8465">
        <v>2018</v>
      </c>
      <c r="F8465" t="s">
        <v>45</v>
      </c>
      <c r="G8465" t="s">
        <v>21</v>
      </c>
      <c r="H8465" t="s">
        <v>15</v>
      </c>
      <c r="I8465" t="s">
        <v>46</v>
      </c>
      <c r="J8465">
        <v>6.6406853000000002E-2</v>
      </c>
      <c r="L8465">
        <v>259.7962</v>
      </c>
      <c r="M8465">
        <v>4</v>
      </c>
    </row>
    <row r="8466" spans="1:13" x14ac:dyDescent="0.3">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
      <c r="A8467">
        <v>8466</v>
      </c>
      <c r="B8467" t="s">
        <v>10</v>
      </c>
      <c r="C8467" t="s">
        <v>503</v>
      </c>
      <c r="D8467" t="s">
        <v>24</v>
      </c>
      <c r="E8467">
        <v>2018</v>
      </c>
      <c r="F8467" t="s">
        <v>45</v>
      </c>
      <c r="G8467" t="s">
        <v>21</v>
      </c>
      <c r="H8467" t="s">
        <v>15</v>
      </c>
      <c r="I8467" t="s">
        <v>46</v>
      </c>
      <c r="J8467">
        <v>4.3690499000000001E-2</v>
      </c>
      <c r="L8467">
        <v>60.2194</v>
      </c>
      <c r="M8467">
        <v>4</v>
      </c>
    </row>
    <row r="8468" spans="1:13" x14ac:dyDescent="0.3">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
      <c r="A8469">
        <v>8468</v>
      </c>
      <c r="B8469" t="s">
        <v>10</v>
      </c>
      <c r="C8469" t="s">
        <v>1494</v>
      </c>
      <c r="D8469" t="s">
        <v>24</v>
      </c>
      <c r="E8469">
        <v>2018</v>
      </c>
      <c r="F8469" t="s">
        <v>45</v>
      </c>
      <c r="G8469" t="s">
        <v>21</v>
      </c>
      <c r="H8469" t="s">
        <v>15</v>
      </c>
      <c r="I8469" t="s">
        <v>46</v>
      </c>
      <c r="J8469">
        <v>7.0349402000000005E-2</v>
      </c>
      <c r="L8469">
        <v>228.601</v>
      </c>
      <c r="M8469">
        <v>4</v>
      </c>
    </row>
    <row r="8470" spans="1:13" x14ac:dyDescent="0.3">
      <c r="A8470">
        <v>8469</v>
      </c>
      <c r="B8470" t="s">
        <v>10</v>
      </c>
      <c r="C8470" t="s">
        <v>442</v>
      </c>
      <c r="D8470" t="s">
        <v>24</v>
      </c>
      <c r="E8470">
        <v>2018</v>
      </c>
      <c r="F8470" t="s">
        <v>45</v>
      </c>
      <c r="G8470" t="s">
        <v>21</v>
      </c>
      <c r="H8470" t="s">
        <v>15</v>
      </c>
      <c r="I8470" t="s">
        <v>46</v>
      </c>
      <c r="J8470">
        <v>7.5676338999999995E-2</v>
      </c>
      <c r="L8470">
        <v>190.4846</v>
      </c>
      <c r="M8470">
        <v>4</v>
      </c>
    </row>
    <row r="8471" spans="1:13" x14ac:dyDescent="0.3">
      <c r="A8471">
        <v>8470</v>
      </c>
      <c r="B8471" t="s">
        <v>10</v>
      </c>
      <c r="C8471" t="s">
        <v>1487</v>
      </c>
      <c r="D8471" t="s">
        <v>24</v>
      </c>
      <c r="E8471">
        <v>2018</v>
      </c>
      <c r="F8471" t="s">
        <v>45</v>
      </c>
      <c r="G8471" t="s">
        <v>21</v>
      </c>
      <c r="H8471" t="s">
        <v>15</v>
      </c>
      <c r="I8471" t="s">
        <v>46</v>
      </c>
      <c r="J8471">
        <v>0</v>
      </c>
      <c r="L8471">
        <v>145.27600000000001</v>
      </c>
      <c r="M8471">
        <v>4</v>
      </c>
    </row>
    <row r="8472" spans="1:13" x14ac:dyDescent="0.3">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
      <c r="A8475">
        <v>8474</v>
      </c>
      <c r="B8475" t="s">
        <v>10</v>
      </c>
      <c r="C8475" t="s">
        <v>340</v>
      </c>
      <c r="D8475" t="s">
        <v>24</v>
      </c>
      <c r="E8475">
        <v>2018</v>
      </c>
      <c r="F8475" t="s">
        <v>45</v>
      </c>
      <c r="G8475" t="s">
        <v>21</v>
      </c>
      <c r="H8475" t="s">
        <v>15</v>
      </c>
      <c r="I8475" t="s">
        <v>46</v>
      </c>
      <c r="J8475">
        <v>0.159081735</v>
      </c>
      <c r="L8475">
        <v>193.5478</v>
      </c>
      <c r="M8475">
        <v>4</v>
      </c>
    </row>
    <row r="8476" spans="1:13" x14ac:dyDescent="0.3">
      <c r="A8476">
        <v>8475</v>
      </c>
      <c r="B8476" t="s">
        <v>10</v>
      </c>
      <c r="C8476" t="s">
        <v>1157</v>
      </c>
      <c r="D8476" t="s">
        <v>12</v>
      </c>
      <c r="E8476">
        <v>2018</v>
      </c>
      <c r="F8476" t="s">
        <v>45</v>
      </c>
      <c r="G8476" t="s">
        <v>21</v>
      </c>
      <c r="H8476" t="s">
        <v>15</v>
      </c>
      <c r="I8476" t="s">
        <v>46</v>
      </c>
      <c r="J8476">
        <v>3.0794774E-2</v>
      </c>
      <c r="L8476">
        <v>122.9072</v>
      </c>
      <c r="M8476">
        <v>4</v>
      </c>
    </row>
    <row r="8477" spans="1:13" x14ac:dyDescent="0.3">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
      <c r="A8480">
        <v>8479</v>
      </c>
      <c r="B8480" t="s">
        <v>10</v>
      </c>
      <c r="C8480" t="s">
        <v>1536</v>
      </c>
      <c r="D8480" t="s">
        <v>12</v>
      </c>
      <c r="E8480">
        <v>2018</v>
      </c>
      <c r="F8480" t="s">
        <v>45</v>
      </c>
      <c r="G8480" t="s">
        <v>21</v>
      </c>
      <c r="H8480" t="s">
        <v>15</v>
      </c>
      <c r="I8480" t="s">
        <v>46</v>
      </c>
      <c r="J8480">
        <v>0.106538757</v>
      </c>
      <c r="L8480">
        <v>145.4786</v>
      </c>
      <c r="M8480">
        <v>4</v>
      </c>
    </row>
    <row r="8481" spans="1:13" x14ac:dyDescent="0.3">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
      <c r="A8485">
        <v>8484</v>
      </c>
      <c r="B8485" t="s">
        <v>10</v>
      </c>
      <c r="C8485" t="s">
        <v>581</v>
      </c>
      <c r="D8485" t="s">
        <v>12</v>
      </c>
      <c r="E8485">
        <v>2018</v>
      </c>
      <c r="F8485" t="s">
        <v>45</v>
      </c>
      <c r="G8485" t="s">
        <v>21</v>
      </c>
      <c r="H8485" t="s">
        <v>15</v>
      </c>
      <c r="I8485" t="s">
        <v>46</v>
      </c>
      <c r="J8485">
        <v>0.115032648</v>
      </c>
      <c r="L8485">
        <v>58.0246</v>
      </c>
      <c r="M8485">
        <v>4</v>
      </c>
    </row>
    <row r="8486" spans="1:13" x14ac:dyDescent="0.3">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
      <c r="A8490">
        <v>8489</v>
      </c>
      <c r="B8490" t="s">
        <v>10</v>
      </c>
      <c r="C8490" t="s">
        <v>1092</v>
      </c>
      <c r="D8490" t="s">
        <v>12</v>
      </c>
      <c r="E8490">
        <v>2018</v>
      </c>
      <c r="F8490" t="s">
        <v>45</v>
      </c>
      <c r="G8490" t="s">
        <v>21</v>
      </c>
      <c r="H8490" t="s">
        <v>15</v>
      </c>
      <c r="I8490" t="s">
        <v>46</v>
      </c>
      <c r="J8490">
        <v>0.17024678200000001</v>
      </c>
      <c r="L8490">
        <v>141.5838</v>
      </c>
      <c r="M8490">
        <v>4</v>
      </c>
    </row>
    <row r="8491" spans="1:13" x14ac:dyDescent="0.3">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
      <c r="A8492">
        <v>8491</v>
      </c>
      <c r="B8492" t="s">
        <v>10</v>
      </c>
      <c r="C8492" t="s">
        <v>767</v>
      </c>
      <c r="D8492" t="s">
        <v>54</v>
      </c>
      <c r="E8492">
        <v>2018</v>
      </c>
      <c r="F8492" t="s">
        <v>45</v>
      </c>
      <c r="G8492" t="s">
        <v>21</v>
      </c>
      <c r="H8492" t="s">
        <v>15</v>
      </c>
      <c r="I8492" t="s">
        <v>46</v>
      </c>
      <c r="J8492">
        <v>5.7143514999999999E-2</v>
      </c>
      <c r="L8492">
        <v>151.8366</v>
      </c>
      <c r="M8492">
        <v>4</v>
      </c>
    </row>
    <row r="8493" spans="1:13" x14ac:dyDescent="0.3">
      <c r="A8493">
        <v>8492</v>
      </c>
      <c r="B8493" t="s">
        <v>10</v>
      </c>
      <c r="C8493" t="s">
        <v>1013</v>
      </c>
      <c r="D8493" t="s">
        <v>54</v>
      </c>
      <c r="E8493">
        <v>2018</v>
      </c>
      <c r="F8493" t="s">
        <v>45</v>
      </c>
      <c r="G8493" t="s">
        <v>21</v>
      </c>
      <c r="H8493" t="s">
        <v>15</v>
      </c>
      <c r="I8493" t="s">
        <v>46</v>
      </c>
      <c r="J8493">
        <v>0.157701958</v>
      </c>
      <c r="L8493">
        <v>158.7946</v>
      </c>
      <c r="M8493">
        <v>4</v>
      </c>
    </row>
    <row r="8494" spans="1:13" x14ac:dyDescent="0.3">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
      <c r="A8502">
        <v>8501</v>
      </c>
      <c r="B8502" t="s">
        <v>10</v>
      </c>
      <c r="C8502" t="s">
        <v>810</v>
      </c>
      <c r="D8502" t="s">
        <v>48</v>
      </c>
      <c r="E8502">
        <v>2018</v>
      </c>
      <c r="F8502" t="s">
        <v>45</v>
      </c>
      <c r="G8502" t="s">
        <v>21</v>
      </c>
      <c r="H8502" t="s">
        <v>15</v>
      </c>
      <c r="I8502" t="s">
        <v>46</v>
      </c>
      <c r="J8502">
        <v>4.4764725999999998E-2</v>
      </c>
      <c r="L8502">
        <v>102.4016</v>
      </c>
      <c r="M8502">
        <v>4</v>
      </c>
    </row>
    <row r="8503" spans="1:13" x14ac:dyDescent="0.3">
      <c r="A8503">
        <v>8502</v>
      </c>
      <c r="B8503" t="s">
        <v>10</v>
      </c>
      <c r="C8503" t="s">
        <v>458</v>
      </c>
      <c r="D8503" t="s">
        <v>48</v>
      </c>
      <c r="E8503">
        <v>2018</v>
      </c>
      <c r="F8503" t="s">
        <v>45</v>
      </c>
      <c r="G8503" t="s">
        <v>21</v>
      </c>
      <c r="H8503" t="s">
        <v>15</v>
      </c>
      <c r="I8503" t="s">
        <v>46</v>
      </c>
      <c r="J8503">
        <v>4.5542628000000002E-2</v>
      </c>
      <c r="L8503">
        <v>170.7132</v>
      </c>
      <c r="M8503">
        <v>4</v>
      </c>
    </row>
    <row r="8504" spans="1:13" x14ac:dyDescent="0.3">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
      <c r="A8520">
        <v>8519</v>
      </c>
      <c r="B8520" t="s">
        <v>35</v>
      </c>
      <c r="C8520" t="s">
        <v>237</v>
      </c>
      <c r="D8520" t="s">
        <v>19</v>
      </c>
      <c r="E8520">
        <v>2018</v>
      </c>
      <c r="F8520" t="s">
        <v>45</v>
      </c>
      <c r="G8520" t="s">
        <v>21</v>
      </c>
      <c r="H8520" t="s">
        <v>15</v>
      </c>
      <c r="I8520" t="s">
        <v>46</v>
      </c>
      <c r="J8520">
        <v>0</v>
      </c>
      <c r="L8520">
        <v>164.55260000000001</v>
      </c>
      <c r="M8520">
        <v>4</v>
      </c>
    </row>
    <row r="8521" spans="1:13" x14ac:dyDescent="0.3">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
      <c r="A8523">
        <v>8522</v>
      </c>
      <c r="B8523" t="s">
        <v>10</v>
      </c>
      <c r="C8523" t="s">
        <v>85</v>
      </c>
      <c r="D8523" t="s">
        <v>67</v>
      </c>
      <c r="E8523">
        <v>2018</v>
      </c>
      <c r="F8523" t="s">
        <v>45</v>
      </c>
      <c r="G8523" t="s">
        <v>21</v>
      </c>
      <c r="H8523" t="s">
        <v>15</v>
      </c>
      <c r="I8523" t="s">
        <v>46</v>
      </c>
      <c r="J8523">
        <v>0.107714834</v>
      </c>
      <c r="L8523">
        <v>97.875200000000007</v>
      </c>
      <c r="M8523">
        <v>4</v>
      </c>
    </row>
    <row r="8524" spans="1:13" x14ac:dyDescent="0.3">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DC05A-7CB9-4A2F-B23A-DDF59F716EFA}">
  <dimension ref="A2:K121"/>
  <sheetViews>
    <sheetView zoomScale="103" workbookViewId="0"/>
  </sheetViews>
  <sheetFormatPr defaultRowHeight="15.6" x14ac:dyDescent="0.3"/>
  <cols>
    <col min="1" max="1" width="19.09765625" bestFit="1" customWidth="1"/>
    <col min="2" max="2" width="23.09765625" bestFit="1" customWidth="1"/>
    <col min="3" max="3" width="15.09765625" bestFit="1" customWidth="1"/>
    <col min="4" max="4" width="16" bestFit="1" customWidth="1"/>
  </cols>
  <sheetData>
    <row r="2" spans="1:4" ht="31.2" x14ac:dyDescent="0.6">
      <c r="A2" s="29" t="s">
        <v>1620</v>
      </c>
      <c r="B2" s="29"/>
      <c r="C2" s="29"/>
      <c r="D2" s="29"/>
    </row>
    <row r="3" spans="1:4" x14ac:dyDescent="0.3">
      <c r="A3" s="2" t="s">
        <v>1611</v>
      </c>
      <c r="B3" s="2" t="s">
        <v>1612</v>
      </c>
      <c r="C3" s="2" t="s">
        <v>1614</v>
      </c>
      <c r="D3" s="2" t="s">
        <v>1615</v>
      </c>
    </row>
    <row r="4" spans="1:4" x14ac:dyDescent="0.3">
      <c r="A4" s="2">
        <v>1201681.4928000034</v>
      </c>
      <c r="B4" s="2">
        <v>140.99278338613203</v>
      </c>
      <c r="C4" s="2">
        <v>8523</v>
      </c>
      <c r="D4" s="2">
        <v>3.9658570925731196</v>
      </c>
    </row>
    <row r="5" spans="1:4" x14ac:dyDescent="0.3">
      <c r="A5" s="2" t="s">
        <v>1616</v>
      </c>
      <c r="B5" s="2" t="s">
        <v>1617</v>
      </c>
      <c r="C5" s="2" t="s">
        <v>1618</v>
      </c>
      <c r="D5" s="2" t="s">
        <v>1619</v>
      </c>
    </row>
    <row r="6" spans="1:4" x14ac:dyDescent="0.3">
      <c r="A6" s="26">
        <f>GETPIVOTDATA("Sum of Total Sales",$A$3)</f>
        <v>1201681.4928000034</v>
      </c>
      <c r="B6" s="27">
        <f>GETPIVOTDATA("Average of Total Sales2",$A$3)</f>
        <v>140.99278338613203</v>
      </c>
      <c r="C6" s="2">
        <f>GETPIVOTDATA("Count of Sr. No",$A$3)</f>
        <v>8523</v>
      </c>
      <c r="D6" s="28">
        <f>GETPIVOTDATA("Average of Rating",$A$3)</f>
        <v>3.9658570925731196</v>
      </c>
    </row>
    <row r="9" spans="1:4" x14ac:dyDescent="0.3">
      <c r="A9" s="1"/>
      <c r="B9" s="1" t="s">
        <v>1621</v>
      </c>
      <c r="C9" s="23"/>
    </row>
    <row r="10" spans="1:4" x14ac:dyDescent="0.3">
      <c r="A10" s="3" t="s">
        <v>1610</v>
      </c>
      <c r="B10" s="6" t="s">
        <v>1611</v>
      </c>
    </row>
    <row r="11" spans="1:4" x14ac:dyDescent="0.3">
      <c r="A11" s="4" t="s">
        <v>17</v>
      </c>
      <c r="B11" s="22">
        <v>776319.68840000057</v>
      </c>
    </row>
    <row r="12" spans="1:4" x14ac:dyDescent="0.3">
      <c r="A12" s="13" t="s">
        <v>10</v>
      </c>
      <c r="B12" s="24">
        <v>425361.8043999995</v>
      </c>
    </row>
    <row r="19" spans="1:4" x14ac:dyDescent="0.3">
      <c r="A19" s="30" t="s">
        <v>1624</v>
      </c>
      <c r="B19" s="30"/>
      <c r="C19" s="30"/>
      <c r="D19" s="25"/>
    </row>
    <row r="20" spans="1:4" x14ac:dyDescent="0.3">
      <c r="A20" s="3" t="s">
        <v>1611</v>
      </c>
      <c r="B20" s="3" t="s">
        <v>1623</v>
      </c>
      <c r="C20" s="6"/>
    </row>
    <row r="21" spans="1:4" x14ac:dyDescent="0.3">
      <c r="A21" s="3" t="s">
        <v>1610</v>
      </c>
      <c r="B21" s="2" t="s">
        <v>10</v>
      </c>
      <c r="C21" s="6" t="s">
        <v>17</v>
      </c>
    </row>
    <row r="22" spans="1:4" x14ac:dyDescent="0.3">
      <c r="A22" s="4" t="s">
        <v>14</v>
      </c>
      <c r="B22" s="5">
        <v>121349.89940000001</v>
      </c>
      <c r="C22" s="22">
        <v>215047.9126000001</v>
      </c>
    </row>
    <row r="23" spans="1:4" x14ac:dyDescent="0.3">
      <c r="A23" s="4" t="s">
        <v>34</v>
      </c>
      <c r="B23" s="5">
        <v>138685.86819999994</v>
      </c>
      <c r="C23" s="22">
        <v>254464.77940000014</v>
      </c>
    </row>
    <row r="24" spans="1:4" x14ac:dyDescent="0.3">
      <c r="A24" s="13" t="s">
        <v>21</v>
      </c>
      <c r="B24" s="11">
        <v>165326.0368</v>
      </c>
      <c r="C24" s="24">
        <v>306806.99640000012</v>
      </c>
    </row>
    <row r="31" spans="1:4" x14ac:dyDescent="0.3">
      <c r="A31" s="31" t="s">
        <v>1622</v>
      </c>
      <c r="B31" s="32"/>
    </row>
    <row r="32" spans="1:4" x14ac:dyDescent="0.3">
      <c r="A32" s="3" t="s">
        <v>1610</v>
      </c>
      <c r="B32" s="2" t="s">
        <v>1611</v>
      </c>
    </row>
    <row r="33" spans="1:2" x14ac:dyDescent="0.3">
      <c r="A33" s="4" t="s">
        <v>153</v>
      </c>
      <c r="B33" s="5">
        <v>9077.869999999999</v>
      </c>
    </row>
    <row r="34" spans="1:2" x14ac:dyDescent="0.3">
      <c r="A34" s="4" t="s">
        <v>74</v>
      </c>
      <c r="B34" s="5">
        <v>15596.696600000001</v>
      </c>
    </row>
    <row r="35" spans="1:2" x14ac:dyDescent="0.3">
      <c r="A35" s="4" t="s">
        <v>159</v>
      </c>
      <c r="B35" s="5">
        <v>21880.027399999992</v>
      </c>
    </row>
    <row r="36" spans="1:2" x14ac:dyDescent="0.3">
      <c r="A36" s="4" t="s">
        <v>64</v>
      </c>
      <c r="B36" s="5">
        <v>22451.891599999999</v>
      </c>
    </row>
    <row r="37" spans="1:2" x14ac:dyDescent="0.3">
      <c r="A37" s="4" t="s">
        <v>61</v>
      </c>
      <c r="B37" s="5">
        <v>29334.680599999996</v>
      </c>
    </row>
    <row r="38" spans="1:2" x14ac:dyDescent="0.3">
      <c r="A38" s="4" t="s">
        <v>57</v>
      </c>
      <c r="B38" s="5">
        <v>35379.119800000015</v>
      </c>
    </row>
    <row r="39" spans="1:2" x14ac:dyDescent="0.3">
      <c r="A39" s="4" t="s">
        <v>32</v>
      </c>
      <c r="B39" s="5">
        <v>58514.166999999987</v>
      </c>
    </row>
    <row r="40" spans="1:2" x14ac:dyDescent="0.3">
      <c r="A40" s="4" t="s">
        <v>54</v>
      </c>
      <c r="B40" s="5">
        <v>59449.863799999992</v>
      </c>
    </row>
    <row r="41" spans="1:2" x14ac:dyDescent="0.3">
      <c r="A41" s="4" t="s">
        <v>19</v>
      </c>
      <c r="B41" s="5">
        <v>68025.838800000012</v>
      </c>
    </row>
    <row r="42" spans="1:2" x14ac:dyDescent="0.3">
      <c r="A42" s="4" t="s">
        <v>95</v>
      </c>
      <c r="B42" s="5">
        <v>81894.736400000009</v>
      </c>
    </row>
    <row r="43" spans="1:2" x14ac:dyDescent="0.3">
      <c r="A43" s="4" t="s">
        <v>28</v>
      </c>
      <c r="B43" s="5">
        <v>90706.728999999992</v>
      </c>
    </row>
    <row r="44" spans="1:2" x14ac:dyDescent="0.3">
      <c r="A44" s="4" t="s">
        <v>67</v>
      </c>
      <c r="B44" s="5">
        <v>101276.46159999995</v>
      </c>
    </row>
    <row r="45" spans="1:2" x14ac:dyDescent="0.3">
      <c r="A45" s="4" t="s">
        <v>24</v>
      </c>
      <c r="B45" s="5">
        <v>118558.88140000009</v>
      </c>
    </row>
    <row r="46" spans="1:2" x14ac:dyDescent="0.3">
      <c r="A46" s="4" t="s">
        <v>42</v>
      </c>
      <c r="B46" s="5">
        <v>135976.52539999998</v>
      </c>
    </row>
    <row r="47" spans="1:2" x14ac:dyDescent="0.3">
      <c r="A47" s="4" t="s">
        <v>48</v>
      </c>
      <c r="B47" s="5">
        <v>175433.92240000021</v>
      </c>
    </row>
    <row r="48" spans="1:2" x14ac:dyDescent="0.3">
      <c r="A48" s="4" t="s">
        <v>12</v>
      </c>
      <c r="B48" s="5">
        <v>178124.08099999995</v>
      </c>
    </row>
    <row r="52" spans="1:6" x14ac:dyDescent="0.3">
      <c r="A52" s="30" t="s">
        <v>1625</v>
      </c>
      <c r="B52" s="30"/>
      <c r="C52" s="30"/>
      <c r="D52" s="30"/>
      <c r="E52" s="30"/>
      <c r="F52" s="31"/>
    </row>
    <row r="53" spans="1:6" x14ac:dyDescent="0.3">
      <c r="A53" s="3" t="s">
        <v>1610</v>
      </c>
      <c r="B53" s="2" t="s">
        <v>1611</v>
      </c>
      <c r="C53" s="2"/>
      <c r="D53" s="2"/>
      <c r="E53" s="2"/>
      <c r="F53" s="6"/>
    </row>
    <row r="54" spans="1:6" x14ac:dyDescent="0.3">
      <c r="A54" s="4">
        <v>2011</v>
      </c>
      <c r="B54" s="5">
        <v>78131.566599999976</v>
      </c>
      <c r="C54" s="2"/>
      <c r="D54" s="2"/>
      <c r="E54" s="2"/>
      <c r="F54" s="6"/>
    </row>
    <row r="55" spans="1:6" x14ac:dyDescent="0.3">
      <c r="A55" s="4">
        <v>2012</v>
      </c>
      <c r="B55" s="5">
        <v>130476.85979999998</v>
      </c>
      <c r="C55" s="2"/>
      <c r="D55" s="2"/>
      <c r="E55" s="2"/>
      <c r="F55" s="6"/>
    </row>
    <row r="56" spans="1:6" x14ac:dyDescent="0.3">
      <c r="A56" s="4">
        <v>2014</v>
      </c>
      <c r="B56" s="5">
        <v>131809.01560000007</v>
      </c>
      <c r="C56" s="2"/>
      <c r="D56" s="2"/>
      <c r="E56" s="2"/>
      <c r="F56" s="6"/>
    </row>
    <row r="57" spans="1:6" x14ac:dyDescent="0.3">
      <c r="A57" s="4">
        <v>2015</v>
      </c>
      <c r="B57" s="5">
        <v>130942.78019999999</v>
      </c>
      <c r="C57" s="2"/>
      <c r="D57" s="2"/>
      <c r="E57" s="2"/>
      <c r="F57" s="6"/>
    </row>
    <row r="58" spans="1:6" x14ac:dyDescent="0.3">
      <c r="A58" s="4">
        <v>2016</v>
      </c>
      <c r="B58" s="5">
        <v>132113.36980000007</v>
      </c>
      <c r="C58" s="2"/>
      <c r="D58" s="2"/>
      <c r="E58" s="2"/>
      <c r="F58" s="6"/>
    </row>
    <row r="59" spans="1:6" x14ac:dyDescent="0.3">
      <c r="A59" s="4">
        <v>2017</v>
      </c>
      <c r="B59" s="5">
        <v>133103.90699999989</v>
      </c>
      <c r="C59" s="2"/>
      <c r="D59" s="2"/>
      <c r="E59" s="2"/>
      <c r="F59" s="6"/>
    </row>
    <row r="60" spans="1:6" x14ac:dyDescent="0.3">
      <c r="A60" s="4">
        <v>2018</v>
      </c>
      <c r="B60" s="5">
        <v>204522.25700000025</v>
      </c>
      <c r="C60" s="2"/>
      <c r="D60" s="2"/>
      <c r="E60" s="2"/>
      <c r="F60" s="6"/>
    </row>
    <row r="61" spans="1:6" x14ac:dyDescent="0.3">
      <c r="A61" s="4">
        <v>2020</v>
      </c>
      <c r="B61" s="5">
        <v>129103.96039999987</v>
      </c>
      <c r="C61" s="2"/>
      <c r="D61" s="2"/>
      <c r="E61" s="2"/>
      <c r="F61" s="6"/>
    </row>
    <row r="62" spans="1:6" x14ac:dyDescent="0.3">
      <c r="A62" s="4">
        <v>2022</v>
      </c>
      <c r="B62" s="5">
        <v>131477.77639999994</v>
      </c>
      <c r="C62" s="2"/>
      <c r="D62" s="2"/>
      <c r="E62" s="2"/>
      <c r="F62" s="6"/>
    </row>
    <row r="63" spans="1:6" x14ac:dyDescent="0.3">
      <c r="A63" s="2"/>
      <c r="B63" s="2"/>
      <c r="C63" s="2"/>
      <c r="D63" s="2"/>
      <c r="E63" s="2"/>
      <c r="F63" s="6"/>
    </row>
    <row r="64" spans="1:6" x14ac:dyDescent="0.3">
      <c r="A64" s="2"/>
      <c r="B64" s="2"/>
      <c r="C64" s="2"/>
      <c r="D64" s="2"/>
      <c r="E64" s="2"/>
      <c r="F64" s="6"/>
    </row>
    <row r="65" spans="1:6" x14ac:dyDescent="0.3">
      <c r="A65" s="2"/>
      <c r="B65" s="2"/>
      <c r="C65" s="2"/>
      <c r="D65" s="2"/>
      <c r="E65" s="2"/>
      <c r="F65" s="6"/>
    </row>
    <row r="66" spans="1:6" x14ac:dyDescent="0.3">
      <c r="A66" s="2"/>
      <c r="B66" s="2"/>
      <c r="C66" s="2"/>
      <c r="D66" s="2"/>
      <c r="E66" s="2"/>
      <c r="F66" s="6"/>
    </row>
    <row r="69" spans="1:6" x14ac:dyDescent="0.3">
      <c r="A69" s="30" t="s">
        <v>1626</v>
      </c>
      <c r="B69" s="30"/>
      <c r="C69" s="30"/>
      <c r="D69" s="30"/>
      <c r="E69" s="30"/>
      <c r="F69" s="30"/>
    </row>
    <row r="70" spans="1:6" x14ac:dyDescent="0.3">
      <c r="A70" s="3" t="s">
        <v>1626</v>
      </c>
      <c r="B70" s="2" t="s">
        <v>1611</v>
      </c>
      <c r="C70" s="2"/>
      <c r="D70" s="2"/>
      <c r="E70" s="2"/>
      <c r="F70" s="2"/>
    </row>
    <row r="71" spans="1:6" x14ac:dyDescent="0.3">
      <c r="A71" s="4" t="s">
        <v>30</v>
      </c>
      <c r="B71" s="5">
        <v>248991.58600000024</v>
      </c>
      <c r="C71" s="2"/>
      <c r="D71" s="2"/>
      <c r="E71" s="2"/>
      <c r="F71" s="2"/>
    </row>
    <row r="72" spans="1:6" x14ac:dyDescent="0.3">
      <c r="A72" s="4" t="s">
        <v>15</v>
      </c>
      <c r="B72" s="5">
        <v>507895.7363999993</v>
      </c>
      <c r="C72" s="2"/>
      <c r="D72" s="2"/>
      <c r="E72" s="2"/>
      <c r="F72" s="2"/>
    </row>
    <row r="73" spans="1:6" x14ac:dyDescent="0.3">
      <c r="A73" s="4" t="s">
        <v>26</v>
      </c>
      <c r="B73" s="5">
        <v>444794.17039999936</v>
      </c>
      <c r="C73" s="2"/>
      <c r="D73" s="2"/>
      <c r="E73" s="2"/>
      <c r="F73" s="2"/>
    </row>
    <row r="74" spans="1:6" x14ac:dyDescent="0.3">
      <c r="A74" s="2"/>
      <c r="B74" s="2"/>
      <c r="C74" s="2"/>
      <c r="D74" s="2"/>
      <c r="E74" s="2"/>
      <c r="F74" s="2"/>
    </row>
    <row r="75" spans="1:6" x14ac:dyDescent="0.3">
      <c r="A75" s="2"/>
      <c r="B75" s="2"/>
      <c r="C75" s="2"/>
      <c r="D75" s="2"/>
      <c r="E75" s="2"/>
      <c r="F75" s="2"/>
    </row>
    <row r="76" spans="1:6" x14ac:dyDescent="0.3">
      <c r="A76" s="2"/>
      <c r="B76" s="2"/>
      <c r="C76" s="2"/>
      <c r="D76" s="2"/>
      <c r="E76" s="2"/>
      <c r="F76" s="2"/>
    </row>
    <row r="77" spans="1:6" x14ac:dyDescent="0.3">
      <c r="A77" s="2"/>
      <c r="B77" s="2"/>
      <c r="C77" s="2"/>
      <c r="D77" s="2"/>
      <c r="E77" s="2"/>
      <c r="F77" s="2"/>
    </row>
    <row r="84" spans="1:11" x14ac:dyDescent="0.3">
      <c r="A84" s="30" t="s">
        <v>1629</v>
      </c>
      <c r="B84" s="30"/>
      <c r="C84" s="30"/>
      <c r="D84" s="30"/>
      <c r="E84" s="30"/>
      <c r="F84" s="30"/>
      <c r="G84" s="2"/>
      <c r="H84" s="2"/>
      <c r="I84" s="2"/>
      <c r="J84" s="2"/>
      <c r="K84" s="2"/>
    </row>
    <row r="85" spans="1:11" x14ac:dyDescent="0.3">
      <c r="A85" s="3" t="s">
        <v>1610</v>
      </c>
      <c r="B85" s="2" t="s">
        <v>1611</v>
      </c>
      <c r="C85" s="2"/>
      <c r="D85" s="2" t="s">
        <v>1627</v>
      </c>
      <c r="E85" s="2" t="s">
        <v>1628</v>
      </c>
      <c r="F85" s="2"/>
      <c r="G85" s="2"/>
      <c r="H85" s="2"/>
      <c r="I85" s="2"/>
      <c r="J85" s="2"/>
      <c r="K85" s="2"/>
    </row>
    <row r="86" spans="1:11" x14ac:dyDescent="0.3">
      <c r="A86" s="13" t="s">
        <v>21</v>
      </c>
      <c r="B86" s="11">
        <v>472133.03319999954</v>
      </c>
      <c r="C86" s="2"/>
      <c r="D86" s="2" t="str">
        <f>A86</f>
        <v>Tier 3</v>
      </c>
      <c r="E86" s="5">
        <f>GETPIVOTDATA("Total Sales",$A$85,"Outlet Location Type",A86)</f>
        <v>472133.03319999954</v>
      </c>
      <c r="F86" s="2"/>
      <c r="G86" s="2"/>
      <c r="H86" s="2"/>
      <c r="I86" s="2"/>
      <c r="J86" s="2"/>
      <c r="K86" s="2"/>
    </row>
    <row r="87" spans="1:11" x14ac:dyDescent="0.3">
      <c r="A87" s="14" t="s">
        <v>34</v>
      </c>
      <c r="B87" s="12">
        <v>393150.64759999956</v>
      </c>
      <c r="C87" s="2"/>
      <c r="D87" s="2" t="str">
        <f>A87</f>
        <v>Tier 2</v>
      </c>
      <c r="E87" s="5">
        <f>GETPIVOTDATA("Total Sales",$A$85,"Outlet Location Type",A87)</f>
        <v>393150.64759999956</v>
      </c>
      <c r="F87" s="2"/>
      <c r="G87" s="2"/>
      <c r="H87" s="2"/>
      <c r="I87" s="2"/>
      <c r="J87" s="2"/>
      <c r="K87" s="2"/>
    </row>
    <row r="88" spans="1:11" x14ac:dyDescent="0.3">
      <c r="A88" s="15" t="s">
        <v>14</v>
      </c>
      <c r="B88" s="7">
        <v>336397.81199999945</v>
      </c>
      <c r="C88" s="2"/>
      <c r="D88" s="2" t="str">
        <f>A88</f>
        <v>Tier 1</v>
      </c>
      <c r="E88" s="5">
        <f>GETPIVOTDATA("Total Sales",$A$85,"Outlet Location Type",A88)</f>
        <v>336397.81199999945</v>
      </c>
      <c r="F88" s="2"/>
      <c r="G88" s="2"/>
      <c r="H88" s="2"/>
      <c r="I88" s="2"/>
      <c r="J88" s="2"/>
      <c r="K88" s="2"/>
    </row>
    <row r="89" spans="1:11" x14ac:dyDescent="0.3">
      <c r="A89" s="2"/>
      <c r="B89" s="2"/>
      <c r="C89" s="2"/>
      <c r="D89" s="2"/>
      <c r="E89" s="2"/>
      <c r="F89" s="2"/>
      <c r="G89" s="2"/>
      <c r="H89" s="2"/>
      <c r="I89" s="2"/>
      <c r="J89" s="2"/>
      <c r="K89" s="2"/>
    </row>
    <row r="90" spans="1:11" x14ac:dyDescent="0.3">
      <c r="A90" s="2"/>
      <c r="B90" s="2"/>
      <c r="C90" s="2"/>
      <c r="D90" s="2"/>
      <c r="E90" s="2"/>
      <c r="F90" s="2"/>
      <c r="G90" s="2"/>
      <c r="H90" s="2"/>
      <c r="I90" s="2"/>
      <c r="J90" s="2"/>
      <c r="K90" s="2"/>
    </row>
    <row r="91" spans="1:11" x14ac:dyDescent="0.3">
      <c r="A91" s="2"/>
      <c r="B91" s="2"/>
      <c r="C91" s="2"/>
      <c r="D91" s="2"/>
      <c r="E91" s="2"/>
      <c r="F91" s="2"/>
      <c r="G91" s="2"/>
      <c r="H91" s="2"/>
      <c r="I91" s="2"/>
      <c r="J91" s="2"/>
      <c r="K91" s="2"/>
    </row>
    <row r="92" spans="1:11" x14ac:dyDescent="0.3">
      <c r="A92" s="2"/>
      <c r="B92" s="2"/>
      <c r="C92" s="2"/>
      <c r="D92" s="2"/>
      <c r="E92" s="2"/>
      <c r="F92" s="2"/>
      <c r="G92" s="2"/>
      <c r="H92" s="2"/>
      <c r="I92" s="2"/>
      <c r="J92" s="2"/>
      <c r="K92" s="2"/>
    </row>
    <row r="93" spans="1:11" x14ac:dyDescent="0.3">
      <c r="A93" s="2"/>
      <c r="B93" s="2"/>
      <c r="C93" s="2"/>
      <c r="D93" s="2"/>
      <c r="E93" s="2"/>
      <c r="F93" s="2"/>
      <c r="G93" s="2"/>
      <c r="H93" s="2"/>
      <c r="I93" s="2"/>
      <c r="J93" s="2"/>
      <c r="K93" s="2"/>
    </row>
    <row r="94" spans="1:11" x14ac:dyDescent="0.3">
      <c r="A94" s="2"/>
      <c r="B94" s="2"/>
      <c r="C94" s="2"/>
      <c r="D94" s="2"/>
      <c r="E94" s="2"/>
      <c r="F94" s="2"/>
      <c r="G94" s="2"/>
      <c r="H94" s="2"/>
      <c r="I94" s="2"/>
      <c r="J94" s="2"/>
      <c r="K94" s="2"/>
    </row>
    <row r="98" spans="1:6" x14ac:dyDescent="0.3">
      <c r="A98" s="30" t="s">
        <v>1632</v>
      </c>
      <c r="B98" s="30"/>
      <c r="C98" s="30"/>
      <c r="D98" s="30"/>
      <c r="E98" s="30"/>
      <c r="F98" s="30"/>
    </row>
    <row r="99" spans="1:6" x14ac:dyDescent="0.3">
      <c r="A99" s="8" t="s">
        <v>1610</v>
      </c>
      <c r="B99" s="2" t="s">
        <v>1611</v>
      </c>
    </row>
    <row r="100" spans="1:6" x14ac:dyDescent="0.3">
      <c r="A100" s="9" t="s">
        <v>40</v>
      </c>
      <c r="B100" s="11">
        <v>151939.149</v>
      </c>
    </row>
    <row r="101" spans="1:6" x14ac:dyDescent="0.3">
      <c r="A101" s="9" t="s">
        <v>46</v>
      </c>
      <c r="B101" s="12">
        <v>130714.67460000006</v>
      </c>
    </row>
    <row r="102" spans="1:6" x14ac:dyDescent="0.3">
      <c r="A102" s="9" t="s">
        <v>22</v>
      </c>
      <c r="B102" s="12">
        <v>131477.77639999994</v>
      </c>
    </row>
    <row r="103" spans="1:6" x14ac:dyDescent="0.3">
      <c r="A103" s="10" t="s">
        <v>16</v>
      </c>
      <c r="B103" s="7">
        <v>787549.89280000131</v>
      </c>
    </row>
    <row r="109" spans="1:6" x14ac:dyDescent="0.3">
      <c r="A109" s="8" t="s">
        <v>1610</v>
      </c>
      <c r="B109" s="2" t="s">
        <v>1630</v>
      </c>
    </row>
    <row r="110" spans="1:6" x14ac:dyDescent="0.3">
      <c r="A110" s="9" t="s">
        <v>40</v>
      </c>
      <c r="B110" s="16">
        <v>140.29468975069253</v>
      </c>
    </row>
    <row r="111" spans="1:6" x14ac:dyDescent="0.3">
      <c r="A111" s="9" t="s">
        <v>46</v>
      </c>
      <c r="B111" s="17">
        <v>139.80179101604284</v>
      </c>
    </row>
    <row r="112" spans="1:6" x14ac:dyDescent="0.3">
      <c r="A112" s="9" t="s">
        <v>22</v>
      </c>
      <c r="B112" s="17">
        <v>141.67863836206891</v>
      </c>
    </row>
    <row r="113" spans="1:2" x14ac:dyDescent="0.3">
      <c r="A113" s="10" t="s">
        <v>16</v>
      </c>
      <c r="B113" s="18">
        <v>141.21389506903375</v>
      </c>
    </row>
    <row r="117" spans="1:2" x14ac:dyDescent="0.3">
      <c r="A117" s="8" t="s">
        <v>1610</v>
      </c>
      <c r="B117" s="2" t="s">
        <v>1631</v>
      </c>
    </row>
    <row r="118" spans="1:2" x14ac:dyDescent="0.3">
      <c r="A118" s="9" t="s">
        <v>40</v>
      </c>
      <c r="B118" s="19">
        <v>1083</v>
      </c>
    </row>
    <row r="119" spans="1:2" x14ac:dyDescent="0.3">
      <c r="A119" s="9" t="s">
        <v>46</v>
      </c>
      <c r="B119" s="20">
        <v>935</v>
      </c>
    </row>
    <row r="120" spans="1:2" x14ac:dyDescent="0.3">
      <c r="A120" s="9" t="s">
        <v>22</v>
      </c>
      <c r="B120" s="20">
        <v>928</v>
      </c>
    </row>
    <row r="121" spans="1:2" x14ac:dyDescent="0.3">
      <c r="A121" s="10" t="s">
        <v>16</v>
      </c>
      <c r="B121" s="21">
        <v>5577</v>
      </c>
    </row>
  </sheetData>
  <mergeCells count="7">
    <mergeCell ref="A2:D2"/>
    <mergeCell ref="A52:F52"/>
    <mergeCell ref="A69:F69"/>
    <mergeCell ref="A84:F84"/>
    <mergeCell ref="A98:F98"/>
    <mergeCell ref="A19:C19"/>
    <mergeCell ref="A31:B31"/>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21E16-A9D9-46C9-837B-EA5EA9ECD9B5}">
  <dimension ref="A1"/>
  <sheetViews>
    <sheetView showGridLines="0" topLeftCell="A19" zoomScale="75" zoomScaleNormal="70" workbookViewId="0">
      <selection activeCell="E43" sqref="E43"/>
    </sheetView>
  </sheetViews>
  <sheetFormatPr defaultRowHeight="15.6" x14ac:dyDescent="0.3"/>
  <sheetData/>
  <pageMargins left="0.7" right="0.7" top="0.75" bottom="0.75" header="0.3" footer="0.3"/>
  <pageSetup paperSize="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Sheets Design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Aakash Gaikwad</cp:lastModifiedBy>
  <cp:lastPrinted>2024-12-15T11:05:57Z</cp:lastPrinted>
  <dcterms:created xsi:type="dcterms:W3CDTF">2024-06-23T13:11:17Z</dcterms:created>
  <dcterms:modified xsi:type="dcterms:W3CDTF">2024-12-15T11:09:11Z</dcterms:modified>
</cp:coreProperties>
</file>