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kas\OneDrive\Desktop\"/>
    </mc:Choice>
  </mc:AlternateContent>
  <bookViews>
    <workbookView xWindow="0" yWindow="0" windowWidth="11070" windowHeight="3630" firstSheet="1" activeTab="1"/>
  </bookViews>
  <sheets>
    <sheet name="Visual Data interpretation" sheetId="1" r:id="rId1"/>
    <sheet name="ADF Tests" sheetId="2" r:id="rId2"/>
    <sheet name="AIC SBC" sheetId="3" r:id="rId3"/>
    <sheet name="MODELS FOR LOWEST MAPE" sheetId="4" r:id="rId4"/>
    <sheet name="Prediction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D51" i="4"/>
  <c r="E51" i="4" s="1"/>
  <c r="F51" i="4" s="1"/>
  <c r="G51" i="4" s="1"/>
  <c r="D50" i="4"/>
  <c r="E50" i="4" s="1"/>
  <c r="F50" i="4" s="1"/>
  <c r="G50" i="4" s="1"/>
  <c r="D49" i="4"/>
  <c r="E49" i="4" s="1"/>
  <c r="F49" i="4" s="1"/>
  <c r="G49" i="4" s="1"/>
  <c r="D48" i="4"/>
  <c r="E48" i="4" s="1"/>
  <c r="F48" i="4" s="1"/>
  <c r="G48" i="4" s="1"/>
  <c r="D47" i="4"/>
  <c r="E47" i="4" s="1"/>
  <c r="F47" i="4" s="1"/>
  <c r="G47" i="4" s="1"/>
  <c r="D46" i="4"/>
  <c r="E46" i="4" s="1"/>
  <c r="F46" i="4" s="1"/>
  <c r="G46" i="4" s="1"/>
  <c r="D45" i="4"/>
  <c r="E45" i="4" s="1"/>
  <c r="F45" i="4" s="1"/>
  <c r="G45" i="4" s="1"/>
  <c r="D44" i="4"/>
  <c r="E44" i="4" s="1"/>
  <c r="F44" i="4" s="1"/>
  <c r="G44" i="4" s="1"/>
  <c r="D43" i="4"/>
  <c r="E43" i="4" s="1"/>
  <c r="F43" i="4" s="1"/>
  <c r="G43" i="4" s="1"/>
  <c r="D42" i="4"/>
  <c r="E42" i="4" s="1"/>
  <c r="F42" i="4" s="1"/>
  <c r="G42" i="4" s="1"/>
  <c r="D41" i="4"/>
  <c r="E41" i="4" s="1"/>
  <c r="F41" i="4" s="1"/>
  <c r="G41" i="4" s="1"/>
  <c r="D40" i="4"/>
  <c r="E40" i="4" s="1"/>
  <c r="F40" i="4" s="1"/>
  <c r="G40" i="4" s="1"/>
  <c r="D34" i="4"/>
  <c r="E34" i="4" s="1"/>
  <c r="F34" i="4" s="1"/>
  <c r="G34" i="4" s="1"/>
  <c r="D33" i="4"/>
  <c r="E33" i="4" s="1"/>
  <c r="F33" i="4" s="1"/>
  <c r="G33" i="4" s="1"/>
  <c r="D32" i="4"/>
  <c r="E32" i="4" s="1"/>
  <c r="F32" i="4" s="1"/>
  <c r="G32" i="4" s="1"/>
  <c r="D31" i="4"/>
  <c r="E31" i="4" s="1"/>
  <c r="F31" i="4" s="1"/>
  <c r="G31" i="4" s="1"/>
  <c r="D30" i="4"/>
  <c r="E30" i="4" s="1"/>
  <c r="F30" i="4" s="1"/>
  <c r="G30" i="4" s="1"/>
  <c r="D29" i="4"/>
  <c r="E29" i="4" s="1"/>
  <c r="F29" i="4" s="1"/>
  <c r="G29" i="4" s="1"/>
  <c r="D28" i="4"/>
  <c r="E28" i="4" s="1"/>
  <c r="F28" i="4" s="1"/>
  <c r="G28" i="4" s="1"/>
  <c r="D27" i="4"/>
  <c r="E27" i="4" s="1"/>
  <c r="F27" i="4" s="1"/>
  <c r="G27" i="4" s="1"/>
  <c r="D26" i="4"/>
  <c r="E26" i="4" s="1"/>
  <c r="F26" i="4" s="1"/>
  <c r="G26" i="4" s="1"/>
  <c r="D25" i="4"/>
  <c r="E25" i="4" s="1"/>
  <c r="F25" i="4" s="1"/>
  <c r="G25" i="4" s="1"/>
  <c r="D24" i="4"/>
  <c r="E24" i="4" s="1"/>
  <c r="F24" i="4" s="1"/>
  <c r="G24" i="4" s="1"/>
  <c r="D23" i="4"/>
  <c r="E23" i="4" s="1"/>
  <c r="F23" i="4" s="1"/>
  <c r="G23" i="4" s="1"/>
  <c r="G35" i="4" l="1"/>
  <c r="G52" i="4"/>
  <c r="F16" i="3" l="1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7" i="3"/>
  <c r="H3" i="3" l="1"/>
</calcChain>
</file>

<file path=xl/sharedStrings.xml><?xml version="1.0" encoding="utf-8"?>
<sst xmlns="http://schemas.openxmlformats.org/spreadsheetml/2006/main" count="134" uniqueCount="40">
  <si>
    <t>mean and variance both are note constant</t>
  </si>
  <si>
    <t>Obs</t>
  </si>
  <si>
    <t>DATE</t>
  </si>
  <si>
    <t>AIR</t>
  </si>
  <si>
    <t>LOG_AIR</t>
  </si>
  <si>
    <t>SQRT_AIR</t>
  </si>
  <si>
    <t>DIF_LOG_AIR</t>
  </si>
  <si>
    <t>.</t>
  </si>
  <si>
    <t>DIF_SQRT_AIR</t>
  </si>
  <si>
    <t>Correlation</t>
  </si>
  <si>
    <t>&lt;.0001</t>
  </si>
  <si>
    <t>P-LogAir</t>
  </si>
  <si>
    <t>P SQRT Air</t>
  </si>
  <si>
    <t>P Diff_Log_Air</t>
  </si>
  <si>
    <t>P Diff_SQRT_AIR</t>
  </si>
  <si>
    <t>months</t>
  </si>
  <si>
    <t>Correlation SEASONALITY REMOVED</t>
  </si>
  <si>
    <t>AR</t>
  </si>
  <si>
    <t>MA</t>
  </si>
  <si>
    <t>AIC</t>
  </si>
  <si>
    <t>SBC</t>
  </si>
  <si>
    <t>AVG</t>
  </si>
  <si>
    <t>P</t>
  </si>
  <si>
    <t>Q</t>
  </si>
  <si>
    <t>FORECAST</t>
  </si>
  <si>
    <t>ANTILOG FORECAST</t>
  </si>
  <si>
    <t>ERROR</t>
  </si>
  <si>
    <t>ABS VALUE</t>
  </si>
  <si>
    <t>PERCENTAGE</t>
  </si>
  <si>
    <t>MAPE</t>
  </si>
  <si>
    <t>ANTILOG AIR</t>
  </si>
  <si>
    <t>PREDICTION</t>
  </si>
  <si>
    <t>Log Pred</t>
  </si>
  <si>
    <t>2,3</t>
  </si>
  <si>
    <t>3,3</t>
  </si>
  <si>
    <t>0,1</t>
  </si>
  <si>
    <t>0,3</t>
  </si>
  <si>
    <t>3,0</t>
  </si>
  <si>
    <t>0,2</t>
  </si>
  <si>
    <t>P,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</si>
</sst>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/>
    <xf numFmtId="17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7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8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Data interpretation'!$C$23</c:f>
              <c:strCache>
                <c:ptCount val="1"/>
                <c:pt idx="0">
                  <c:v>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 Data interpretation'!$B$24:$B$167</c:f>
              <c:numCache>
                <c:formatCode>mmm\-yy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'Visual Data interpretation'!$C$24:$C$167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0-4885-967B-C1E3E277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64072"/>
        <c:axId val="320164728"/>
      </c:lineChart>
      <c:dateAx>
        <c:axId val="320164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4728"/>
        <c:crosses val="autoZero"/>
        <c:auto val="1"/>
        <c:lblOffset val="100"/>
        <c:baseTimeUnit val="months"/>
      </c:dateAx>
      <c:valAx>
        <c:axId val="3201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Predictions!$L$3</c:f>
              <c:strCache>
                <c:ptCount val="1"/>
                <c:pt idx="0">
                  <c:v>MAPE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Predictions!$K$4:$K$9</c:f>
              <c:strCache>
                <c:ptCount val="6"/>
                <c:pt idx="0">
                  <c:v>2,3</c:v>
                </c:pt>
                <c:pt idx="1">
                  <c:v>3,3</c:v>
                </c:pt>
                <c:pt idx="2">
                  <c:v>0,1</c:v>
                </c:pt>
                <c:pt idx="3">
                  <c:v>0,3</c:v>
                </c:pt>
                <c:pt idx="4">
                  <c:v>3,0</c:v>
                </c:pt>
                <c:pt idx="5">
                  <c:v>0,2</c:v>
                </c:pt>
              </c:strCache>
            </c:strRef>
          </c:cat>
          <c:val>
            <c:numRef>
              <c:f>Predictions!$L$4:$L$9</c:f>
              <c:numCache>
                <c:formatCode>General</c:formatCode>
                <c:ptCount val="6"/>
                <c:pt idx="0">
                  <c:v>7.5669204999004895</c:v>
                </c:pt>
                <c:pt idx="1">
                  <c:v>8.2878979366116621</c:v>
                </c:pt>
                <c:pt idx="2">
                  <c:v>8.2998902896193147</c:v>
                </c:pt>
                <c:pt idx="3">
                  <c:v>6.6506097555454788</c:v>
                </c:pt>
                <c:pt idx="4">
                  <c:v>7.588024990554687</c:v>
                </c:pt>
                <c:pt idx="5">
                  <c:v>7.4444892072614879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E31-A3D3-54CDD64D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8223824"/>
        <c:axId val="488224152"/>
        <c:axId val="0"/>
      </c:bar3DChart>
      <c:catAx>
        <c:axId val="4882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4152"/>
        <c:crosses val="autoZero"/>
        <c:auto val="1"/>
        <c:lblAlgn val="ctr"/>
        <c:lblOffset val="100"/>
        <c:noMultiLvlLbl val="0"/>
      </c:catAx>
      <c:valAx>
        <c:axId val="4882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Predictions!$B$3</c:f>
              <c:strCache>
                <c:ptCount val="1"/>
                <c:pt idx="0">
                  <c:v>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Predictions!$A$4:$A$159</c:f>
              <c:numCache>
                <c:formatCode>mmm\-yy</c:formatCode>
                <c:ptCount val="156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</c:numCache>
            </c:numRef>
          </c:cat>
          <c:val>
            <c:numRef>
              <c:f>Predictions!$B$4:$B$159</c:f>
              <c:numCache>
                <c:formatCode>General</c:formatCode>
                <c:ptCount val="156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AE8-AF3F-60D59F42BFA1}"/>
            </c:ext>
          </c:extLst>
        </c:ser>
        <c:ser>
          <c:idx val="1"/>
          <c:order val="1"/>
          <c:tx>
            <c:strRef>
              <c:f>Predictions!$C$3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Predictions!$A$4:$A$159</c:f>
              <c:numCache>
                <c:formatCode>mmm\-yy</c:formatCode>
                <c:ptCount val="156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</c:numCache>
            </c:numRef>
          </c:cat>
          <c:val>
            <c:numRef>
              <c:f>Predictions!$C$4:$C$159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121.19490078268407</c:v>
                </c:pt>
                <c:pt idx="14" formatCode="0">
                  <c:v>139.08287799279279</c:v>
                </c:pt>
                <c:pt idx="15" formatCode="0">
                  <c:v>137.58061001760774</c:v>
                </c:pt>
                <c:pt idx="16" formatCode="0">
                  <c:v>126.56297368624659</c:v>
                </c:pt>
                <c:pt idx="17" formatCode="0">
                  <c:v>139.49238333197363</c:v>
                </c:pt>
                <c:pt idx="18" formatCode="0">
                  <c:v>160.17388398055749</c:v>
                </c:pt>
                <c:pt idx="19" formatCode="0">
                  <c:v>167.82973779602455</c:v>
                </c:pt>
                <c:pt idx="20" formatCode="0">
                  <c:v>154.03656356818078</c:v>
                </c:pt>
                <c:pt idx="21" formatCode="0">
                  <c:v>135.43204478263669</c:v>
                </c:pt>
                <c:pt idx="22" formatCode="0">
                  <c:v>116.90597742773537</c:v>
                </c:pt>
                <c:pt idx="23" formatCode="0">
                  <c:v>129.62945054989717</c:v>
                </c:pt>
                <c:pt idx="24" formatCode="0">
                  <c:v>133.12120113747463</c:v>
                </c:pt>
                <c:pt idx="25" formatCode="0">
                  <c:v>155.9865834460409</c:v>
                </c:pt>
                <c:pt idx="26" formatCode="0">
                  <c:v>168.48218210211394</c:v>
                </c:pt>
                <c:pt idx="27" formatCode="0">
                  <c:v>163.65490941863104</c:v>
                </c:pt>
                <c:pt idx="28" formatCode="0">
                  <c:v>153.11204903630437</c:v>
                </c:pt>
                <c:pt idx="29" formatCode="0">
                  <c:v>194.4976342995086</c:v>
                </c:pt>
                <c:pt idx="30" formatCode="0">
                  <c:v>211.59202283372554</c:v>
                </c:pt>
                <c:pt idx="31" formatCode="0">
                  <c:v>196.95986952662048</c:v>
                </c:pt>
                <c:pt idx="32" formatCode="0">
                  <c:v>187.05636714181895</c:v>
                </c:pt>
                <c:pt idx="33" formatCode="0">
                  <c:v>158.04503119763652</c:v>
                </c:pt>
                <c:pt idx="34" formatCode="0">
                  <c:v>137.21924841206445</c:v>
                </c:pt>
                <c:pt idx="35" formatCode="0">
                  <c:v>176.45749044008326</c:v>
                </c:pt>
                <c:pt idx="36" formatCode="0">
                  <c:v>175.57740503490629</c:v>
                </c:pt>
                <c:pt idx="37" formatCode="0">
                  <c:v>175.3791146223997</c:v>
                </c:pt>
                <c:pt idx="38" formatCode="0">
                  <c:v>214.12715054434207</c:v>
                </c:pt>
                <c:pt idx="39" formatCode="0">
                  <c:v>184.75488488629784</c:v>
                </c:pt>
                <c:pt idx="40" formatCode="0">
                  <c:v>189.83399884856897</c:v>
                </c:pt>
                <c:pt idx="41" formatCode="0">
                  <c:v>195.96772944771362</c:v>
                </c:pt>
                <c:pt idx="42" formatCode="0">
                  <c:v>235.2573449806539</c:v>
                </c:pt>
                <c:pt idx="43" formatCode="0">
                  <c:v>235.65055298406958</c:v>
                </c:pt>
                <c:pt idx="44" formatCode="0">
                  <c:v>216.29214132373073</c:v>
                </c:pt>
                <c:pt idx="45" formatCode="0">
                  <c:v>187.58273473359958</c:v>
                </c:pt>
                <c:pt idx="46" formatCode="0">
                  <c:v>169.66908818656395</c:v>
                </c:pt>
                <c:pt idx="47" formatCode="0">
                  <c:v>196.41308147687522</c:v>
                </c:pt>
                <c:pt idx="48" formatCode="0">
                  <c:v>200.18661369795481</c:v>
                </c:pt>
                <c:pt idx="49" formatCode="0">
                  <c:v>207.09549181310948</c:v>
                </c:pt>
                <c:pt idx="50" formatCode="0">
                  <c:v>214.53866960526707</c:v>
                </c:pt>
                <c:pt idx="51" formatCode="0">
                  <c:v>214.21067641954122</c:v>
                </c:pt>
                <c:pt idx="52" formatCode="0">
                  <c:v>234.54793954019905</c:v>
                </c:pt>
                <c:pt idx="53" formatCode="0">
                  <c:v>271.42069574447351</c:v>
                </c:pt>
                <c:pt idx="54" formatCode="0">
                  <c:v>260.7755302703244</c:v>
                </c:pt>
                <c:pt idx="55" formatCode="0">
                  <c:v>275.77629177298985</c:v>
                </c:pt>
                <c:pt idx="56" formatCode="0">
                  <c:v>242.09252795446355</c:v>
                </c:pt>
                <c:pt idx="57" formatCode="0">
                  <c:v>217.45675430985591</c:v>
                </c:pt>
                <c:pt idx="58" formatCode="0">
                  <c:v>192.34680140030127</c:v>
                </c:pt>
                <c:pt idx="59" formatCode="0">
                  <c:v>208.33763315514418</c:v>
                </c:pt>
                <c:pt idx="60" formatCode="0">
                  <c:v>206.00696934723638</c:v>
                </c:pt>
                <c:pt idx="61" formatCode="0">
                  <c:v>207.1721313225153</c:v>
                </c:pt>
                <c:pt idx="62" formatCode="0">
                  <c:v>235.9193477984052</c:v>
                </c:pt>
                <c:pt idx="63" formatCode="0">
                  <c:v>233.16351767010448</c:v>
                </c:pt>
                <c:pt idx="64" formatCode="0">
                  <c:v>228.05572340670381</c:v>
                </c:pt>
                <c:pt idx="65" formatCode="0">
                  <c:v>245.8569837492135</c:v>
                </c:pt>
                <c:pt idx="66" formatCode="0">
                  <c:v>282.02056674539966</c:v>
                </c:pt>
                <c:pt idx="67" formatCode="0">
                  <c:v>303.81227675693304</c:v>
                </c:pt>
                <c:pt idx="68" formatCode="0">
                  <c:v>255.98017498091099</c:v>
                </c:pt>
                <c:pt idx="69" formatCode="0">
                  <c:v>225.68720682362485</c:v>
                </c:pt>
                <c:pt idx="70" formatCode="0">
                  <c:v>196.13045018291893</c:v>
                </c:pt>
                <c:pt idx="71" formatCode="0">
                  <c:v>223.70763534772817</c:v>
                </c:pt>
                <c:pt idx="72" formatCode="0">
                  <c:v>230.45831497808095</c:v>
                </c:pt>
                <c:pt idx="73" formatCode="0">
                  <c:v>218.04904182743769</c:v>
                </c:pt>
                <c:pt idx="74" formatCode="0">
                  <c:v>284.25451033552253</c:v>
                </c:pt>
                <c:pt idx="75" formatCode="0">
                  <c:v>262.22948045457201</c:v>
                </c:pt>
                <c:pt idx="76" formatCode="0">
                  <c:v>269.68105959481051</c:v>
                </c:pt>
                <c:pt idx="77" formatCode="0">
                  <c:v>309.35515938943985</c:v>
                </c:pt>
                <c:pt idx="78" formatCode="0">
                  <c:v>356.21696590528165</c:v>
                </c:pt>
                <c:pt idx="79" formatCode="0">
                  <c:v>350.98026611823997</c:v>
                </c:pt>
                <c:pt idx="80" formatCode="0">
                  <c:v>307.34165145683761</c:v>
                </c:pt>
                <c:pt idx="81" formatCode="0">
                  <c:v>272.96402228540296</c:v>
                </c:pt>
                <c:pt idx="82" formatCode="0">
                  <c:v>243.51779014557974</c:v>
                </c:pt>
                <c:pt idx="83" formatCode="0">
                  <c:v>269.17722724343759</c:v>
                </c:pt>
                <c:pt idx="84" formatCode="0">
                  <c:v>289.72726066912355</c:v>
                </c:pt>
                <c:pt idx="85" formatCode="0">
                  <c:v>277.74404829241064</c:v>
                </c:pt>
                <c:pt idx="86" formatCode="0">
                  <c:v>315.10628669742005</c:v>
                </c:pt>
                <c:pt idx="87" formatCode="0">
                  <c:v>320.11810313492964</c:v>
                </c:pt>
                <c:pt idx="88" formatCode="0">
                  <c:v>317.06601455364068</c:v>
                </c:pt>
                <c:pt idx="89" formatCode="0">
                  <c:v>369.60689688626985</c:v>
                </c:pt>
                <c:pt idx="90" formatCode="0">
                  <c:v>432.7239518061092</c:v>
                </c:pt>
                <c:pt idx="91" formatCode="0">
                  <c:v>400.41039153944035</c:v>
                </c:pt>
                <c:pt idx="92" formatCode="0">
                  <c:v>360.58943069151843</c:v>
                </c:pt>
                <c:pt idx="93" formatCode="0">
                  <c:v>317.03430953746266</c:v>
                </c:pt>
                <c:pt idx="94" formatCode="0">
                  <c:v>267.07512877506275</c:v>
                </c:pt>
                <c:pt idx="95" formatCode="0">
                  <c:v>316.5749429099231</c:v>
                </c:pt>
                <c:pt idx="96" formatCode="0">
                  <c:v>319.23579531515736</c:v>
                </c:pt>
                <c:pt idx="97" formatCode="0">
                  <c:v>306.99148160891343</c:v>
                </c:pt>
                <c:pt idx="98" formatCode="0">
                  <c:v>349.16688904114687</c:v>
                </c:pt>
                <c:pt idx="99" formatCode="0">
                  <c:v>349.72250599314464</c:v>
                </c:pt>
                <c:pt idx="100" formatCode="0">
                  <c:v>356.31672062074358</c:v>
                </c:pt>
                <c:pt idx="101" formatCode="0">
                  <c:v>416.2599729305694</c:v>
                </c:pt>
                <c:pt idx="102" formatCode="0">
                  <c:v>464.27637004081464</c:v>
                </c:pt>
                <c:pt idx="103" formatCode="0">
                  <c:v>456.71519914170256</c:v>
                </c:pt>
                <c:pt idx="104" formatCode="0">
                  <c:v>405.11865520000862</c:v>
                </c:pt>
                <c:pt idx="105" formatCode="0">
                  <c:v>349.1424482143529</c:v>
                </c:pt>
                <c:pt idx="106" formatCode="0">
                  <c:v>306.50681805300678</c:v>
                </c:pt>
                <c:pt idx="107" formatCode="0">
                  <c:v>345.12960046052018</c:v>
                </c:pt>
                <c:pt idx="108" formatCode="0">
                  <c:v>349.57914915584712</c:v>
                </c:pt>
                <c:pt idx="109" formatCode="0">
                  <c:v>327.83813640190181</c:v>
                </c:pt>
                <c:pt idx="110" formatCode="0">
                  <c:v>381.66375558388063</c:v>
                </c:pt>
                <c:pt idx="111" formatCode="0">
                  <c:v>361.92970214562911</c:v>
                </c:pt>
                <c:pt idx="112" formatCode="0">
                  <c:v>360.95380999709084</c:v>
                </c:pt>
                <c:pt idx="113" formatCode="0">
                  <c:v>434.47134797021874</c:v>
                </c:pt>
                <c:pt idx="114" formatCode="0">
                  <c:v>483.57189459376076</c:v>
                </c:pt>
                <c:pt idx="115" formatCode="0">
                  <c:v>490.06596279820064</c:v>
                </c:pt>
                <c:pt idx="116" formatCode="0">
                  <c:v>432.81483337821959</c:v>
                </c:pt>
                <c:pt idx="117" formatCode="0">
                  <c:v>355.20319286523136</c:v>
                </c:pt>
                <c:pt idx="118" formatCode="0">
                  <c:v>310.78457895481012</c:v>
                </c:pt>
                <c:pt idx="119" formatCode="0">
                  <c:v>347.35246024051941</c:v>
                </c:pt>
                <c:pt idx="120" formatCode="0">
                  <c:v>343.8756123577607</c:v>
                </c:pt>
                <c:pt idx="121" formatCode="0">
                  <c:v>330.86154671493449</c:v>
                </c:pt>
                <c:pt idx="122" formatCode="0">
                  <c:v>388.83690953028827</c:v>
                </c:pt>
                <c:pt idx="123" formatCode="0">
                  <c:v>381.6904729818695</c:v>
                </c:pt>
                <c:pt idx="124" formatCode="0">
                  <c:v>406.29926744432771</c:v>
                </c:pt>
                <c:pt idx="125" formatCode="0">
                  <c:v>494.35802418469063</c:v>
                </c:pt>
                <c:pt idx="126" formatCode="0">
                  <c:v>538.65214957318938</c:v>
                </c:pt>
                <c:pt idx="127" formatCode="0">
                  <c:v>554.41305745148054</c:v>
                </c:pt>
                <c:pt idx="128" formatCode="0">
                  <c:v>451.14103193070014</c:v>
                </c:pt>
                <c:pt idx="129" formatCode="0">
                  <c:v>406.55125109700384</c:v>
                </c:pt>
                <c:pt idx="130" formatCode="0">
                  <c:v>351.47549734943726</c:v>
                </c:pt>
                <c:pt idx="131" formatCode="0">
                  <c:v>387.43186458349766</c:v>
                </c:pt>
                <c:pt idx="132" formatCode="0">
                  <c:v>426.951319126562</c:v>
                </c:pt>
                <c:pt idx="133" formatCode="0">
                  <c:v>398.32569508706308</c:v>
                </c:pt>
                <c:pt idx="134" formatCode="0">
                  <c:v>462.00698037296945</c:v>
                </c:pt>
                <c:pt idx="135" formatCode="0">
                  <c:v>424.59679459241579</c:v>
                </c:pt>
                <c:pt idx="136" formatCode="0">
                  <c:v>473.58906774752268</c:v>
                </c:pt>
                <c:pt idx="137" formatCode="0">
                  <c:v>546.03332025994337</c:v>
                </c:pt>
                <c:pt idx="138" formatCode="0">
                  <c:v>614.51294826217361</c:v>
                </c:pt>
                <c:pt idx="139" formatCode="0">
                  <c:v>631.46341081930177</c:v>
                </c:pt>
                <c:pt idx="140" formatCode="0">
                  <c:v>512.09492077746779</c:v>
                </c:pt>
                <c:pt idx="141" formatCode="0">
                  <c:v>445.36314252680461</c:v>
                </c:pt>
                <c:pt idx="142" formatCode="0">
                  <c:v>408.61769996145046</c:v>
                </c:pt>
                <c:pt idx="143" formatCode="0">
                  <c:v>445.57251240185866</c:v>
                </c:pt>
                <c:pt idx="144" formatCode="0">
                  <c:v>444.82457902097764</c:v>
                </c:pt>
                <c:pt idx="145" formatCode="0">
                  <c:v>420.47288728094793</c:v>
                </c:pt>
                <c:pt idx="146" formatCode="0">
                  <c:v>453.75617758555336</c:v>
                </c:pt>
                <c:pt idx="147" formatCode="0">
                  <c:v>499.38133385272346</c:v>
                </c:pt>
                <c:pt idx="148" formatCode="0">
                  <c:v>511.43985860809909</c:v>
                </c:pt>
                <c:pt idx="149" formatCode="0">
                  <c:v>579.86771503443833</c:v>
                </c:pt>
                <c:pt idx="150" formatCode="0">
                  <c:v>674.35049634682355</c:v>
                </c:pt>
                <c:pt idx="151" formatCode="0">
                  <c:v>657.1879167246849</c:v>
                </c:pt>
                <c:pt idx="152" formatCode="0">
                  <c:v>551.06898447476658</c:v>
                </c:pt>
                <c:pt idx="153" formatCode="0">
                  <c:v>500.22099961534701</c:v>
                </c:pt>
                <c:pt idx="154" formatCode="0">
                  <c:v>423.29951425215108</c:v>
                </c:pt>
                <c:pt idx="155" formatCode="0">
                  <c:v>469.01746192376027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AE8-AF3F-60D59F42B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3664"/>
        <c:axId val="488228088"/>
      </c:lineChart>
      <c:dateAx>
        <c:axId val="48823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28088"/>
        <c:crosses val="autoZero"/>
        <c:auto val="1"/>
        <c:lblOffset val="100"/>
        <c:baseTimeUnit val="months"/>
      </c:dateAx>
      <c:valAx>
        <c:axId val="4882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Data interpretation'!$D$23</c:f>
              <c:strCache>
                <c:ptCount val="1"/>
                <c:pt idx="0">
                  <c:v>LOG_AIR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 Data interpretation'!$B$24:$B$167</c:f>
              <c:numCache>
                <c:formatCode>mmm\-yy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'Visual Data interpretation'!$D$24:$D$167</c:f>
              <c:numCache>
                <c:formatCode>General</c:formatCode>
                <c:ptCount val="144"/>
                <c:pt idx="0">
                  <c:v>4.7184999999999997</c:v>
                </c:pt>
                <c:pt idx="1">
                  <c:v>4.7706799999999996</c:v>
                </c:pt>
                <c:pt idx="2">
                  <c:v>4.8827999999999996</c:v>
                </c:pt>
                <c:pt idx="3">
                  <c:v>4.8598100000000004</c:v>
                </c:pt>
                <c:pt idx="4">
                  <c:v>4.7957900000000002</c:v>
                </c:pt>
                <c:pt idx="5">
                  <c:v>4.9052699999999998</c:v>
                </c:pt>
                <c:pt idx="6">
                  <c:v>4.9972099999999999</c:v>
                </c:pt>
                <c:pt idx="7">
                  <c:v>4.9972099999999999</c:v>
                </c:pt>
                <c:pt idx="8">
                  <c:v>4.9126500000000002</c:v>
                </c:pt>
                <c:pt idx="9">
                  <c:v>4.7791199999999998</c:v>
                </c:pt>
                <c:pt idx="10">
                  <c:v>4.6443899999999996</c:v>
                </c:pt>
                <c:pt idx="11">
                  <c:v>4.7706799999999996</c:v>
                </c:pt>
                <c:pt idx="12">
                  <c:v>4.7449300000000001</c:v>
                </c:pt>
                <c:pt idx="13">
                  <c:v>4.8362800000000004</c:v>
                </c:pt>
                <c:pt idx="14">
                  <c:v>4.94876</c:v>
                </c:pt>
                <c:pt idx="15">
                  <c:v>4.9052699999999998</c:v>
                </c:pt>
                <c:pt idx="16">
                  <c:v>4.8283100000000001</c:v>
                </c:pt>
                <c:pt idx="17">
                  <c:v>5.0039499999999997</c:v>
                </c:pt>
                <c:pt idx="18">
                  <c:v>5.1357999999999997</c:v>
                </c:pt>
                <c:pt idx="19">
                  <c:v>5.1357999999999997</c:v>
                </c:pt>
                <c:pt idx="20">
                  <c:v>5.0625999999999998</c:v>
                </c:pt>
                <c:pt idx="21">
                  <c:v>4.8903499999999998</c:v>
                </c:pt>
                <c:pt idx="22">
                  <c:v>4.7362000000000002</c:v>
                </c:pt>
                <c:pt idx="23">
                  <c:v>4.9416399999999996</c:v>
                </c:pt>
                <c:pt idx="24">
                  <c:v>4.9767299999999999</c:v>
                </c:pt>
                <c:pt idx="25">
                  <c:v>5.0106400000000004</c:v>
                </c:pt>
                <c:pt idx="26">
                  <c:v>5.1817799999999998</c:v>
                </c:pt>
                <c:pt idx="27">
                  <c:v>5.09375</c:v>
                </c:pt>
                <c:pt idx="28">
                  <c:v>5.1474900000000003</c:v>
                </c:pt>
                <c:pt idx="29">
                  <c:v>5.1817799999999998</c:v>
                </c:pt>
                <c:pt idx="30">
                  <c:v>5.2933000000000003</c:v>
                </c:pt>
                <c:pt idx="31">
                  <c:v>5.2933000000000003</c:v>
                </c:pt>
                <c:pt idx="32">
                  <c:v>5.2149400000000004</c:v>
                </c:pt>
                <c:pt idx="33">
                  <c:v>5.0876000000000001</c:v>
                </c:pt>
                <c:pt idx="34">
                  <c:v>4.9836099999999997</c:v>
                </c:pt>
                <c:pt idx="35">
                  <c:v>5.1119899999999996</c:v>
                </c:pt>
                <c:pt idx="36">
                  <c:v>5.1416599999999999</c:v>
                </c:pt>
                <c:pt idx="37">
                  <c:v>5.1929600000000002</c:v>
                </c:pt>
                <c:pt idx="38">
                  <c:v>5.2626900000000001</c:v>
                </c:pt>
                <c:pt idx="39">
                  <c:v>5.1985000000000001</c:v>
                </c:pt>
                <c:pt idx="40">
                  <c:v>5.2094899999999997</c:v>
                </c:pt>
                <c:pt idx="41">
                  <c:v>5.3845000000000001</c:v>
                </c:pt>
                <c:pt idx="42">
                  <c:v>5.4380800000000002</c:v>
                </c:pt>
                <c:pt idx="43">
                  <c:v>5.4889400000000004</c:v>
                </c:pt>
                <c:pt idx="44">
                  <c:v>5.3423299999999996</c:v>
                </c:pt>
                <c:pt idx="45">
                  <c:v>5.2522700000000002</c:v>
                </c:pt>
                <c:pt idx="46">
                  <c:v>5.1474900000000003</c:v>
                </c:pt>
                <c:pt idx="47">
                  <c:v>5.2678599999999998</c:v>
                </c:pt>
                <c:pt idx="48">
                  <c:v>5.2781099999999999</c:v>
                </c:pt>
                <c:pt idx="49">
                  <c:v>5.2781099999999999</c:v>
                </c:pt>
                <c:pt idx="50">
                  <c:v>5.4638299999999997</c:v>
                </c:pt>
                <c:pt idx="51">
                  <c:v>5.4595900000000004</c:v>
                </c:pt>
                <c:pt idx="52">
                  <c:v>5.4337200000000001</c:v>
                </c:pt>
                <c:pt idx="53">
                  <c:v>5.4930599999999998</c:v>
                </c:pt>
                <c:pt idx="54">
                  <c:v>5.5759499999999997</c:v>
                </c:pt>
                <c:pt idx="55">
                  <c:v>5.6058000000000003</c:v>
                </c:pt>
                <c:pt idx="56">
                  <c:v>5.4680600000000004</c:v>
                </c:pt>
                <c:pt idx="57">
                  <c:v>5.3518600000000003</c:v>
                </c:pt>
                <c:pt idx="58">
                  <c:v>5.1929600000000002</c:v>
                </c:pt>
                <c:pt idx="59">
                  <c:v>5.3033000000000001</c:v>
                </c:pt>
                <c:pt idx="60">
                  <c:v>5.3181200000000004</c:v>
                </c:pt>
                <c:pt idx="61">
                  <c:v>5.23644</c:v>
                </c:pt>
                <c:pt idx="62">
                  <c:v>5.4595900000000004</c:v>
                </c:pt>
                <c:pt idx="63">
                  <c:v>5.4249499999999999</c:v>
                </c:pt>
                <c:pt idx="64">
                  <c:v>5.4553200000000004</c:v>
                </c:pt>
                <c:pt idx="65">
                  <c:v>5.5759499999999997</c:v>
                </c:pt>
                <c:pt idx="66">
                  <c:v>5.7104299999999997</c:v>
                </c:pt>
                <c:pt idx="67">
                  <c:v>5.6801700000000004</c:v>
                </c:pt>
                <c:pt idx="68">
                  <c:v>5.5568299999999997</c:v>
                </c:pt>
                <c:pt idx="69">
                  <c:v>5.4337200000000001</c:v>
                </c:pt>
                <c:pt idx="70">
                  <c:v>5.3132099999999998</c:v>
                </c:pt>
                <c:pt idx="71">
                  <c:v>5.4337200000000001</c:v>
                </c:pt>
                <c:pt idx="72">
                  <c:v>5.4889400000000004</c:v>
                </c:pt>
                <c:pt idx="73">
                  <c:v>5.4510399999999999</c:v>
                </c:pt>
                <c:pt idx="74">
                  <c:v>5.58725</c:v>
                </c:pt>
                <c:pt idx="75">
                  <c:v>5.5947100000000001</c:v>
                </c:pt>
                <c:pt idx="76">
                  <c:v>5.59842</c:v>
                </c:pt>
                <c:pt idx="77">
                  <c:v>5.7525700000000004</c:v>
                </c:pt>
                <c:pt idx="78">
                  <c:v>5.8971499999999999</c:v>
                </c:pt>
                <c:pt idx="79">
                  <c:v>5.8493199999999996</c:v>
                </c:pt>
                <c:pt idx="80">
                  <c:v>5.7430000000000003</c:v>
                </c:pt>
                <c:pt idx="81">
                  <c:v>5.61313</c:v>
                </c:pt>
                <c:pt idx="82">
                  <c:v>5.4680600000000004</c:v>
                </c:pt>
                <c:pt idx="83">
                  <c:v>5.6276200000000003</c:v>
                </c:pt>
                <c:pt idx="84">
                  <c:v>5.6489700000000003</c:v>
                </c:pt>
                <c:pt idx="85">
                  <c:v>5.6240199999999998</c:v>
                </c:pt>
                <c:pt idx="86">
                  <c:v>5.7588999999999997</c:v>
                </c:pt>
                <c:pt idx="87">
                  <c:v>5.7462</c:v>
                </c:pt>
                <c:pt idx="88">
                  <c:v>5.7620500000000003</c:v>
                </c:pt>
                <c:pt idx="89">
                  <c:v>5.9242600000000003</c:v>
                </c:pt>
                <c:pt idx="90">
                  <c:v>6.0234500000000004</c:v>
                </c:pt>
                <c:pt idx="91">
                  <c:v>6.0038900000000002</c:v>
                </c:pt>
                <c:pt idx="92">
                  <c:v>5.8721199999999998</c:v>
                </c:pt>
                <c:pt idx="93">
                  <c:v>5.7235899999999997</c:v>
                </c:pt>
                <c:pt idx="94">
                  <c:v>5.6021200000000002</c:v>
                </c:pt>
                <c:pt idx="95">
                  <c:v>5.7235899999999997</c:v>
                </c:pt>
                <c:pt idx="96">
                  <c:v>5.7525700000000004</c:v>
                </c:pt>
                <c:pt idx="97">
                  <c:v>5.7071100000000001</c:v>
                </c:pt>
                <c:pt idx="98">
                  <c:v>5.87493</c:v>
                </c:pt>
                <c:pt idx="99">
                  <c:v>5.8521999999999998</c:v>
                </c:pt>
                <c:pt idx="100">
                  <c:v>5.8721199999999998</c:v>
                </c:pt>
                <c:pt idx="101">
                  <c:v>6.0450100000000004</c:v>
                </c:pt>
                <c:pt idx="102">
                  <c:v>6.1420399999999997</c:v>
                </c:pt>
                <c:pt idx="103">
                  <c:v>6.1463299999999998</c:v>
                </c:pt>
                <c:pt idx="104">
                  <c:v>6.0014099999999999</c:v>
                </c:pt>
                <c:pt idx="105">
                  <c:v>5.8493199999999996</c:v>
                </c:pt>
                <c:pt idx="106">
                  <c:v>5.7203099999999996</c:v>
                </c:pt>
                <c:pt idx="107">
                  <c:v>5.8171099999999996</c:v>
                </c:pt>
                <c:pt idx="108">
                  <c:v>5.8289499999999999</c:v>
                </c:pt>
                <c:pt idx="109">
                  <c:v>5.7620500000000003</c:v>
                </c:pt>
                <c:pt idx="110">
                  <c:v>5.8916399999999998</c:v>
                </c:pt>
                <c:pt idx="111">
                  <c:v>5.8521999999999998</c:v>
                </c:pt>
                <c:pt idx="112">
                  <c:v>5.8944000000000001</c:v>
                </c:pt>
                <c:pt idx="113">
                  <c:v>6.0753500000000003</c:v>
                </c:pt>
                <c:pt idx="114">
                  <c:v>6.1964399999999999</c:v>
                </c:pt>
                <c:pt idx="115">
                  <c:v>6.2245600000000003</c:v>
                </c:pt>
                <c:pt idx="116">
                  <c:v>6.0014099999999999</c:v>
                </c:pt>
                <c:pt idx="117">
                  <c:v>5.8833200000000003</c:v>
                </c:pt>
                <c:pt idx="118">
                  <c:v>5.7365700000000004</c:v>
                </c:pt>
                <c:pt idx="119">
                  <c:v>5.8200799999999999</c:v>
                </c:pt>
                <c:pt idx="120">
                  <c:v>5.8860999999999999</c:v>
                </c:pt>
                <c:pt idx="121">
                  <c:v>5.8348100000000001</c:v>
                </c:pt>
                <c:pt idx="122">
                  <c:v>6.0063500000000003</c:v>
                </c:pt>
                <c:pt idx="123">
                  <c:v>5.9814100000000003</c:v>
                </c:pt>
                <c:pt idx="124">
                  <c:v>6.0402500000000003</c:v>
                </c:pt>
                <c:pt idx="125">
                  <c:v>6.1569799999999999</c:v>
                </c:pt>
                <c:pt idx="126">
                  <c:v>6.3062800000000001</c:v>
                </c:pt>
                <c:pt idx="127">
                  <c:v>6.3261500000000002</c:v>
                </c:pt>
                <c:pt idx="128">
                  <c:v>6.1377300000000004</c:v>
                </c:pt>
                <c:pt idx="129">
                  <c:v>6.0088100000000004</c:v>
                </c:pt>
                <c:pt idx="130">
                  <c:v>5.8916399999999998</c:v>
                </c:pt>
                <c:pt idx="131">
                  <c:v>6.0038900000000002</c:v>
                </c:pt>
                <c:pt idx="132">
                  <c:v>6.0330899999999996</c:v>
                </c:pt>
                <c:pt idx="133">
                  <c:v>5.9687099999999997</c:v>
                </c:pt>
                <c:pt idx="134">
                  <c:v>6.0378699999999998</c:v>
                </c:pt>
                <c:pt idx="135">
                  <c:v>6.1334</c:v>
                </c:pt>
                <c:pt idx="136">
                  <c:v>6.1569799999999999</c:v>
                </c:pt>
                <c:pt idx="137">
                  <c:v>6.2822699999999996</c:v>
                </c:pt>
                <c:pt idx="138">
                  <c:v>6.4329400000000003</c:v>
                </c:pt>
                <c:pt idx="139">
                  <c:v>6.4068800000000001</c:v>
                </c:pt>
                <c:pt idx="140">
                  <c:v>6.23048</c:v>
                </c:pt>
                <c:pt idx="141">
                  <c:v>6.1334</c:v>
                </c:pt>
                <c:pt idx="142">
                  <c:v>5.9661499999999998</c:v>
                </c:pt>
                <c:pt idx="143">
                  <c:v>6.0684300000000002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1D4-B9A4-916BF0265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74672"/>
        <c:axId val="324577296"/>
      </c:lineChart>
      <c:dateAx>
        <c:axId val="324574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7296"/>
        <c:crosses val="autoZero"/>
        <c:auto val="1"/>
        <c:lblOffset val="100"/>
        <c:baseTimeUnit val="months"/>
      </c:dateAx>
      <c:valAx>
        <c:axId val="3245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Data interpretation'!$E$23</c:f>
              <c:strCache>
                <c:ptCount val="1"/>
                <c:pt idx="0">
                  <c:v>SQRT_AIR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 Data interpretation'!$B$24:$B$167</c:f>
              <c:numCache>
                <c:formatCode>mmm\-yy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'Visual Data interpretation'!$E$24:$E$167</c:f>
              <c:numCache>
                <c:formatCode>General</c:formatCode>
                <c:ptCount val="144"/>
                <c:pt idx="0">
                  <c:v>10.583</c:v>
                </c:pt>
                <c:pt idx="1">
                  <c:v>10.8628</c:v>
                </c:pt>
                <c:pt idx="2">
                  <c:v>11.489100000000001</c:v>
                </c:pt>
                <c:pt idx="3">
                  <c:v>11.357799999999999</c:v>
                </c:pt>
                <c:pt idx="4">
                  <c:v>11</c:v>
                </c:pt>
                <c:pt idx="5">
                  <c:v>11.619</c:v>
                </c:pt>
                <c:pt idx="6">
                  <c:v>12.1655</c:v>
                </c:pt>
                <c:pt idx="7">
                  <c:v>12.1655</c:v>
                </c:pt>
                <c:pt idx="8">
                  <c:v>11.661899999999999</c:v>
                </c:pt>
                <c:pt idx="9">
                  <c:v>10.9087</c:v>
                </c:pt>
                <c:pt idx="10">
                  <c:v>10.198</c:v>
                </c:pt>
                <c:pt idx="11">
                  <c:v>10.8628</c:v>
                </c:pt>
                <c:pt idx="12">
                  <c:v>10.723800000000001</c:v>
                </c:pt>
                <c:pt idx="13">
                  <c:v>11.225</c:v>
                </c:pt>
                <c:pt idx="14">
                  <c:v>11.8743</c:v>
                </c:pt>
                <c:pt idx="15">
                  <c:v>11.619</c:v>
                </c:pt>
                <c:pt idx="16">
                  <c:v>11.180300000000001</c:v>
                </c:pt>
                <c:pt idx="17">
                  <c:v>12.2066</c:v>
                </c:pt>
                <c:pt idx="18">
                  <c:v>13.038399999999999</c:v>
                </c:pt>
                <c:pt idx="19">
                  <c:v>13.038399999999999</c:v>
                </c:pt>
                <c:pt idx="20">
                  <c:v>12.569800000000001</c:v>
                </c:pt>
                <c:pt idx="21">
                  <c:v>11.5326</c:v>
                </c:pt>
                <c:pt idx="22">
                  <c:v>10.677099999999999</c:v>
                </c:pt>
                <c:pt idx="23">
                  <c:v>11.8322</c:v>
                </c:pt>
                <c:pt idx="24">
                  <c:v>12.041600000000001</c:v>
                </c:pt>
                <c:pt idx="25">
                  <c:v>12.247400000000001</c:v>
                </c:pt>
                <c:pt idx="26">
                  <c:v>13.341699999999999</c:v>
                </c:pt>
                <c:pt idx="27">
                  <c:v>12.767099999999999</c:v>
                </c:pt>
                <c:pt idx="28">
                  <c:v>13.1149</c:v>
                </c:pt>
                <c:pt idx="29">
                  <c:v>13.341699999999999</c:v>
                </c:pt>
                <c:pt idx="30">
                  <c:v>14.1067</c:v>
                </c:pt>
                <c:pt idx="31">
                  <c:v>14.1067</c:v>
                </c:pt>
                <c:pt idx="32">
                  <c:v>13.5647</c:v>
                </c:pt>
                <c:pt idx="33">
                  <c:v>12.7279</c:v>
                </c:pt>
                <c:pt idx="34">
                  <c:v>12.083</c:v>
                </c:pt>
                <c:pt idx="35">
                  <c:v>12.8841</c:v>
                </c:pt>
                <c:pt idx="36">
                  <c:v>13.076700000000001</c:v>
                </c:pt>
                <c:pt idx="37">
                  <c:v>13.416399999999999</c:v>
                </c:pt>
                <c:pt idx="38">
                  <c:v>13.8924</c:v>
                </c:pt>
                <c:pt idx="39">
                  <c:v>13.4536</c:v>
                </c:pt>
                <c:pt idx="40">
                  <c:v>13.527699999999999</c:v>
                </c:pt>
                <c:pt idx="41">
                  <c:v>14.764799999999999</c:v>
                </c:pt>
                <c:pt idx="42">
                  <c:v>15.165800000000001</c:v>
                </c:pt>
                <c:pt idx="43">
                  <c:v>15.5563</c:v>
                </c:pt>
                <c:pt idx="44">
                  <c:v>14.456799999999999</c:v>
                </c:pt>
                <c:pt idx="45">
                  <c:v>13.8203</c:v>
                </c:pt>
                <c:pt idx="46">
                  <c:v>13.1149</c:v>
                </c:pt>
                <c:pt idx="47">
                  <c:v>13.9284</c:v>
                </c:pt>
                <c:pt idx="48">
                  <c:v>14</c:v>
                </c:pt>
                <c:pt idx="49">
                  <c:v>14</c:v>
                </c:pt>
                <c:pt idx="50">
                  <c:v>15.362299999999999</c:v>
                </c:pt>
                <c:pt idx="51">
                  <c:v>15.329700000000001</c:v>
                </c:pt>
                <c:pt idx="52">
                  <c:v>15.1327</c:v>
                </c:pt>
                <c:pt idx="53">
                  <c:v>15.5885</c:v>
                </c:pt>
                <c:pt idx="54">
                  <c:v>16.248100000000001</c:v>
                </c:pt>
                <c:pt idx="55">
                  <c:v>16.4924</c:v>
                </c:pt>
                <c:pt idx="56">
                  <c:v>15.3948</c:v>
                </c:pt>
                <c:pt idx="57">
                  <c:v>14.5258</c:v>
                </c:pt>
                <c:pt idx="58">
                  <c:v>13.416399999999999</c:v>
                </c:pt>
                <c:pt idx="59">
                  <c:v>14.1774</c:v>
                </c:pt>
                <c:pt idx="60">
                  <c:v>14.2829</c:v>
                </c:pt>
                <c:pt idx="61">
                  <c:v>13.7113</c:v>
                </c:pt>
                <c:pt idx="62">
                  <c:v>15.329700000000001</c:v>
                </c:pt>
                <c:pt idx="63">
                  <c:v>15.0665</c:v>
                </c:pt>
                <c:pt idx="64">
                  <c:v>15.2971</c:v>
                </c:pt>
                <c:pt idx="65">
                  <c:v>16.248100000000001</c:v>
                </c:pt>
                <c:pt idx="66">
                  <c:v>17.3781</c:v>
                </c:pt>
                <c:pt idx="67">
                  <c:v>17.1172</c:v>
                </c:pt>
                <c:pt idx="68">
                  <c:v>16.093499999999999</c:v>
                </c:pt>
                <c:pt idx="69">
                  <c:v>15.1327</c:v>
                </c:pt>
                <c:pt idx="70">
                  <c:v>14.2478</c:v>
                </c:pt>
                <c:pt idx="71">
                  <c:v>15.1327</c:v>
                </c:pt>
                <c:pt idx="72">
                  <c:v>15.5563</c:v>
                </c:pt>
                <c:pt idx="73">
                  <c:v>15.2643</c:v>
                </c:pt>
                <c:pt idx="74">
                  <c:v>16.3401</c:v>
                </c:pt>
                <c:pt idx="75">
                  <c:v>16.401199999999999</c:v>
                </c:pt>
                <c:pt idx="76">
                  <c:v>16.431699999999999</c:v>
                </c:pt>
                <c:pt idx="77">
                  <c:v>17.748200000000001</c:v>
                </c:pt>
                <c:pt idx="78">
                  <c:v>19.078800000000001</c:v>
                </c:pt>
                <c:pt idx="79">
                  <c:v>18.6279</c:v>
                </c:pt>
                <c:pt idx="80">
                  <c:v>17.663499999999999</c:v>
                </c:pt>
                <c:pt idx="81">
                  <c:v>16.552900000000001</c:v>
                </c:pt>
                <c:pt idx="82">
                  <c:v>15.3948</c:v>
                </c:pt>
                <c:pt idx="83">
                  <c:v>16.673300000000001</c:v>
                </c:pt>
                <c:pt idx="84">
                  <c:v>16.8523</c:v>
                </c:pt>
                <c:pt idx="85">
                  <c:v>16.6433</c:v>
                </c:pt>
                <c:pt idx="86">
                  <c:v>17.804500000000001</c:v>
                </c:pt>
                <c:pt idx="87">
                  <c:v>17.691800000000001</c:v>
                </c:pt>
                <c:pt idx="88">
                  <c:v>17.832599999999999</c:v>
                </c:pt>
                <c:pt idx="89">
                  <c:v>19.339099999999998</c:v>
                </c:pt>
                <c:pt idx="90">
                  <c:v>20.322399999999998</c:v>
                </c:pt>
                <c:pt idx="91">
                  <c:v>20.124600000000001</c:v>
                </c:pt>
                <c:pt idx="92">
                  <c:v>18.8414</c:v>
                </c:pt>
                <c:pt idx="93">
                  <c:v>17.492899999999999</c:v>
                </c:pt>
                <c:pt idx="94">
                  <c:v>16.4621</c:v>
                </c:pt>
                <c:pt idx="95">
                  <c:v>17.492899999999999</c:v>
                </c:pt>
                <c:pt idx="96">
                  <c:v>17.748200000000001</c:v>
                </c:pt>
                <c:pt idx="97">
                  <c:v>17.349399999999999</c:v>
                </c:pt>
                <c:pt idx="98">
                  <c:v>18.867999999999999</c:v>
                </c:pt>
                <c:pt idx="99">
                  <c:v>18.654800000000002</c:v>
                </c:pt>
                <c:pt idx="100">
                  <c:v>18.8414</c:v>
                </c:pt>
                <c:pt idx="101">
                  <c:v>20.5426</c:v>
                </c:pt>
                <c:pt idx="102">
                  <c:v>21.5639</c:v>
                </c:pt>
                <c:pt idx="103">
                  <c:v>21.610199999999999</c:v>
                </c:pt>
                <c:pt idx="104">
                  <c:v>20.099799999999998</c:v>
                </c:pt>
                <c:pt idx="105">
                  <c:v>18.6279</c:v>
                </c:pt>
                <c:pt idx="106">
                  <c:v>17.464200000000002</c:v>
                </c:pt>
                <c:pt idx="107">
                  <c:v>18.330300000000001</c:v>
                </c:pt>
                <c:pt idx="108">
                  <c:v>18.4391</c:v>
                </c:pt>
                <c:pt idx="109">
                  <c:v>17.832599999999999</c:v>
                </c:pt>
                <c:pt idx="110">
                  <c:v>19.026299999999999</c:v>
                </c:pt>
                <c:pt idx="111">
                  <c:v>18.654800000000002</c:v>
                </c:pt>
                <c:pt idx="112">
                  <c:v>19.052600000000002</c:v>
                </c:pt>
                <c:pt idx="113">
                  <c:v>20.8567</c:v>
                </c:pt>
                <c:pt idx="114">
                  <c:v>22.1585</c:v>
                </c:pt>
                <c:pt idx="115">
                  <c:v>22.472200000000001</c:v>
                </c:pt>
                <c:pt idx="116">
                  <c:v>20.099799999999998</c:v>
                </c:pt>
                <c:pt idx="117">
                  <c:v>18.947299999999998</c:v>
                </c:pt>
                <c:pt idx="118">
                  <c:v>17.6068</c:v>
                </c:pt>
                <c:pt idx="119">
                  <c:v>18.357600000000001</c:v>
                </c:pt>
                <c:pt idx="120">
                  <c:v>18.973700000000001</c:v>
                </c:pt>
                <c:pt idx="121">
                  <c:v>18.493200000000002</c:v>
                </c:pt>
                <c:pt idx="122">
                  <c:v>20.1494</c:v>
                </c:pt>
                <c:pt idx="123">
                  <c:v>19.899699999999999</c:v>
                </c:pt>
                <c:pt idx="124">
                  <c:v>20.4939</c:v>
                </c:pt>
                <c:pt idx="125">
                  <c:v>21.7256</c:v>
                </c:pt>
                <c:pt idx="126">
                  <c:v>23.409400000000002</c:v>
                </c:pt>
                <c:pt idx="127">
                  <c:v>23.6432</c:v>
                </c:pt>
                <c:pt idx="128">
                  <c:v>21.517399999999999</c:v>
                </c:pt>
                <c:pt idx="129">
                  <c:v>20.174199999999999</c:v>
                </c:pt>
                <c:pt idx="130">
                  <c:v>19.026299999999999</c:v>
                </c:pt>
                <c:pt idx="131">
                  <c:v>20.124600000000001</c:v>
                </c:pt>
                <c:pt idx="132">
                  <c:v>20.4206</c:v>
                </c:pt>
                <c:pt idx="133">
                  <c:v>19.773700000000002</c:v>
                </c:pt>
                <c:pt idx="134">
                  <c:v>20.4695</c:v>
                </c:pt>
                <c:pt idx="135">
                  <c:v>21.4709</c:v>
                </c:pt>
                <c:pt idx="136">
                  <c:v>21.7256</c:v>
                </c:pt>
                <c:pt idx="137">
                  <c:v>23.130099999999999</c:v>
                </c:pt>
                <c:pt idx="138">
                  <c:v>24.939900000000002</c:v>
                </c:pt>
                <c:pt idx="139">
                  <c:v>24.617100000000001</c:v>
                </c:pt>
                <c:pt idx="140">
                  <c:v>22.538900000000002</c:v>
                </c:pt>
                <c:pt idx="141">
                  <c:v>21.4709</c:v>
                </c:pt>
                <c:pt idx="142">
                  <c:v>19.7484</c:v>
                </c:pt>
                <c:pt idx="143">
                  <c:v>20.784600000000001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E5F-8598-63A9A31F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42464"/>
        <c:axId val="457544760"/>
      </c:lineChart>
      <c:dateAx>
        <c:axId val="457542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4760"/>
        <c:crosses val="autoZero"/>
        <c:auto val="1"/>
        <c:lblOffset val="100"/>
        <c:baseTimeUnit val="months"/>
      </c:dateAx>
      <c:valAx>
        <c:axId val="4575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Data interpretation'!$F$23:$F$24</c:f>
              <c:strCache>
                <c:ptCount val="2"/>
                <c:pt idx="0">
                  <c:v>DIF_LOG_AIR</c:v>
                </c:pt>
                <c:pt idx="1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 Data interpretation'!$B$25:$B$167</c:f>
              <c:numCache>
                <c:formatCode>mmm\-yy</c:formatCode>
                <c:ptCount val="143"/>
                <c:pt idx="0">
                  <c:v>17930</c:v>
                </c:pt>
                <c:pt idx="1">
                  <c:v>17958</c:v>
                </c:pt>
                <c:pt idx="2">
                  <c:v>17989</c:v>
                </c:pt>
                <c:pt idx="3">
                  <c:v>18019</c:v>
                </c:pt>
                <c:pt idx="4">
                  <c:v>18050</c:v>
                </c:pt>
                <c:pt idx="5">
                  <c:v>18080</c:v>
                </c:pt>
                <c:pt idx="6">
                  <c:v>18111</c:v>
                </c:pt>
                <c:pt idx="7">
                  <c:v>18142</c:v>
                </c:pt>
                <c:pt idx="8">
                  <c:v>18172</c:v>
                </c:pt>
                <c:pt idx="9">
                  <c:v>18203</c:v>
                </c:pt>
                <c:pt idx="10">
                  <c:v>18233</c:v>
                </c:pt>
                <c:pt idx="11">
                  <c:v>18264</c:v>
                </c:pt>
                <c:pt idx="12">
                  <c:v>18295</c:v>
                </c:pt>
                <c:pt idx="13">
                  <c:v>18323</c:v>
                </c:pt>
                <c:pt idx="14">
                  <c:v>18354</c:v>
                </c:pt>
                <c:pt idx="15">
                  <c:v>18384</c:v>
                </c:pt>
                <c:pt idx="16">
                  <c:v>18415</c:v>
                </c:pt>
                <c:pt idx="17">
                  <c:v>18445</c:v>
                </c:pt>
                <c:pt idx="18">
                  <c:v>18476</c:v>
                </c:pt>
                <c:pt idx="19">
                  <c:v>18507</c:v>
                </c:pt>
                <c:pt idx="20">
                  <c:v>18537</c:v>
                </c:pt>
                <c:pt idx="21">
                  <c:v>18568</c:v>
                </c:pt>
                <c:pt idx="22">
                  <c:v>18598</c:v>
                </c:pt>
                <c:pt idx="23">
                  <c:v>18629</c:v>
                </c:pt>
                <c:pt idx="24">
                  <c:v>18660</c:v>
                </c:pt>
                <c:pt idx="25">
                  <c:v>18688</c:v>
                </c:pt>
                <c:pt idx="26">
                  <c:v>18719</c:v>
                </c:pt>
                <c:pt idx="27">
                  <c:v>18749</c:v>
                </c:pt>
                <c:pt idx="28">
                  <c:v>18780</c:v>
                </c:pt>
                <c:pt idx="29">
                  <c:v>18810</c:v>
                </c:pt>
                <c:pt idx="30">
                  <c:v>18841</c:v>
                </c:pt>
                <c:pt idx="31">
                  <c:v>18872</c:v>
                </c:pt>
                <c:pt idx="32">
                  <c:v>18902</c:v>
                </c:pt>
                <c:pt idx="33">
                  <c:v>18933</c:v>
                </c:pt>
                <c:pt idx="34">
                  <c:v>18963</c:v>
                </c:pt>
                <c:pt idx="35">
                  <c:v>18994</c:v>
                </c:pt>
                <c:pt idx="36">
                  <c:v>19025</c:v>
                </c:pt>
                <c:pt idx="37">
                  <c:v>19054</c:v>
                </c:pt>
                <c:pt idx="38">
                  <c:v>19085</c:v>
                </c:pt>
                <c:pt idx="39">
                  <c:v>19115</c:v>
                </c:pt>
                <c:pt idx="40">
                  <c:v>19146</c:v>
                </c:pt>
                <c:pt idx="41">
                  <c:v>19176</c:v>
                </c:pt>
                <c:pt idx="42">
                  <c:v>19207</c:v>
                </c:pt>
                <c:pt idx="43">
                  <c:v>19238</c:v>
                </c:pt>
                <c:pt idx="44">
                  <c:v>19268</c:v>
                </c:pt>
                <c:pt idx="45">
                  <c:v>19299</c:v>
                </c:pt>
                <c:pt idx="46">
                  <c:v>19329</c:v>
                </c:pt>
                <c:pt idx="47">
                  <c:v>19360</c:v>
                </c:pt>
                <c:pt idx="48">
                  <c:v>19391</c:v>
                </c:pt>
                <c:pt idx="49">
                  <c:v>19419</c:v>
                </c:pt>
                <c:pt idx="50">
                  <c:v>19450</c:v>
                </c:pt>
                <c:pt idx="51">
                  <c:v>19480</c:v>
                </c:pt>
                <c:pt idx="52">
                  <c:v>19511</c:v>
                </c:pt>
                <c:pt idx="53">
                  <c:v>19541</c:v>
                </c:pt>
                <c:pt idx="54">
                  <c:v>19572</c:v>
                </c:pt>
                <c:pt idx="55">
                  <c:v>19603</c:v>
                </c:pt>
                <c:pt idx="56">
                  <c:v>19633</c:v>
                </c:pt>
                <c:pt idx="57">
                  <c:v>19664</c:v>
                </c:pt>
                <c:pt idx="58">
                  <c:v>19694</c:v>
                </c:pt>
                <c:pt idx="59">
                  <c:v>19725</c:v>
                </c:pt>
                <c:pt idx="60">
                  <c:v>19756</c:v>
                </c:pt>
                <c:pt idx="61">
                  <c:v>19784</c:v>
                </c:pt>
                <c:pt idx="62">
                  <c:v>19815</c:v>
                </c:pt>
                <c:pt idx="63">
                  <c:v>19845</c:v>
                </c:pt>
                <c:pt idx="64">
                  <c:v>19876</c:v>
                </c:pt>
                <c:pt idx="65">
                  <c:v>19906</c:v>
                </c:pt>
                <c:pt idx="66">
                  <c:v>19937</c:v>
                </c:pt>
                <c:pt idx="67">
                  <c:v>19968</c:v>
                </c:pt>
                <c:pt idx="68">
                  <c:v>19998</c:v>
                </c:pt>
                <c:pt idx="69">
                  <c:v>20029</c:v>
                </c:pt>
                <c:pt idx="70">
                  <c:v>20059</c:v>
                </c:pt>
                <c:pt idx="71">
                  <c:v>20090</c:v>
                </c:pt>
                <c:pt idx="72">
                  <c:v>20121</c:v>
                </c:pt>
                <c:pt idx="73">
                  <c:v>20149</c:v>
                </c:pt>
                <c:pt idx="74">
                  <c:v>20180</c:v>
                </c:pt>
                <c:pt idx="75">
                  <c:v>20210</c:v>
                </c:pt>
                <c:pt idx="76">
                  <c:v>20241</c:v>
                </c:pt>
                <c:pt idx="77">
                  <c:v>20271</c:v>
                </c:pt>
                <c:pt idx="78">
                  <c:v>20302</c:v>
                </c:pt>
                <c:pt idx="79">
                  <c:v>20333</c:v>
                </c:pt>
                <c:pt idx="80">
                  <c:v>20363</c:v>
                </c:pt>
                <c:pt idx="81">
                  <c:v>20394</c:v>
                </c:pt>
                <c:pt idx="82">
                  <c:v>20424</c:v>
                </c:pt>
                <c:pt idx="83">
                  <c:v>20455</c:v>
                </c:pt>
                <c:pt idx="84">
                  <c:v>20486</c:v>
                </c:pt>
                <c:pt idx="85">
                  <c:v>20515</c:v>
                </c:pt>
                <c:pt idx="86">
                  <c:v>20546</c:v>
                </c:pt>
                <c:pt idx="87">
                  <c:v>20576</c:v>
                </c:pt>
                <c:pt idx="88">
                  <c:v>20607</c:v>
                </c:pt>
                <c:pt idx="89">
                  <c:v>20637</c:v>
                </c:pt>
                <c:pt idx="90">
                  <c:v>20668</c:v>
                </c:pt>
                <c:pt idx="91">
                  <c:v>20699</c:v>
                </c:pt>
                <c:pt idx="92">
                  <c:v>20729</c:v>
                </c:pt>
                <c:pt idx="93">
                  <c:v>20760</c:v>
                </c:pt>
                <c:pt idx="94">
                  <c:v>20790</c:v>
                </c:pt>
                <c:pt idx="95">
                  <c:v>20821</c:v>
                </c:pt>
                <c:pt idx="96">
                  <c:v>20852</c:v>
                </c:pt>
                <c:pt idx="97">
                  <c:v>20880</c:v>
                </c:pt>
                <c:pt idx="98">
                  <c:v>20911</c:v>
                </c:pt>
                <c:pt idx="99">
                  <c:v>20941</c:v>
                </c:pt>
                <c:pt idx="100">
                  <c:v>20972</c:v>
                </c:pt>
                <c:pt idx="101">
                  <c:v>21002</c:v>
                </c:pt>
                <c:pt idx="102">
                  <c:v>21033</c:v>
                </c:pt>
                <c:pt idx="103">
                  <c:v>21064</c:v>
                </c:pt>
                <c:pt idx="104">
                  <c:v>21094</c:v>
                </c:pt>
                <c:pt idx="105">
                  <c:v>21125</c:v>
                </c:pt>
                <c:pt idx="106">
                  <c:v>21155</c:v>
                </c:pt>
                <c:pt idx="107">
                  <c:v>21186</c:v>
                </c:pt>
                <c:pt idx="108">
                  <c:v>21217</c:v>
                </c:pt>
                <c:pt idx="109">
                  <c:v>21245</c:v>
                </c:pt>
                <c:pt idx="110">
                  <c:v>21276</c:v>
                </c:pt>
                <c:pt idx="111">
                  <c:v>21306</c:v>
                </c:pt>
                <c:pt idx="112">
                  <c:v>21337</c:v>
                </c:pt>
                <c:pt idx="113">
                  <c:v>21367</c:v>
                </c:pt>
                <c:pt idx="114">
                  <c:v>21398</c:v>
                </c:pt>
                <c:pt idx="115">
                  <c:v>21429</c:v>
                </c:pt>
                <c:pt idx="116">
                  <c:v>21459</c:v>
                </c:pt>
                <c:pt idx="117">
                  <c:v>21490</c:v>
                </c:pt>
                <c:pt idx="118">
                  <c:v>21520</c:v>
                </c:pt>
                <c:pt idx="119">
                  <c:v>21551</c:v>
                </c:pt>
                <c:pt idx="120">
                  <c:v>21582</c:v>
                </c:pt>
                <c:pt idx="121">
                  <c:v>21610</c:v>
                </c:pt>
                <c:pt idx="122">
                  <c:v>21641</c:v>
                </c:pt>
                <c:pt idx="123">
                  <c:v>21671</c:v>
                </c:pt>
                <c:pt idx="124">
                  <c:v>21702</c:v>
                </c:pt>
                <c:pt idx="125">
                  <c:v>21732</c:v>
                </c:pt>
                <c:pt idx="126">
                  <c:v>21763</c:v>
                </c:pt>
                <c:pt idx="127">
                  <c:v>21794</c:v>
                </c:pt>
                <c:pt idx="128">
                  <c:v>21824</c:v>
                </c:pt>
                <c:pt idx="129">
                  <c:v>21855</c:v>
                </c:pt>
                <c:pt idx="130">
                  <c:v>21885</c:v>
                </c:pt>
                <c:pt idx="131">
                  <c:v>21916</c:v>
                </c:pt>
                <c:pt idx="132">
                  <c:v>21947</c:v>
                </c:pt>
                <c:pt idx="133">
                  <c:v>21976</c:v>
                </c:pt>
                <c:pt idx="134">
                  <c:v>22007</c:v>
                </c:pt>
                <c:pt idx="135">
                  <c:v>22037</c:v>
                </c:pt>
                <c:pt idx="136">
                  <c:v>22068</c:v>
                </c:pt>
                <c:pt idx="137">
                  <c:v>22098</c:v>
                </c:pt>
                <c:pt idx="138">
                  <c:v>22129</c:v>
                </c:pt>
                <c:pt idx="139">
                  <c:v>22160</c:v>
                </c:pt>
                <c:pt idx="140">
                  <c:v>22190</c:v>
                </c:pt>
                <c:pt idx="141">
                  <c:v>22221</c:v>
                </c:pt>
                <c:pt idx="142">
                  <c:v>22251</c:v>
                </c:pt>
              </c:numCache>
            </c:numRef>
          </c:cat>
          <c:val>
            <c:numRef>
              <c:f>'Visual Data interpretation'!$F$25:$F$167</c:f>
              <c:numCache>
                <c:formatCode>General</c:formatCode>
                <c:ptCount val="143"/>
                <c:pt idx="0">
                  <c:v>5.219E-2</c:v>
                </c:pt>
                <c:pt idx="1">
                  <c:v>0.11212</c:v>
                </c:pt>
                <c:pt idx="2">
                  <c:v>-2.299E-2</c:v>
                </c:pt>
                <c:pt idx="3">
                  <c:v>-6.4019999999999994E-2</c:v>
                </c:pt>
                <c:pt idx="4">
                  <c:v>0.10947999999999999</c:v>
                </c:pt>
                <c:pt idx="5">
                  <c:v>9.1939999999999994E-2</c:v>
                </c:pt>
                <c:pt idx="6">
                  <c:v>0</c:v>
                </c:pt>
                <c:pt idx="7">
                  <c:v>-8.4559999999999996E-2</c:v>
                </c:pt>
                <c:pt idx="8">
                  <c:v>-0.13353000000000001</c:v>
                </c:pt>
                <c:pt idx="9">
                  <c:v>-0.13472999999999999</c:v>
                </c:pt>
                <c:pt idx="10">
                  <c:v>0.12629000000000001</c:v>
                </c:pt>
                <c:pt idx="11">
                  <c:v>-2.5749999999999999E-2</c:v>
                </c:pt>
                <c:pt idx="12">
                  <c:v>9.1350000000000001E-2</c:v>
                </c:pt>
                <c:pt idx="13">
                  <c:v>0.11248</c:v>
                </c:pt>
                <c:pt idx="14">
                  <c:v>-4.3490000000000001E-2</c:v>
                </c:pt>
                <c:pt idx="15">
                  <c:v>-7.6960000000000001E-2</c:v>
                </c:pt>
                <c:pt idx="16">
                  <c:v>0.17563000000000001</c:v>
                </c:pt>
                <c:pt idx="17">
                  <c:v>0.13184999999999999</c:v>
                </c:pt>
                <c:pt idx="18">
                  <c:v>0</c:v>
                </c:pt>
                <c:pt idx="19">
                  <c:v>-7.3200000000000001E-2</c:v>
                </c:pt>
                <c:pt idx="20">
                  <c:v>-0.17224999999999999</c:v>
                </c:pt>
                <c:pt idx="21">
                  <c:v>-0.15415000000000001</c:v>
                </c:pt>
                <c:pt idx="22">
                  <c:v>0.20544000000000001</c:v>
                </c:pt>
                <c:pt idx="23">
                  <c:v>3.5090000000000003E-2</c:v>
                </c:pt>
                <c:pt idx="24">
                  <c:v>3.39E-2</c:v>
                </c:pt>
                <c:pt idx="25">
                  <c:v>0.17115</c:v>
                </c:pt>
                <c:pt idx="26">
                  <c:v>-8.8029999999999997E-2</c:v>
                </c:pt>
                <c:pt idx="27">
                  <c:v>5.3740000000000003E-2</c:v>
                </c:pt>
                <c:pt idx="28">
                  <c:v>3.4290000000000001E-2</c:v>
                </c:pt>
                <c:pt idx="29">
                  <c:v>0.11151999999999999</c:v>
                </c:pt>
                <c:pt idx="30">
                  <c:v>0</c:v>
                </c:pt>
                <c:pt idx="31">
                  <c:v>-7.8369999999999995E-2</c:v>
                </c:pt>
                <c:pt idx="32">
                  <c:v>-0.12734000000000001</c:v>
                </c:pt>
                <c:pt idx="33">
                  <c:v>-0.10399</c:v>
                </c:pt>
                <c:pt idx="34">
                  <c:v>0.12837999999999999</c:v>
                </c:pt>
                <c:pt idx="35">
                  <c:v>2.9680000000000002E-2</c:v>
                </c:pt>
                <c:pt idx="36">
                  <c:v>5.1290000000000002E-2</c:v>
                </c:pt>
                <c:pt idx="37">
                  <c:v>6.973E-2</c:v>
                </c:pt>
                <c:pt idx="38">
                  <c:v>-6.4189999999999997E-2</c:v>
                </c:pt>
                <c:pt idx="39">
                  <c:v>1.099E-2</c:v>
                </c:pt>
                <c:pt idx="40">
                  <c:v>0.17501</c:v>
                </c:pt>
                <c:pt idx="41">
                  <c:v>5.3580000000000003E-2</c:v>
                </c:pt>
                <c:pt idx="42">
                  <c:v>5.0860000000000002E-2</c:v>
                </c:pt>
                <c:pt idx="43">
                  <c:v>-0.14660000000000001</c:v>
                </c:pt>
                <c:pt idx="44">
                  <c:v>-9.0060000000000001E-2</c:v>
                </c:pt>
                <c:pt idx="45">
                  <c:v>-0.10478</c:v>
                </c:pt>
                <c:pt idx="46">
                  <c:v>0.12035999999999999</c:v>
                </c:pt>
                <c:pt idx="47">
                  <c:v>1.026E-2</c:v>
                </c:pt>
                <c:pt idx="48">
                  <c:v>0</c:v>
                </c:pt>
                <c:pt idx="49">
                  <c:v>0.18572</c:v>
                </c:pt>
                <c:pt idx="50">
                  <c:v>-4.2500000000000003E-3</c:v>
                </c:pt>
                <c:pt idx="51">
                  <c:v>-2.5860000000000001E-2</c:v>
                </c:pt>
                <c:pt idx="52">
                  <c:v>5.9339999999999997E-2</c:v>
                </c:pt>
                <c:pt idx="53">
                  <c:v>8.2890000000000005E-2</c:v>
                </c:pt>
                <c:pt idx="54">
                  <c:v>2.9850000000000002E-2</c:v>
                </c:pt>
                <c:pt idx="55">
                  <c:v>-0.13774</c:v>
                </c:pt>
                <c:pt idx="56">
                  <c:v>-0.1162</c:v>
                </c:pt>
                <c:pt idx="57">
                  <c:v>-0.15890000000000001</c:v>
                </c:pt>
                <c:pt idx="58">
                  <c:v>0.11035</c:v>
                </c:pt>
                <c:pt idx="59">
                  <c:v>1.482E-2</c:v>
                </c:pt>
                <c:pt idx="60">
                  <c:v>-8.1680000000000003E-2</c:v>
                </c:pt>
                <c:pt idx="61">
                  <c:v>0.22314000000000001</c:v>
                </c:pt>
                <c:pt idx="62">
                  <c:v>-3.4639999999999997E-2</c:v>
                </c:pt>
                <c:pt idx="63">
                  <c:v>3.0370000000000001E-2</c:v>
                </c:pt>
                <c:pt idx="64">
                  <c:v>0.12063</c:v>
                </c:pt>
                <c:pt idx="65">
                  <c:v>0.13447999999999999</c:v>
                </c:pt>
                <c:pt idx="66">
                  <c:v>-3.0249999999999999E-2</c:v>
                </c:pt>
                <c:pt idx="67">
                  <c:v>-0.12334000000000001</c:v>
                </c:pt>
                <c:pt idx="68">
                  <c:v>-0.12311</c:v>
                </c:pt>
                <c:pt idx="69">
                  <c:v>-0.12052</c:v>
                </c:pt>
                <c:pt idx="70">
                  <c:v>0.12052</c:v>
                </c:pt>
                <c:pt idx="71">
                  <c:v>5.5219999999999998E-2</c:v>
                </c:pt>
                <c:pt idx="72">
                  <c:v>-3.7900000000000003E-2</c:v>
                </c:pt>
                <c:pt idx="73">
                  <c:v>0.13621</c:v>
                </c:pt>
                <c:pt idx="74">
                  <c:v>7.4599999999999996E-3</c:v>
                </c:pt>
                <c:pt idx="75">
                  <c:v>3.7100000000000002E-3</c:v>
                </c:pt>
                <c:pt idx="76">
                  <c:v>0.15415000000000001</c:v>
                </c:pt>
                <c:pt idx="77">
                  <c:v>0.14457999999999999</c:v>
                </c:pt>
                <c:pt idx="78">
                  <c:v>-4.7829999999999998E-2</c:v>
                </c:pt>
                <c:pt idx="79">
                  <c:v>-0.10632</c:v>
                </c:pt>
                <c:pt idx="80">
                  <c:v>-0.12988</c:v>
                </c:pt>
                <c:pt idx="81">
                  <c:v>-0.14507</c:v>
                </c:pt>
                <c:pt idx="82">
                  <c:v>0.15956000000000001</c:v>
                </c:pt>
                <c:pt idx="83">
                  <c:v>2.1350000000000001E-2</c:v>
                </c:pt>
                <c:pt idx="84">
                  <c:v>-2.496E-2</c:v>
                </c:pt>
                <c:pt idx="85">
                  <c:v>0.13488</c:v>
                </c:pt>
                <c:pt idx="86">
                  <c:v>-1.2699999999999999E-2</c:v>
                </c:pt>
                <c:pt idx="87">
                  <c:v>1.585E-2</c:v>
                </c:pt>
                <c:pt idx="88">
                  <c:v>0.16220000000000001</c:v>
                </c:pt>
                <c:pt idx="89">
                  <c:v>9.919E-2</c:v>
                </c:pt>
                <c:pt idx="90">
                  <c:v>-1.9560000000000001E-2</c:v>
                </c:pt>
                <c:pt idx="91">
                  <c:v>-0.13177</c:v>
                </c:pt>
                <c:pt idx="92">
                  <c:v>-0.14853</c:v>
                </c:pt>
                <c:pt idx="93">
                  <c:v>-0.12146999999999999</c:v>
                </c:pt>
                <c:pt idx="94">
                  <c:v>0.12146999999999999</c:v>
                </c:pt>
                <c:pt idx="95">
                  <c:v>2.8989999999999998E-2</c:v>
                </c:pt>
                <c:pt idx="96">
                  <c:v>-4.546E-2</c:v>
                </c:pt>
                <c:pt idx="97">
                  <c:v>0.16782</c:v>
                </c:pt>
                <c:pt idx="98">
                  <c:v>-2.273E-2</c:v>
                </c:pt>
                <c:pt idx="99">
                  <c:v>1.992E-2</c:v>
                </c:pt>
                <c:pt idx="100">
                  <c:v>0.17288999999999999</c:v>
                </c:pt>
                <c:pt idx="101">
                  <c:v>9.7030000000000005E-2</c:v>
                </c:pt>
                <c:pt idx="102">
                  <c:v>4.2900000000000004E-3</c:v>
                </c:pt>
                <c:pt idx="103">
                  <c:v>-0.14491000000000001</c:v>
                </c:pt>
                <c:pt idx="104">
                  <c:v>-0.15209</c:v>
                </c:pt>
                <c:pt idx="105">
                  <c:v>-0.12901000000000001</c:v>
                </c:pt>
                <c:pt idx="106">
                  <c:v>9.6799999999999997E-2</c:v>
                </c:pt>
                <c:pt idx="107">
                  <c:v>1.183E-2</c:v>
                </c:pt>
                <c:pt idx="108">
                  <c:v>-6.6890000000000005E-2</c:v>
                </c:pt>
                <c:pt idx="109">
                  <c:v>0.12959000000000001</c:v>
                </c:pt>
                <c:pt idx="110">
                  <c:v>-3.9440000000000003E-2</c:v>
                </c:pt>
                <c:pt idx="111">
                  <c:v>4.2200000000000001E-2</c:v>
                </c:pt>
                <c:pt idx="112">
                  <c:v>0.18093999999999999</c:v>
                </c:pt>
                <c:pt idx="113">
                  <c:v>0.1211</c:v>
                </c:pt>
                <c:pt idx="114">
                  <c:v>2.811E-2</c:v>
                </c:pt>
                <c:pt idx="115">
                  <c:v>-0.22314000000000001</c:v>
                </c:pt>
                <c:pt idx="116">
                  <c:v>-0.11809</c:v>
                </c:pt>
                <c:pt idx="117">
                  <c:v>-0.14674999999999999</c:v>
                </c:pt>
                <c:pt idx="118">
                  <c:v>8.3510000000000001E-2</c:v>
                </c:pt>
                <c:pt idx="119">
                  <c:v>6.6019999999999995E-2</c:v>
                </c:pt>
                <c:pt idx="120">
                  <c:v>-5.1290000000000002E-2</c:v>
                </c:pt>
                <c:pt idx="121">
                  <c:v>0.17154</c:v>
                </c:pt>
                <c:pt idx="122">
                  <c:v>-2.494E-2</c:v>
                </c:pt>
                <c:pt idx="123">
                  <c:v>5.8840000000000003E-2</c:v>
                </c:pt>
                <c:pt idx="124">
                  <c:v>0.11672</c:v>
                </c:pt>
                <c:pt idx="125">
                  <c:v>0.14929999999999999</c:v>
                </c:pt>
                <c:pt idx="126">
                  <c:v>1.9869999999999999E-2</c:v>
                </c:pt>
                <c:pt idx="127">
                  <c:v>-0.18842</c:v>
                </c:pt>
                <c:pt idx="128">
                  <c:v>-0.12891</c:v>
                </c:pt>
                <c:pt idx="129">
                  <c:v>-0.11717</c:v>
                </c:pt>
                <c:pt idx="130">
                  <c:v>0.11224000000000001</c:v>
                </c:pt>
                <c:pt idx="131">
                  <c:v>2.92E-2</c:v>
                </c:pt>
                <c:pt idx="132">
                  <c:v>-6.4380000000000007E-2</c:v>
                </c:pt>
                <c:pt idx="133">
                  <c:v>6.9159999999999999E-2</c:v>
                </c:pt>
                <c:pt idx="134">
                  <c:v>9.5530000000000004E-2</c:v>
                </c:pt>
                <c:pt idx="135">
                  <c:v>2.358E-2</c:v>
                </c:pt>
                <c:pt idx="136">
                  <c:v>0.12529000000000001</c:v>
                </c:pt>
                <c:pt idx="137">
                  <c:v>0.15067</c:v>
                </c:pt>
                <c:pt idx="138">
                  <c:v>-2.606E-2</c:v>
                </c:pt>
                <c:pt idx="139">
                  <c:v>-0.1764</c:v>
                </c:pt>
                <c:pt idx="140">
                  <c:v>-9.708E-2</c:v>
                </c:pt>
                <c:pt idx="141">
                  <c:v>-0.16725000000000001</c:v>
                </c:pt>
                <c:pt idx="142">
                  <c:v>0.10228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4C57-BDD8-86BCCC6A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54992"/>
        <c:axId val="324558600"/>
      </c:lineChart>
      <c:dateAx>
        <c:axId val="3245549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8600"/>
        <c:crosses val="autoZero"/>
        <c:auto val="1"/>
        <c:lblOffset val="100"/>
        <c:baseTimeUnit val="months"/>
      </c:dateAx>
      <c:valAx>
        <c:axId val="32455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'Visual Data interpretation'!$G$23:$G$24</c:f>
              <c:strCache>
                <c:ptCount val="2"/>
                <c:pt idx="0">
                  <c:v>DIF_SQRT_AIR</c:v>
                </c:pt>
                <c:pt idx="1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 Data interpretation'!$B$25:$B$167</c:f>
              <c:numCache>
                <c:formatCode>mmm\-yy</c:formatCode>
                <c:ptCount val="143"/>
                <c:pt idx="0">
                  <c:v>17930</c:v>
                </c:pt>
                <c:pt idx="1">
                  <c:v>17958</c:v>
                </c:pt>
                <c:pt idx="2">
                  <c:v>17989</c:v>
                </c:pt>
                <c:pt idx="3">
                  <c:v>18019</c:v>
                </c:pt>
                <c:pt idx="4">
                  <c:v>18050</c:v>
                </c:pt>
                <c:pt idx="5">
                  <c:v>18080</c:v>
                </c:pt>
                <c:pt idx="6">
                  <c:v>18111</c:v>
                </c:pt>
                <c:pt idx="7">
                  <c:v>18142</c:v>
                </c:pt>
                <c:pt idx="8">
                  <c:v>18172</c:v>
                </c:pt>
                <c:pt idx="9">
                  <c:v>18203</c:v>
                </c:pt>
                <c:pt idx="10">
                  <c:v>18233</c:v>
                </c:pt>
                <c:pt idx="11">
                  <c:v>18264</c:v>
                </c:pt>
                <c:pt idx="12">
                  <c:v>18295</c:v>
                </c:pt>
                <c:pt idx="13">
                  <c:v>18323</c:v>
                </c:pt>
                <c:pt idx="14">
                  <c:v>18354</c:v>
                </c:pt>
                <c:pt idx="15">
                  <c:v>18384</c:v>
                </c:pt>
                <c:pt idx="16">
                  <c:v>18415</c:v>
                </c:pt>
                <c:pt idx="17">
                  <c:v>18445</c:v>
                </c:pt>
                <c:pt idx="18">
                  <c:v>18476</c:v>
                </c:pt>
                <c:pt idx="19">
                  <c:v>18507</c:v>
                </c:pt>
                <c:pt idx="20">
                  <c:v>18537</c:v>
                </c:pt>
                <c:pt idx="21">
                  <c:v>18568</c:v>
                </c:pt>
                <c:pt idx="22">
                  <c:v>18598</c:v>
                </c:pt>
                <c:pt idx="23">
                  <c:v>18629</c:v>
                </c:pt>
                <c:pt idx="24">
                  <c:v>18660</c:v>
                </c:pt>
                <c:pt idx="25">
                  <c:v>18688</c:v>
                </c:pt>
                <c:pt idx="26">
                  <c:v>18719</c:v>
                </c:pt>
                <c:pt idx="27">
                  <c:v>18749</c:v>
                </c:pt>
                <c:pt idx="28">
                  <c:v>18780</c:v>
                </c:pt>
                <c:pt idx="29">
                  <c:v>18810</c:v>
                </c:pt>
                <c:pt idx="30">
                  <c:v>18841</c:v>
                </c:pt>
                <c:pt idx="31">
                  <c:v>18872</c:v>
                </c:pt>
                <c:pt idx="32">
                  <c:v>18902</c:v>
                </c:pt>
                <c:pt idx="33">
                  <c:v>18933</c:v>
                </c:pt>
                <c:pt idx="34">
                  <c:v>18963</c:v>
                </c:pt>
                <c:pt idx="35">
                  <c:v>18994</c:v>
                </c:pt>
                <c:pt idx="36">
                  <c:v>19025</c:v>
                </c:pt>
                <c:pt idx="37">
                  <c:v>19054</c:v>
                </c:pt>
                <c:pt idx="38">
                  <c:v>19085</c:v>
                </c:pt>
                <c:pt idx="39">
                  <c:v>19115</c:v>
                </c:pt>
                <c:pt idx="40">
                  <c:v>19146</c:v>
                </c:pt>
                <c:pt idx="41">
                  <c:v>19176</c:v>
                </c:pt>
                <c:pt idx="42">
                  <c:v>19207</c:v>
                </c:pt>
                <c:pt idx="43">
                  <c:v>19238</c:v>
                </c:pt>
                <c:pt idx="44">
                  <c:v>19268</c:v>
                </c:pt>
                <c:pt idx="45">
                  <c:v>19299</c:v>
                </c:pt>
                <c:pt idx="46">
                  <c:v>19329</c:v>
                </c:pt>
                <c:pt idx="47">
                  <c:v>19360</c:v>
                </c:pt>
                <c:pt idx="48">
                  <c:v>19391</c:v>
                </c:pt>
                <c:pt idx="49">
                  <c:v>19419</c:v>
                </c:pt>
                <c:pt idx="50">
                  <c:v>19450</c:v>
                </c:pt>
                <c:pt idx="51">
                  <c:v>19480</c:v>
                </c:pt>
                <c:pt idx="52">
                  <c:v>19511</c:v>
                </c:pt>
                <c:pt idx="53">
                  <c:v>19541</c:v>
                </c:pt>
                <c:pt idx="54">
                  <c:v>19572</c:v>
                </c:pt>
                <c:pt idx="55">
                  <c:v>19603</c:v>
                </c:pt>
                <c:pt idx="56">
                  <c:v>19633</c:v>
                </c:pt>
                <c:pt idx="57">
                  <c:v>19664</c:v>
                </c:pt>
                <c:pt idx="58">
                  <c:v>19694</c:v>
                </c:pt>
                <c:pt idx="59">
                  <c:v>19725</c:v>
                </c:pt>
                <c:pt idx="60">
                  <c:v>19756</c:v>
                </c:pt>
                <c:pt idx="61">
                  <c:v>19784</c:v>
                </c:pt>
                <c:pt idx="62">
                  <c:v>19815</c:v>
                </c:pt>
                <c:pt idx="63">
                  <c:v>19845</c:v>
                </c:pt>
                <c:pt idx="64">
                  <c:v>19876</c:v>
                </c:pt>
                <c:pt idx="65">
                  <c:v>19906</c:v>
                </c:pt>
                <c:pt idx="66">
                  <c:v>19937</c:v>
                </c:pt>
                <c:pt idx="67">
                  <c:v>19968</c:v>
                </c:pt>
                <c:pt idx="68">
                  <c:v>19998</c:v>
                </c:pt>
                <c:pt idx="69">
                  <c:v>20029</c:v>
                </c:pt>
                <c:pt idx="70">
                  <c:v>20059</c:v>
                </c:pt>
                <c:pt idx="71">
                  <c:v>20090</c:v>
                </c:pt>
                <c:pt idx="72">
                  <c:v>20121</c:v>
                </c:pt>
                <c:pt idx="73">
                  <c:v>20149</c:v>
                </c:pt>
                <c:pt idx="74">
                  <c:v>20180</c:v>
                </c:pt>
                <c:pt idx="75">
                  <c:v>20210</c:v>
                </c:pt>
                <c:pt idx="76">
                  <c:v>20241</c:v>
                </c:pt>
                <c:pt idx="77">
                  <c:v>20271</c:v>
                </c:pt>
                <c:pt idx="78">
                  <c:v>20302</c:v>
                </c:pt>
                <c:pt idx="79">
                  <c:v>20333</c:v>
                </c:pt>
                <c:pt idx="80">
                  <c:v>20363</c:v>
                </c:pt>
                <c:pt idx="81">
                  <c:v>20394</c:v>
                </c:pt>
                <c:pt idx="82">
                  <c:v>20424</c:v>
                </c:pt>
                <c:pt idx="83">
                  <c:v>20455</c:v>
                </c:pt>
                <c:pt idx="84">
                  <c:v>20486</c:v>
                </c:pt>
                <c:pt idx="85">
                  <c:v>20515</c:v>
                </c:pt>
                <c:pt idx="86">
                  <c:v>20546</c:v>
                </c:pt>
                <c:pt idx="87">
                  <c:v>20576</c:v>
                </c:pt>
                <c:pt idx="88">
                  <c:v>20607</c:v>
                </c:pt>
                <c:pt idx="89">
                  <c:v>20637</c:v>
                </c:pt>
                <c:pt idx="90">
                  <c:v>20668</c:v>
                </c:pt>
                <c:pt idx="91">
                  <c:v>20699</c:v>
                </c:pt>
                <c:pt idx="92">
                  <c:v>20729</c:v>
                </c:pt>
                <c:pt idx="93">
                  <c:v>20760</c:v>
                </c:pt>
                <c:pt idx="94">
                  <c:v>20790</c:v>
                </c:pt>
                <c:pt idx="95">
                  <c:v>20821</c:v>
                </c:pt>
                <c:pt idx="96">
                  <c:v>20852</c:v>
                </c:pt>
                <c:pt idx="97">
                  <c:v>20880</c:v>
                </c:pt>
                <c:pt idx="98">
                  <c:v>20911</c:v>
                </c:pt>
                <c:pt idx="99">
                  <c:v>20941</c:v>
                </c:pt>
                <c:pt idx="100">
                  <c:v>20972</c:v>
                </c:pt>
                <c:pt idx="101">
                  <c:v>21002</c:v>
                </c:pt>
                <c:pt idx="102">
                  <c:v>21033</c:v>
                </c:pt>
                <c:pt idx="103">
                  <c:v>21064</c:v>
                </c:pt>
                <c:pt idx="104">
                  <c:v>21094</c:v>
                </c:pt>
                <c:pt idx="105">
                  <c:v>21125</c:v>
                </c:pt>
                <c:pt idx="106">
                  <c:v>21155</c:v>
                </c:pt>
                <c:pt idx="107">
                  <c:v>21186</c:v>
                </c:pt>
                <c:pt idx="108">
                  <c:v>21217</c:v>
                </c:pt>
                <c:pt idx="109">
                  <c:v>21245</c:v>
                </c:pt>
                <c:pt idx="110">
                  <c:v>21276</c:v>
                </c:pt>
                <c:pt idx="111">
                  <c:v>21306</c:v>
                </c:pt>
                <c:pt idx="112">
                  <c:v>21337</c:v>
                </c:pt>
                <c:pt idx="113">
                  <c:v>21367</c:v>
                </c:pt>
                <c:pt idx="114">
                  <c:v>21398</c:v>
                </c:pt>
                <c:pt idx="115">
                  <c:v>21429</c:v>
                </c:pt>
                <c:pt idx="116">
                  <c:v>21459</c:v>
                </c:pt>
                <c:pt idx="117">
                  <c:v>21490</c:v>
                </c:pt>
                <c:pt idx="118">
                  <c:v>21520</c:v>
                </c:pt>
                <c:pt idx="119">
                  <c:v>21551</c:v>
                </c:pt>
                <c:pt idx="120">
                  <c:v>21582</c:v>
                </c:pt>
                <c:pt idx="121">
                  <c:v>21610</c:v>
                </c:pt>
                <c:pt idx="122">
                  <c:v>21641</c:v>
                </c:pt>
                <c:pt idx="123">
                  <c:v>21671</c:v>
                </c:pt>
                <c:pt idx="124">
                  <c:v>21702</c:v>
                </c:pt>
                <c:pt idx="125">
                  <c:v>21732</c:v>
                </c:pt>
                <c:pt idx="126">
                  <c:v>21763</c:v>
                </c:pt>
                <c:pt idx="127">
                  <c:v>21794</c:v>
                </c:pt>
                <c:pt idx="128">
                  <c:v>21824</c:v>
                </c:pt>
                <c:pt idx="129">
                  <c:v>21855</c:v>
                </c:pt>
                <c:pt idx="130">
                  <c:v>21885</c:v>
                </c:pt>
                <c:pt idx="131">
                  <c:v>21916</c:v>
                </c:pt>
                <c:pt idx="132">
                  <c:v>21947</c:v>
                </c:pt>
                <c:pt idx="133">
                  <c:v>21976</c:v>
                </c:pt>
                <c:pt idx="134">
                  <c:v>22007</c:v>
                </c:pt>
                <c:pt idx="135">
                  <c:v>22037</c:v>
                </c:pt>
                <c:pt idx="136">
                  <c:v>22068</c:v>
                </c:pt>
                <c:pt idx="137">
                  <c:v>22098</c:v>
                </c:pt>
                <c:pt idx="138">
                  <c:v>22129</c:v>
                </c:pt>
                <c:pt idx="139">
                  <c:v>22160</c:v>
                </c:pt>
                <c:pt idx="140">
                  <c:v>22190</c:v>
                </c:pt>
                <c:pt idx="141">
                  <c:v>22221</c:v>
                </c:pt>
                <c:pt idx="142">
                  <c:v>22251</c:v>
                </c:pt>
              </c:numCache>
            </c:numRef>
          </c:cat>
          <c:val>
            <c:numRef>
              <c:f>'Visual Data interpretation'!$G$25:$G$167</c:f>
              <c:numCache>
                <c:formatCode>General</c:formatCode>
                <c:ptCount val="143"/>
                <c:pt idx="0">
                  <c:v>0.27977999999999997</c:v>
                </c:pt>
                <c:pt idx="1">
                  <c:v>0.62634000000000001</c:v>
                </c:pt>
                <c:pt idx="2">
                  <c:v>-0.13131000000000001</c:v>
                </c:pt>
                <c:pt idx="3">
                  <c:v>-0.35782000000000003</c:v>
                </c:pt>
                <c:pt idx="4">
                  <c:v>0.61895</c:v>
                </c:pt>
                <c:pt idx="5">
                  <c:v>0.54657999999999995</c:v>
                </c:pt>
                <c:pt idx="6">
                  <c:v>0</c:v>
                </c:pt>
                <c:pt idx="7">
                  <c:v>-0.50361999999999996</c:v>
                </c:pt>
                <c:pt idx="8">
                  <c:v>-0.75319000000000003</c:v>
                </c:pt>
                <c:pt idx="9">
                  <c:v>-0.71067000000000002</c:v>
                </c:pt>
                <c:pt idx="10">
                  <c:v>0.66474</c:v>
                </c:pt>
                <c:pt idx="11">
                  <c:v>-0.13897999999999999</c:v>
                </c:pt>
                <c:pt idx="12">
                  <c:v>0.50117</c:v>
                </c:pt>
                <c:pt idx="13">
                  <c:v>0.64937</c:v>
                </c:pt>
                <c:pt idx="14">
                  <c:v>-0.25539000000000001</c:v>
                </c:pt>
                <c:pt idx="15">
                  <c:v>-0.43861</c:v>
                </c:pt>
                <c:pt idx="16">
                  <c:v>1.0262199999999999</c:v>
                </c:pt>
                <c:pt idx="17">
                  <c:v>0.83184999999999998</c:v>
                </c:pt>
                <c:pt idx="18">
                  <c:v>0</c:v>
                </c:pt>
                <c:pt idx="19">
                  <c:v>-0.46860000000000002</c:v>
                </c:pt>
                <c:pt idx="20">
                  <c:v>-1.0372399999999999</c:v>
                </c:pt>
                <c:pt idx="21">
                  <c:v>-0.85548000000000002</c:v>
                </c:pt>
                <c:pt idx="22">
                  <c:v>1.1550800000000001</c:v>
                </c:pt>
                <c:pt idx="23">
                  <c:v>0.20943999999999999</c:v>
                </c:pt>
                <c:pt idx="24">
                  <c:v>0.20585000000000001</c:v>
                </c:pt>
                <c:pt idx="25">
                  <c:v>1.09422</c:v>
                </c:pt>
                <c:pt idx="26">
                  <c:v>-0.57452000000000003</c:v>
                </c:pt>
                <c:pt idx="27">
                  <c:v>0.34772999999999998</c:v>
                </c:pt>
                <c:pt idx="28">
                  <c:v>0.22678999999999999</c:v>
                </c:pt>
                <c:pt idx="29">
                  <c:v>0.76507000000000003</c:v>
                </c:pt>
                <c:pt idx="30">
                  <c:v>0</c:v>
                </c:pt>
                <c:pt idx="31">
                  <c:v>-0.54208000000000001</c:v>
                </c:pt>
                <c:pt idx="32">
                  <c:v>-0.83674000000000004</c:v>
                </c:pt>
                <c:pt idx="33">
                  <c:v>-0.64488000000000001</c:v>
                </c:pt>
                <c:pt idx="34">
                  <c:v>0.80105000000000004</c:v>
                </c:pt>
                <c:pt idx="35">
                  <c:v>0.19259999999999999</c:v>
                </c:pt>
                <c:pt idx="36">
                  <c:v>0.33971000000000001</c:v>
                </c:pt>
                <c:pt idx="37">
                  <c:v>0.47604000000000002</c:v>
                </c:pt>
                <c:pt idx="38">
                  <c:v>-0.43881999999999999</c:v>
                </c:pt>
                <c:pt idx="39">
                  <c:v>7.4130000000000001E-2</c:v>
                </c:pt>
                <c:pt idx="40">
                  <c:v>1.2370699999999999</c:v>
                </c:pt>
                <c:pt idx="41">
                  <c:v>0.40093000000000001</c:v>
                </c:pt>
                <c:pt idx="42">
                  <c:v>0.3906</c:v>
                </c:pt>
                <c:pt idx="43">
                  <c:v>-1.0995200000000001</c:v>
                </c:pt>
                <c:pt idx="44">
                  <c:v>-0.63656000000000001</c:v>
                </c:pt>
                <c:pt idx="45">
                  <c:v>-0.70540000000000003</c:v>
                </c:pt>
                <c:pt idx="46">
                  <c:v>0.81350999999999996</c:v>
                </c:pt>
                <c:pt idx="47">
                  <c:v>7.1609999999999993E-2</c:v>
                </c:pt>
                <c:pt idx="48">
                  <c:v>0</c:v>
                </c:pt>
                <c:pt idx="49">
                  <c:v>1.36229</c:v>
                </c:pt>
                <c:pt idx="50">
                  <c:v>-3.2579999999999998E-2</c:v>
                </c:pt>
                <c:pt idx="51">
                  <c:v>-0.19696</c:v>
                </c:pt>
                <c:pt idx="52">
                  <c:v>0.45571</c:v>
                </c:pt>
                <c:pt idx="53">
                  <c:v>0.65961999999999998</c:v>
                </c:pt>
                <c:pt idx="54">
                  <c:v>0.24435000000000001</c:v>
                </c:pt>
                <c:pt idx="55">
                  <c:v>-1.09762</c:v>
                </c:pt>
                <c:pt idx="56">
                  <c:v>-0.86897000000000002</c:v>
                </c:pt>
                <c:pt idx="57">
                  <c:v>-1.1094299999999999</c:v>
                </c:pt>
                <c:pt idx="58">
                  <c:v>0.76104000000000005</c:v>
                </c:pt>
                <c:pt idx="59">
                  <c:v>0.10541</c:v>
                </c:pt>
                <c:pt idx="60">
                  <c:v>-0.57155</c:v>
                </c:pt>
                <c:pt idx="61">
                  <c:v>1.6184000000000001</c:v>
                </c:pt>
                <c:pt idx="62">
                  <c:v>-0.26318999999999998</c:v>
                </c:pt>
                <c:pt idx="63">
                  <c:v>0.23053999999999999</c:v>
                </c:pt>
                <c:pt idx="64">
                  <c:v>0.95101999999999998</c:v>
                </c:pt>
                <c:pt idx="65">
                  <c:v>1.1300699999999999</c:v>
                </c:pt>
                <c:pt idx="66">
                  <c:v>-0.26090000000000002</c:v>
                </c:pt>
                <c:pt idx="67">
                  <c:v>-1.0237700000000001</c:v>
                </c:pt>
                <c:pt idx="68">
                  <c:v>-0.96072999999999997</c:v>
                </c:pt>
                <c:pt idx="69">
                  <c:v>-0.88493999999999995</c:v>
                </c:pt>
                <c:pt idx="70">
                  <c:v>0.88493999999999995</c:v>
                </c:pt>
                <c:pt idx="71">
                  <c:v>0.42359999999999998</c:v>
                </c:pt>
                <c:pt idx="72">
                  <c:v>-0.29200999999999999</c:v>
                </c:pt>
                <c:pt idx="73">
                  <c:v>1.0758000000000001</c:v>
                </c:pt>
                <c:pt idx="74">
                  <c:v>6.1080000000000002E-2</c:v>
                </c:pt>
                <c:pt idx="75">
                  <c:v>3.0460000000000001E-2</c:v>
                </c:pt>
                <c:pt idx="76">
                  <c:v>1.31656</c:v>
                </c:pt>
                <c:pt idx="77">
                  <c:v>1.3305400000000001</c:v>
                </c:pt>
                <c:pt idx="78">
                  <c:v>-0.45084999999999997</c:v>
                </c:pt>
                <c:pt idx="79">
                  <c:v>-0.96440999999999999</c:v>
                </c:pt>
                <c:pt idx="80">
                  <c:v>-1.1105799999999999</c:v>
                </c:pt>
                <c:pt idx="81">
                  <c:v>-1.1581399999999999</c:v>
                </c:pt>
                <c:pt idx="82">
                  <c:v>1.2785299999999999</c:v>
                </c:pt>
                <c:pt idx="83">
                  <c:v>0.17896999999999999</c:v>
                </c:pt>
                <c:pt idx="84">
                  <c:v>-0.20898</c:v>
                </c:pt>
                <c:pt idx="85">
                  <c:v>1.1611800000000001</c:v>
                </c:pt>
                <c:pt idx="86">
                  <c:v>-0.11269</c:v>
                </c:pt>
                <c:pt idx="87">
                  <c:v>0.14074999999999999</c:v>
                </c:pt>
                <c:pt idx="88">
                  <c:v>1.5065299999999999</c:v>
                </c:pt>
                <c:pt idx="89">
                  <c:v>0.98331999999999997</c:v>
                </c:pt>
                <c:pt idx="90">
                  <c:v>-0.19778999999999999</c:v>
                </c:pt>
                <c:pt idx="91">
                  <c:v>-1.2831699999999999</c:v>
                </c:pt>
                <c:pt idx="92">
                  <c:v>-1.34859</c:v>
                </c:pt>
                <c:pt idx="93">
                  <c:v>-1.03078</c:v>
                </c:pt>
                <c:pt idx="94">
                  <c:v>1.03078</c:v>
                </c:pt>
                <c:pt idx="95">
                  <c:v>0.25538</c:v>
                </c:pt>
                <c:pt idx="96">
                  <c:v>-0.39889000000000002</c:v>
                </c:pt>
                <c:pt idx="97">
                  <c:v>1.51861</c:v>
                </c:pt>
                <c:pt idx="98">
                  <c:v>-0.2132</c:v>
                </c:pt>
                <c:pt idx="99">
                  <c:v>0.18668999999999999</c:v>
                </c:pt>
                <c:pt idx="100">
                  <c:v>1.70119</c:v>
                </c:pt>
                <c:pt idx="101">
                  <c:v>1.02122</c:v>
                </c:pt>
                <c:pt idx="102">
                  <c:v>4.632E-2</c:v>
                </c:pt>
                <c:pt idx="103">
                  <c:v>-1.5104299999999999</c:v>
                </c:pt>
                <c:pt idx="104">
                  <c:v>-1.4718199999999999</c:v>
                </c:pt>
                <c:pt idx="105">
                  <c:v>-1.1636899999999999</c:v>
                </c:pt>
                <c:pt idx="106">
                  <c:v>0.86604999999999999</c:v>
                </c:pt>
                <c:pt idx="107">
                  <c:v>0.10879</c:v>
                </c:pt>
                <c:pt idx="108">
                  <c:v>-0.60653000000000001</c:v>
                </c:pt>
                <c:pt idx="109">
                  <c:v>1.19374</c:v>
                </c:pt>
                <c:pt idx="110">
                  <c:v>-0.37153999999999998</c:v>
                </c:pt>
                <c:pt idx="111">
                  <c:v>0.39779999999999999</c:v>
                </c:pt>
                <c:pt idx="112">
                  <c:v>1.80409</c:v>
                </c:pt>
                <c:pt idx="113">
                  <c:v>1.3018700000000001</c:v>
                </c:pt>
                <c:pt idx="114">
                  <c:v>0.31369000000000002</c:v>
                </c:pt>
                <c:pt idx="115">
                  <c:v>-2.3724500000000002</c:v>
                </c:pt>
                <c:pt idx="116">
                  <c:v>-1.15246</c:v>
                </c:pt>
                <c:pt idx="117">
                  <c:v>-1.3404799999999999</c:v>
                </c:pt>
                <c:pt idx="118">
                  <c:v>0.75073999999999996</c:v>
                </c:pt>
                <c:pt idx="119">
                  <c:v>0.61611000000000005</c:v>
                </c:pt>
                <c:pt idx="120">
                  <c:v>-0.48042000000000001</c:v>
                </c:pt>
                <c:pt idx="121">
                  <c:v>1.6561999999999999</c:v>
                </c:pt>
                <c:pt idx="122">
                  <c:v>-0.24969</c:v>
                </c:pt>
                <c:pt idx="123">
                  <c:v>0.59414999999999996</c:v>
                </c:pt>
                <c:pt idx="124">
                  <c:v>1.23166</c:v>
                </c:pt>
                <c:pt idx="125">
                  <c:v>1.68384</c:v>
                </c:pt>
                <c:pt idx="126">
                  <c:v>0.23377999999999999</c:v>
                </c:pt>
                <c:pt idx="127">
                  <c:v>-2.12575</c:v>
                </c:pt>
                <c:pt idx="128">
                  <c:v>-1.3431900000000001</c:v>
                </c:pt>
                <c:pt idx="129">
                  <c:v>-1.14794</c:v>
                </c:pt>
                <c:pt idx="130">
                  <c:v>1.0983099999999999</c:v>
                </c:pt>
                <c:pt idx="131">
                  <c:v>0.29597000000000001</c:v>
                </c:pt>
                <c:pt idx="132">
                  <c:v>-0.64685999999999999</c:v>
                </c:pt>
                <c:pt idx="133">
                  <c:v>0.69577</c:v>
                </c:pt>
                <c:pt idx="134">
                  <c:v>1.00142</c:v>
                </c:pt>
                <c:pt idx="135">
                  <c:v>0.25464999999999999</c:v>
                </c:pt>
                <c:pt idx="136">
                  <c:v>1.4045099999999999</c:v>
                </c:pt>
                <c:pt idx="137">
                  <c:v>1.80986</c:v>
                </c:pt>
                <c:pt idx="138">
                  <c:v>-0.32285999999999998</c:v>
                </c:pt>
                <c:pt idx="139">
                  <c:v>-2.0782099999999999</c:v>
                </c:pt>
                <c:pt idx="140">
                  <c:v>-1.0679399999999999</c:v>
                </c:pt>
                <c:pt idx="141">
                  <c:v>-1.7224900000000001</c:v>
                </c:pt>
                <c:pt idx="142">
                  <c:v>1.0361899999999999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4DF7-A1F1-3A909422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29456"/>
        <c:axId val="395922568"/>
      </c:lineChart>
      <c:dateAx>
        <c:axId val="395929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22568"/>
        <c:crosses val="autoZero"/>
        <c:auto val="1"/>
        <c:lblOffset val="100"/>
        <c:baseTimeUnit val="months"/>
      </c:dateAx>
      <c:valAx>
        <c:axId val="39592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2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 stats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'ADF Tests'!$B$3</c:f>
              <c:strCache>
                <c:ptCount val="1"/>
                <c:pt idx="0">
                  <c:v>P-LogAir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'ADF Tests'!$B$4:$B$12</c:f>
              <c:numCache>
                <c:formatCode>General</c:formatCode>
                <c:ptCount val="9"/>
                <c:pt idx="0">
                  <c:v>0.73119999999999996</c:v>
                </c:pt>
                <c:pt idx="1">
                  <c:v>0.72660000000000002</c:v>
                </c:pt>
                <c:pt idx="2">
                  <c:v>0.72629999999999995</c:v>
                </c:pt>
                <c:pt idx="3">
                  <c:v>0.40820000000000001</c:v>
                </c:pt>
                <c:pt idx="4">
                  <c:v>0.24740000000000001</c:v>
                </c:pt>
                <c:pt idx="5">
                  <c:v>0.40949999999999998</c:v>
                </c:pt>
                <c:pt idx="6">
                  <c:v>5.0000000000000001E-4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C-4BCD-93CB-96DEC250876C}"/>
            </c:ext>
          </c:extLst>
        </c:ser>
        <c:ser>
          <c:idx val="1"/>
          <c:order val="1"/>
          <c:tx>
            <c:strRef>
              <c:f>'ADF Tests'!$C$3</c:f>
              <c:strCache>
                <c:ptCount val="1"/>
                <c:pt idx="0">
                  <c:v>P SQRT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'ADF Tests'!$C$4:$C$12</c:f>
              <c:numCache>
                <c:formatCode>General</c:formatCode>
                <c:ptCount val="9"/>
                <c:pt idx="0">
                  <c:v>0.76970000000000005</c:v>
                </c:pt>
                <c:pt idx="1">
                  <c:v>0.7349</c:v>
                </c:pt>
                <c:pt idx="2">
                  <c:v>0.76149999999999995</c:v>
                </c:pt>
                <c:pt idx="3">
                  <c:v>0.40689999999999998</c:v>
                </c:pt>
                <c:pt idx="4">
                  <c:v>0.1794</c:v>
                </c:pt>
                <c:pt idx="5">
                  <c:v>0.34350000000000003</c:v>
                </c:pt>
                <c:pt idx="6">
                  <c:v>5.0000000000000001E-4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C-4BCD-93CB-96DEC250876C}"/>
            </c:ext>
          </c:extLst>
        </c:ser>
        <c:ser>
          <c:idx val="2"/>
          <c:order val="2"/>
          <c:tx>
            <c:strRef>
              <c:f>'ADF Tests'!$D$3</c:f>
              <c:strCache>
                <c:ptCount val="1"/>
                <c:pt idx="0">
                  <c:v>P Diff_Log_Air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'ADF Tests'!$D$4:$D$12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C-4BCD-93CB-96DEC250876C}"/>
            </c:ext>
          </c:extLst>
        </c:ser>
        <c:ser>
          <c:idx val="3"/>
          <c:order val="3"/>
          <c:tx>
            <c:strRef>
              <c:f>'ADF Tests'!$E$3</c:f>
              <c:strCache>
                <c:ptCount val="1"/>
                <c:pt idx="0">
                  <c:v>P Diff_SQRT_AIR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'ADF Tests'!$E$4:$E$12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C-4BCD-93CB-96DEC250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88312"/>
        <c:axId val="481189952"/>
      </c:lineChart>
      <c:catAx>
        <c:axId val="48118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9952"/>
        <c:crosses val="autoZero"/>
        <c:auto val="1"/>
        <c:lblAlgn val="ctr"/>
        <c:lblOffset val="100"/>
        <c:noMultiLvlLbl val="0"/>
      </c:catAx>
      <c:valAx>
        <c:axId val="4811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Tao</a:t>
            </a:r>
            <a:r>
              <a:rPr lang="en-US" baseline="0"/>
              <a:t> Stats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'ADF Tests'!$G$3</c:f>
              <c:strCache>
                <c:ptCount val="1"/>
                <c:pt idx="0">
                  <c:v>P-LogAir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'ADF Tests'!$G$4:$G$12</c:f>
              <c:numCache>
                <c:formatCode>General</c:formatCode>
                <c:ptCount val="9"/>
                <c:pt idx="0">
                  <c:v>0.90300000000000002</c:v>
                </c:pt>
                <c:pt idx="1">
                  <c:v>0.86019999999999996</c:v>
                </c:pt>
                <c:pt idx="2">
                  <c:v>0.88339999999999996</c:v>
                </c:pt>
                <c:pt idx="3">
                  <c:v>0.37140000000000001</c:v>
                </c:pt>
                <c:pt idx="4">
                  <c:v>0.27839999999999998</c:v>
                </c:pt>
                <c:pt idx="5">
                  <c:v>0.45450000000000002</c:v>
                </c:pt>
                <c:pt idx="6">
                  <c:v>5.9999999999999995E-4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C-4496-88BB-8B80CD0A916A}"/>
            </c:ext>
          </c:extLst>
        </c:ser>
        <c:ser>
          <c:idx val="1"/>
          <c:order val="1"/>
          <c:tx>
            <c:strRef>
              <c:f>'ADF Tests'!$H$3</c:f>
              <c:strCache>
                <c:ptCount val="1"/>
                <c:pt idx="0">
                  <c:v>P SQRT Air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'ADF Tests'!$H$4:$H$12</c:f>
              <c:numCache>
                <c:formatCode>General</c:formatCode>
                <c:ptCount val="9"/>
                <c:pt idx="0">
                  <c:v>0.8347</c:v>
                </c:pt>
                <c:pt idx="1">
                  <c:v>0.76100000000000001</c:v>
                </c:pt>
                <c:pt idx="2">
                  <c:v>0.81399999999999995</c:v>
                </c:pt>
                <c:pt idx="3">
                  <c:v>0.42020000000000002</c:v>
                </c:pt>
                <c:pt idx="4">
                  <c:v>0.24310000000000001</c:v>
                </c:pt>
                <c:pt idx="5">
                  <c:v>0.43309999999999998</c:v>
                </c:pt>
                <c:pt idx="6">
                  <c:v>5.9999999999999995E-4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C-4496-88BB-8B80CD0A916A}"/>
            </c:ext>
          </c:extLst>
        </c:ser>
        <c:ser>
          <c:idx val="2"/>
          <c:order val="2"/>
          <c:tx>
            <c:strRef>
              <c:f>'ADF Tests'!$I$3</c:f>
              <c:strCache>
                <c:ptCount val="1"/>
                <c:pt idx="0">
                  <c:v>P Diff_Log_Air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'ADF Tests'!$I$4:$I$12</c:f>
              <c:numCache>
                <c:formatCode>General</c:formatCode>
                <c:ptCount val="9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C-4496-88BB-8B80CD0A916A}"/>
            </c:ext>
          </c:extLst>
        </c:ser>
        <c:ser>
          <c:idx val="3"/>
          <c:order val="3"/>
          <c:tx>
            <c:strRef>
              <c:f>'ADF Tests'!$J$3</c:f>
              <c:strCache>
                <c:ptCount val="1"/>
                <c:pt idx="0">
                  <c:v>P Diff_SQRT_AIR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'ADF Tests'!$J$4:$J$12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C-4496-88BB-8B80CD0A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95856"/>
        <c:axId val="481186672"/>
      </c:lineChart>
      <c:catAx>
        <c:axId val="4811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86672"/>
        <c:crosses val="autoZero"/>
        <c:auto val="1"/>
        <c:lblAlgn val="ctr"/>
        <c:lblOffset val="100"/>
        <c:noMultiLvlLbl val="0"/>
      </c:catAx>
      <c:valAx>
        <c:axId val="4811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'ADF Tests'!$M$3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'ADF Tests'!$L$4:$L$28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'ADF Tests'!$M$4:$M$28</c:f>
              <c:numCache>
                <c:formatCode>General</c:formatCode>
                <c:ptCount val="25"/>
                <c:pt idx="0">
                  <c:v>1</c:v>
                </c:pt>
                <c:pt idx="1">
                  <c:v>0.19975000000000001</c:v>
                </c:pt>
                <c:pt idx="2">
                  <c:v>-0.1201</c:v>
                </c:pt>
                <c:pt idx="3">
                  <c:v>-0.15076999999999999</c:v>
                </c:pt>
                <c:pt idx="4">
                  <c:v>-0.32207000000000002</c:v>
                </c:pt>
                <c:pt idx="5">
                  <c:v>-8.3970000000000003E-2</c:v>
                </c:pt>
                <c:pt idx="6">
                  <c:v>2.5780000000000001E-2</c:v>
                </c:pt>
                <c:pt idx="7">
                  <c:v>-0.11096</c:v>
                </c:pt>
                <c:pt idx="8">
                  <c:v>-0.33672000000000002</c:v>
                </c:pt>
                <c:pt idx="9">
                  <c:v>-0.11559</c:v>
                </c:pt>
                <c:pt idx="10">
                  <c:v>-0.10927000000000001</c:v>
                </c:pt>
                <c:pt idx="11">
                  <c:v>0.20585000000000001</c:v>
                </c:pt>
                <c:pt idx="12">
                  <c:v>0.84143000000000001</c:v>
                </c:pt>
                <c:pt idx="13">
                  <c:v>0.21509</c:v>
                </c:pt>
                <c:pt idx="14">
                  <c:v>-0.13955000000000001</c:v>
                </c:pt>
                <c:pt idx="15">
                  <c:v>-0.11600000000000001</c:v>
                </c:pt>
                <c:pt idx="16">
                  <c:v>-0.27894000000000002</c:v>
                </c:pt>
                <c:pt idx="17">
                  <c:v>-5.1709999999999999E-2</c:v>
                </c:pt>
                <c:pt idx="18">
                  <c:v>1.2460000000000001E-2</c:v>
                </c:pt>
                <c:pt idx="19">
                  <c:v>-0.11436</c:v>
                </c:pt>
                <c:pt idx="20">
                  <c:v>-0.33717000000000003</c:v>
                </c:pt>
                <c:pt idx="21">
                  <c:v>-0.10738</c:v>
                </c:pt>
                <c:pt idx="22">
                  <c:v>-7.5209999999999999E-2</c:v>
                </c:pt>
                <c:pt idx="23">
                  <c:v>0.19947999999999999</c:v>
                </c:pt>
                <c:pt idx="24">
                  <c:v>0.73692000000000002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866-AD55-B12406DB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42448"/>
        <c:axId val="317642776"/>
      </c:barChart>
      <c:catAx>
        <c:axId val="3176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42776"/>
        <c:crosses val="autoZero"/>
        <c:auto val="1"/>
        <c:lblAlgn val="ctr"/>
        <c:lblOffset val="100"/>
        <c:noMultiLvlLbl val="0"/>
      </c:catAx>
      <c:valAx>
        <c:axId val="3176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'ADF Tests'!$V$4:$V$64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'ADF Tests'!$W$4:$W$64</c:f>
              <c:numCache>
                <c:formatCode>General</c:formatCode>
                <c:ptCount val="61"/>
                <c:pt idx="0">
                  <c:v>1</c:v>
                </c:pt>
                <c:pt idx="1">
                  <c:v>-0.34111999999999998</c:v>
                </c:pt>
                <c:pt idx="2">
                  <c:v>0.10505</c:v>
                </c:pt>
                <c:pt idx="3">
                  <c:v>-0.20213999999999999</c:v>
                </c:pt>
                <c:pt idx="4">
                  <c:v>2.1360000000000001E-2</c:v>
                </c:pt>
                <c:pt idx="5">
                  <c:v>5.5649999999999998E-2</c:v>
                </c:pt>
                <c:pt idx="6">
                  <c:v>3.0800000000000001E-2</c:v>
                </c:pt>
                <c:pt idx="7">
                  <c:v>-5.5579999999999997E-2</c:v>
                </c:pt>
                <c:pt idx="8">
                  <c:v>-7.6000000000000004E-4</c:v>
                </c:pt>
                <c:pt idx="9">
                  <c:v>0.17637</c:v>
                </c:pt>
                <c:pt idx="10">
                  <c:v>-7.6359999999999997E-2</c:v>
                </c:pt>
                <c:pt idx="11">
                  <c:v>6.4380000000000007E-2</c:v>
                </c:pt>
                <c:pt idx="12">
                  <c:v>-0.38661000000000001</c:v>
                </c:pt>
                <c:pt idx="13">
                  <c:v>0.15160000000000001</c:v>
                </c:pt>
                <c:pt idx="14">
                  <c:v>-5.7610000000000001E-2</c:v>
                </c:pt>
                <c:pt idx="15">
                  <c:v>0.14957000000000001</c:v>
                </c:pt>
                <c:pt idx="16">
                  <c:v>-0.13894000000000001</c:v>
                </c:pt>
                <c:pt idx="17">
                  <c:v>7.0480000000000001E-2</c:v>
                </c:pt>
                <c:pt idx="18">
                  <c:v>1.5630000000000002E-2</c:v>
                </c:pt>
                <c:pt idx="19">
                  <c:v>-1.061E-2</c:v>
                </c:pt>
                <c:pt idx="20">
                  <c:v>-0.11673</c:v>
                </c:pt>
                <c:pt idx="21">
                  <c:v>3.8550000000000001E-2</c:v>
                </c:pt>
                <c:pt idx="22">
                  <c:v>-9.1359999999999997E-2</c:v>
                </c:pt>
                <c:pt idx="23">
                  <c:v>0.22327</c:v>
                </c:pt>
                <c:pt idx="24">
                  <c:v>-1.8419999999999999E-2</c:v>
                </c:pt>
                <c:pt idx="25">
                  <c:v>-0.10029</c:v>
                </c:pt>
                <c:pt idx="26">
                  <c:v>4.8570000000000002E-2</c:v>
                </c:pt>
                <c:pt idx="27">
                  <c:v>-3.024E-2</c:v>
                </c:pt>
                <c:pt idx="28">
                  <c:v>4.7129999999999998E-2</c:v>
                </c:pt>
                <c:pt idx="29">
                  <c:v>-1.8030000000000001E-2</c:v>
                </c:pt>
                <c:pt idx="30">
                  <c:v>-5.1069999999999997E-2</c:v>
                </c:pt>
                <c:pt idx="31">
                  <c:v>-5.3769999999999998E-2</c:v>
                </c:pt>
                <c:pt idx="32">
                  <c:v>0.19572999999999999</c:v>
                </c:pt>
                <c:pt idx="33">
                  <c:v>-0.12242</c:v>
                </c:pt>
                <c:pt idx="34">
                  <c:v>7.775E-2</c:v>
                </c:pt>
                <c:pt idx="35">
                  <c:v>-0.15245</c:v>
                </c:pt>
                <c:pt idx="36">
                  <c:v>-0.01</c:v>
                </c:pt>
                <c:pt idx="37">
                  <c:v>4.6920000000000003E-2</c:v>
                </c:pt>
                <c:pt idx="38">
                  <c:v>3.124E-2</c:v>
                </c:pt>
                <c:pt idx="39">
                  <c:v>-1.5089999999999999E-2</c:v>
                </c:pt>
                <c:pt idx="40">
                  <c:v>-3.4130000000000001E-2</c:v>
                </c:pt>
                <c:pt idx="41">
                  <c:v>-6.5589999999999996E-2</c:v>
                </c:pt>
                <c:pt idx="42">
                  <c:v>9.5060000000000006E-2</c:v>
                </c:pt>
                <c:pt idx="43">
                  <c:v>-8.9660000000000004E-2</c:v>
                </c:pt>
                <c:pt idx="44">
                  <c:v>2.8830000000000001E-2</c:v>
                </c:pt>
                <c:pt idx="45">
                  <c:v>-3.6889999999999999E-2</c:v>
                </c:pt>
                <c:pt idx="46">
                  <c:v>-4.2130000000000001E-2</c:v>
                </c:pt>
                <c:pt idx="47">
                  <c:v>0.10818999999999999</c:v>
                </c:pt>
                <c:pt idx="48">
                  <c:v>-5.015E-2</c:v>
                </c:pt>
                <c:pt idx="49">
                  <c:v>0.10501000000000001</c:v>
                </c:pt>
                <c:pt idx="50">
                  <c:v>-1.712E-2</c:v>
                </c:pt>
                <c:pt idx="51">
                  <c:v>-3.1710000000000002E-2</c:v>
                </c:pt>
                <c:pt idx="52">
                  <c:v>7.3880000000000001E-2</c:v>
                </c:pt>
                <c:pt idx="53">
                  <c:v>4.4299999999999999E-2</c:v>
                </c:pt>
                <c:pt idx="54">
                  <c:v>-9.4759999999999997E-2</c:v>
                </c:pt>
                <c:pt idx="55">
                  <c:v>0.15592</c:v>
                </c:pt>
                <c:pt idx="56">
                  <c:v>-0.10575</c:v>
                </c:pt>
                <c:pt idx="57">
                  <c:v>4.8030000000000003E-2</c:v>
                </c:pt>
                <c:pt idx="58">
                  <c:v>0.10409</c:v>
                </c:pt>
                <c:pt idx="59">
                  <c:v>-0.10015</c:v>
                </c:pt>
                <c:pt idx="60">
                  <c:v>7.3400000000000007E-2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F-4E40-B529-A6AB871E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489696"/>
        <c:axId val="494491008"/>
      </c:barChart>
      <c:catAx>
        <c:axId val="4944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91008"/>
        <c:crosses val="autoZero"/>
        <c:auto val="1"/>
        <c:lblAlgn val="ctr"/>
        <c:lblOffset val="100"/>
        <c:noMultiLvlLbl val="0"/>
      </c:catAx>
      <c:valAx>
        <c:axId val="4944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387349</xdr:colOff>
      <xdr:row>0</xdr:row>
      <xdr:rowOff>0</xdr:rowOff>
    </xdr:from>
    <xdr:to>
      <xdr:col>11</xdr:col>
      <xdr:colOff>435296</xdr:colOff>
      <xdr:row>20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49" y="0"/>
          <a:ext cx="6753547" cy="3898900"/>
        </a:xfrm>
        <a:prstGeom prst="rect">
          <a:avLst/>
        </a:prstGeom>
      </xdr:spPr>
    </xdr:pic>
    <xdr:clientData/>
  </xdr:twoCellAnchor>
  <xdr:twoCellAnchor>
    <xdr:from>
      <xdr:col>7</xdr:col>
      <xdr:colOff>6350</xdr:colOff>
      <xdr:row>20</xdr:row>
      <xdr:rowOff>158750</xdr:rowOff>
    </xdr:from>
    <xdr:to>
      <xdr:col>14</xdr:col>
      <xdr:colOff>311150</xdr:colOff>
      <xdr:row>35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317500</xdr:colOff>
      <xdr:row>20</xdr:row>
      <xdr:rowOff>177800</xdr:rowOff>
    </xdr:from>
    <xdr:to>
      <xdr:col>22</xdr:col>
      <xdr:colOff>12700</xdr:colOff>
      <xdr:row>35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127000</xdr:rowOff>
    </xdr:from>
    <xdr:to>
      <xdr:col>29</xdr:col>
      <xdr:colOff>304800</xdr:colOff>
      <xdr:row>35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35</xdr:row>
      <xdr:rowOff>57150</xdr:rowOff>
    </xdr:from>
    <xdr:to>
      <xdr:col>19</xdr:col>
      <xdr:colOff>228600</xdr:colOff>
      <xdr:row>53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241300</xdr:colOff>
      <xdr:row>35</xdr:row>
      <xdr:rowOff>38100</xdr:rowOff>
    </xdr:from>
    <xdr:to>
      <xdr:col>32</xdr:col>
      <xdr:colOff>508000</xdr:colOff>
      <xdr:row>52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435429</xdr:colOff>
      <xdr:row>12</xdr:row>
      <xdr:rowOff>91622</xdr:rowOff>
    </xdr:from>
    <xdr:to>
      <xdr:col>4</xdr:col>
      <xdr:colOff>600528</xdr:colOff>
      <xdr:row>30</xdr:row>
      <xdr:rowOff>56243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117475</xdr:colOff>
      <xdr:row>12</xdr:row>
      <xdr:rowOff>50799</xdr:rowOff>
    </xdr:from>
    <xdr:to>
      <xdr:col>10</xdr:col>
      <xdr:colOff>387350</xdr:colOff>
      <xdr:row>28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100542</xdr:colOff>
      <xdr:row>3</xdr:row>
      <xdr:rowOff>115358</xdr:rowOff>
    </xdr:from>
    <xdr:to>
      <xdr:col>20</xdr:col>
      <xdr:colOff>375708</xdr:colOff>
      <xdr:row>18</xdr:row>
      <xdr:rowOff>159808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45358</xdr:colOff>
      <xdr:row>5</xdr:row>
      <xdr:rowOff>62442</xdr:rowOff>
    </xdr:from>
    <xdr:to>
      <xdr:col>30</xdr:col>
      <xdr:colOff>439209</xdr:colOff>
      <xdr:row>18</xdr:row>
      <xdr:rowOff>81643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</xdr:colOff>
      <xdr:row>1</xdr:row>
      <xdr:rowOff>177799</xdr:rowOff>
    </xdr:from>
    <xdr:to>
      <xdr:col>17</xdr:col>
      <xdr:colOff>165100</xdr:colOff>
      <xdr:row>9</xdr:row>
      <xdr:rowOff>53974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</xdr:colOff>
      <xdr:row>2</xdr:row>
      <xdr:rowOff>88901</xdr:rowOff>
    </xdr:from>
    <xdr:to>
      <xdr:col>9</xdr:col>
      <xdr:colOff>482600</xdr:colOff>
      <xdr:row>13</xdr:row>
      <xdr:rowOff>31751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67"/>
  <sheetViews>
    <sheetView topLeftCell="C23" zoomScale="50" zoomScaleNormal="50" workbookViewId="0">
      <selection activeCell="AG32" sqref="AG32"/>
    </sheetView>
  </sheetViews>
  <sheetFormatPr defaultRowHeight="14.5" x14ac:dyDescent="0.35"/>
  <cols>
    <col min="7" max="7" width="8.7265625" customWidth="1"/>
  </cols>
  <sheetData>
    <row r="7" spans="14:14" x14ac:dyDescent="0.35">
      <c r="N7" t="s">
        <v>0</v>
      </c>
    </row>
    <row r="22" spans="1:8" ht="15" thickBot="1" x14ac:dyDescent="0.4"/>
    <row r="23" spans="1:8" ht="29" x14ac:dyDescent="0.35">
      <c r="A23" s="2" t="s">
        <v>1</v>
      </c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4" t="s">
        <v>8</v>
      </c>
      <c r="H23" s="1"/>
    </row>
    <row r="24" spans="1:8" x14ac:dyDescent="0.35">
      <c r="A24" s="5">
        <v>1</v>
      </c>
      <c r="B24" s="6">
        <v>17899</v>
      </c>
      <c r="C24" s="7">
        <v>112</v>
      </c>
      <c r="D24" s="7">
        <v>4.7184999999999997</v>
      </c>
      <c r="E24" s="7">
        <v>10.583</v>
      </c>
      <c r="F24" s="7" t="s">
        <v>7</v>
      </c>
      <c r="G24" s="8" t="s">
        <v>7</v>
      </c>
    </row>
    <row r="25" spans="1:8" x14ac:dyDescent="0.35">
      <c r="A25" s="5">
        <v>2</v>
      </c>
      <c r="B25" s="6">
        <v>17930</v>
      </c>
      <c r="C25" s="7">
        <v>118</v>
      </c>
      <c r="D25" s="7">
        <v>4.7706799999999996</v>
      </c>
      <c r="E25" s="7">
        <v>10.8628</v>
      </c>
      <c r="F25" s="7">
        <v>5.219E-2</v>
      </c>
      <c r="G25" s="8">
        <v>0.27977999999999997</v>
      </c>
    </row>
    <row r="26" spans="1:8" x14ac:dyDescent="0.35">
      <c r="A26" s="5">
        <v>3</v>
      </c>
      <c r="B26" s="6">
        <v>17958</v>
      </c>
      <c r="C26" s="7">
        <v>132</v>
      </c>
      <c r="D26" s="7">
        <v>4.8827999999999996</v>
      </c>
      <c r="E26" s="7">
        <v>11.489100000000001</v>
      </c>
      <c r="F26" s="7">
        <v>0.11212</v>
      </c>
      <c r="G26" s="8">
        <v>0.62634000000000001</v>
      </c>
    </row>
    <row r="27" spans="1:8" x14ac:dyDescent="0.35">
      <c r="A27" s="5">
        <v>4</v>
      </c>
      <c r="B27" s="6">
        <v>17989</v>
      </c>
      <c r="C27" s="7">
        <v>129</v>
      </c>
      <c r="D27" s="7">
        <v>4.8598100000000004</v>
      </c>
      <c r="E27" s="7">
        <v>11.357799999999999</v>
      </c>
      <c r="F27" s="7">
        <v>-2.299E-2</v>
      </c>
      <c r="G27" s="8">
        <v>-0.13131000000000001</v>
      </c>
    </row>
    <row r="28" spans="1:8" x14ac:dyDescent="0.35">
      <c r="A28" s="5">
        <v>5</v>
      </c>
      <c r="B28" s="6">
        <v>18019</v>
      </c>
      <c r="C28" s="7">
        <v>121</v>
      </c>
      <c r="D28" s="7">
        <v>4.7957900000000002</v>
      </c>
      <c r="E28" s="7">
        <v>11</v>
      </c>
      <c r="F28" s="7">
        <v>-6.4019999999999994E-2</v>
      </c>
      <c r="G28" s="8">
        <v>-0.35782000000000003</v>
      </c>
    </row>
    <row r="29" spans="1:8" x14ac:dyDescent="0.35">
      <c r="A29" s="5">
        <v>6</v>
      </c>
      <c r="B29" s="6">
        <v>18050</v>
      </c>
      <c r="C29" s="7">
        <v>135</v>
      </c>
      <c r="D29" s="7">
        <v>4.9052699999999998</v>
      </c>
      <c r="E29" s="7">
        <v>11.619</v>
      </c>
      <c r="F29" s="7">
        <v>0.10947999999999999</v>
      </c>
      <c r="G29" s="8">
        <v>0.61895</v>
      </c>
    </row>
    <row r="30" spans="1:8" x14ac:dyDescent="0.35">
      <c r="A30" s="5">
        <v>7</v>
      </c>
      <c r="B30" s="6">
        <v>18080</v>
      </c>
      <c r="C30" s="7">
        <v>148</v>
      </c>
      <c r="D30" s="7">
        <v>4.9972099999999999</v>
      </c>
      <c r="E30" s="7">
        <v>12.1655</v>
      </c>
      <c r="F30" s="7">
        <v>9.1939999999999994E-2</v>
      </c>
      <c r="G30" s="8">
        <v>0.54657999999999995</v>
      </c>
    </row>
    <row r="31" spans="1:8" x14ac:dyDescent="0.35">
      <c r="A31" s="5">
        <v>8</v>
      </c>
      <c r="B31" s="6">
        <v>18111</v>
      </c>
      <c r="C31" s="7">
        <v>148</v>
      </c>
      <c r="D31" s="7">
        <v>4.9972099999999999</v>
      </c>
      <c r="E31" s="7">
        <v>12.1655</v>
      </c>
      <c r="F31" s="7">
        <v>0</v>
      </c>
      <c r="G31" s="8">
        <v>0</v>
      </c>
    </row>
    <row r="32" spans="1:8" x14ac:dyDescent="0.35">
      <c r="A32" s="5">
        <v>9</v>
      </c>
      <c r="B32" s="6">
        <v>18142</v>
      </c>
      <c r="C32" s="7">
        <v>136</v>
      </c>
      <c r="D32" s="7">
        <v>4.9126500000000002</v>
      </c>
      <c r="E32" s="7">
        <v>11.661899999999999</v>
      </c>
      <c r="F32" s="7">
        <v>-8.4559999999999996E-2</v>
      </c>
      <c r="G32" s="8">
        <v>-0.50361999999999996</v>
      </c>
    </row>
    <row r="33" spans="1:7" x14ac:dyDescent="0.35">
      <c r="A33" s="5">
        <v>10</v>
      </c>
      <c r="B33" s="6">
        <v>18172</v>
      </c>
      <c r="C33" s="7">
        <v>119</v>
      </c>
      <c r="D33" s="7">
        <v>4.7791199999999998</v>
      </c>
      <c r="E33" s="7">
        <v>10.9087</v>
      </c>
      <c r="F33" s="7">
        <v>-0.13353000000000001</v>
      </c>
      <c r="G33" s="8">
        <v>-0.75319000000000003</v>
      </c>
    </row>
    <row r="34" spans="1:7" x14ac:dyDescent="0.35">
      <c r="A34" s="5">
        <v>11</v>
      </c>
      <c r="B34" s="6">
        <v>18203</v>
      </c>
      <c r="C34" s="7">
        <v>104</v>
      </c>
      <c r="D34" s="7">
        <v>4.6443899999999996</v>
      </c>
      <c r="E34" s="7">
        <v>10.198</v>
      </c>
      <c r="F34" s="7">
        <v>-0.13472999999999999</v>
      </c>
      <c r="G34" s="8">
        <v>-0.71067000000000002</v>
      </c>
    </row>
    <row r="35" spans="1:7" x14ac:dyDescent="0.35">
      <c r="A35" s="5">
        <v>12</v>
      </c>
      <c r="B35" s="6">
        <v>18233</v>
      </c>
      <c r="C35" s="7">
        <v>118</v>
      </c>
      <c r="D35" s="7">
        <v>4.7706799999999996</v>
      </c>
      <c r="E35" s="7">
        <v>10.8628</v>
      </c>
      <c r="F35" s="7">
        <v>0.12629000000000001</v>
      </c>
      <c r="G35" s="8">
        <v>0.66474</v>
      </c>
    </row>
    <row r="36" spans="1:7" x14ac:dyDescent="0.35">
      <c r="A36" s="5">
        <v>13</v>
      </c>
      <c r="B36" s="6">
        <v>18264</v>
      </c>
      <c r="C36" s="7">
        <v>115</v>
      </c>
      <c r="D36" s="7">
        <v>4.7449300000000001</v>
      </c>
      <c r="E36" s="7">
        <v>10.723800000000001</v>
      </c>
      <c r="F36" s="7">
        <v>-2.5749999999999999E-2</v>
      </c>
      <c r="G36" s="8">
        <v>-0.13897999999999999</v>
      </c>
    </row>
    <row r="37" spans="1:7" x14ac:dyDescent="0.35">
      <c r="A37" s="5">
        <v>14</v>
      </c>
      <c r="B37" s="6">
        <v>18295</v>
      </c>
      <c r="C37" s="7">
        <v>126</v>
      </c>
      <c r="D37" s="7">
        <v>4.8362800000000004</v>
      </c>
      <c r="E37" s="7">
        <v>11.225</v>
      </c>
      <c r="F37" s="7">
        <v>9.1350000000000001E-2</v>
      </c>
      <c r="G37" s="8">
        <v>0.50117</v>
      </c>
    </row>
    <row r="38" spans="1:7" x14ac:dyDescent="0.35">
      <c r="A38" s="5">
        <v>15</v>
      </c>
      <c r="B38" s="6">
        <v>18323</v>
      </c>
      <c r="C38" s="7">
        <v>141</v>
      </c>
      <c r="D38" s="7">
        <v>4.94876</v>
      </c>
      <c r="E38" s="7">
        <v>11.8743</v>
      </c>
      <c r="F38" s="7">
        <v>0.11248</v>
      </c>
      <c r="G38" s="8">
        <v>0.64937</v>
      </c>
    </row>
    <row r="39" spans="1:7" x14ac:dyDescent="0.35">
      <c r="A39" s="5">
        <v>16</v>
      </c>
      <c r="B39" s="6">
        <v>18354</v>
      </c>
      <c r="C39" s="7">
        <v>135</v>
      </c>
      <c r="D39" s="7">
        <v>4.9052699999999998</v>
      </c>
      <c r="E39" s="7">
        <v>11.619</v>
      </c>
      <c r="F39" s="7">
        <v>-4.3490000000000001E-2</v>
      </c>
      <c r="G39" s="8">
        <v>-0.25539000000000001</v>
      </c>
    </row>
    <row r="40" spans="1:7" x14ac:dyDescent="0.35">
      <c r="A40" s="5">
        <v>17</v>
      </c>
      <c r="B40" s="6">
        <v>18384</v>
      </c>
      <c r="C40" s="7">
        <v>125</v>
      </c>
      <c r="D40" s="7">
        <v>4.8283100000000001</v>
      </c>
      <c r="E40" s="7">
        <v>11.180300000000001</v>
      </c>
      <c r="F40" s="7">
        <v>-7.6960000000000001E-2</v>
      </c>
      <c r="G40" s="8">
        <v>-0.43861</v>
      </c>
    </row>
    <row r="41" spans="1:7" x14ac:dyDescent="0.35">
      <c r="A41" s="5">
        <v>18</v>
      </c>
      <c r="B41" s="6">
        <v>18415</v>
      </c>
      <c r="C41" s="7">
        <v>149</v>
      </c>
      <c r="D41" s="7">
        <v>5.0039499999999997</v>
      </c>
      <c r="E41" s="7">
        <v>12.2066</v>
      </c>
      <c r="F41" s="7">
        <v>0.17563000000000001</v>
      </c>
      <c r="G41" s="8">
        <v>1.0262199999999999</v>
      </c>
    </row>
    <row r="42" spans="1:7" x14ac:dyDescent="0.35">
      <c r="A42" s="5">
        <v>19</v>
      </c>
      <c r="B42" s="6">
        <v>18445</v>
      </c>
      <c r="C42" s="7">
        <v>170</v>
      </c>
      <c r="D42" s="7">
        <v>5.1357999999999997</v>
      </c>
      <c r="E42" s="7">
        <v>13.038399999999999</v>
      </c>
      <c r="F42" s="7">
        <v>0.13184999999999999</v>
      </c>
      <c r="G42" s="8">
        <v>0.83184999999999998</v>
      </c>
    </row>
    <row r="43" spans="1:7" x14ac:dyDescent="0.35">
      <c r="A43" s="5">
        <v>20</v>
      </c>
      <c r="B43" s="6">
        <v>18476</v>
      </c>
      <c r="C43" s="7">
        <v>170</v>
      </c>
      <c r="D43" s="7">
        <v>5.1357999999999997</v>
      </c>
      <c r="E43" s="7">
        <v>13.038399999999999</v>
      </c>
      <c r="F43" s="7">
        <v>0</v>
      </c>
      <c r="G43" s="8">
        <v>0</v>
      </c>
    </row>
    <row r="44" spans="1:7" x14ac:dyDescent="0.35">
      <c r="A44" s="5">
        <v>21</v>
      </c>
      <c r="B44" s="6">
        <v>18507</v>
      </c>
      <c r="C44" s="7">
        <v>158</v>
      </c>
      <c r="D44" s="7">
        <v>5.0625999999999998</v>
      </c>
      <c r="E44" s="7">
        <v>12.569800000000001</v>
      </c>
      <c r="F44" s="7">
        <v>-7.3200000000000001E-2</v>
      </c>
      <c r="G44" s="8">
        <v>-0.46860000000000002</v>
      </c>
    </row>
    <row r="45" spans="1:7" x14ac:dyDescent="0.35">
      <c r="A45" s="5">
        <v>22</v>
      </c>
      <c r="B45" s="6">
        <v>18537</v>
      </c>
      <c r="C45" s="7">
        <v>133</v>
      </c>
      <c r="D45" s="7">
        <v>4.8903499999999998</v>
      </c>
      <c r="E45" s="7">
        <v>11.5326</v>
      </c>
      <c r="F45" s="7">
        <v>-0.17224999999999999</v>
      </c>
      <c r="G45" s="8">
        <v>-1.0372399999999999</v>
      </c>
    </row>
    <row r="46" spans="1:7" x14ac:dyDescent="0.35">
      <c r="A46" s="5">
        <v>23</v>
      </c>
      <c r="B46" s="6">
        <v>18568</v>
      </c>
      <c r="C46" s="7">
        <v>114</v>
      </c>
      <c r="D46" s="7">
        <v>4.7362000000000002</v>
      </c>
      <c r="E46" s="7">
        <v>10.677099999999999</v>
      </c>
      <c r="F46" s="7">
        <v>-0.15415000000000001</v>
      </c>
      <c r="G46" s="8">
        <v>-0.85548000000000002</v>
      </c>
    </row>
    <row r="47" spans="1:7" x14ac:dyDescent="0.35">
      <c r="A47" s="5">
        <v>24</v>
      </c>
      <c r="B47" s="6">
        <v>18598</v>
      </c>
      <c r="C47" s="7">
        <v>140</v>
      </c>
      <c r="D47" s="7">
        <v>4.9416399999999996</v>
      </c>
      <c r="E47" s="7">
        <v>11.8322</v>
      </c>
      <c r="F47" s="7">
        <v>0.20544000000000001</v>
      </c>
      <c r="G47" s="8">
        <v>1.1550800000000001</v>
      </c>
    </row>
    <row r="48" spans="1:7" x14ac:dyDescent="0.35">
      <c r="A48" s="5">
        <v>25</v>
      </c>
      <c r="B48" s="6">
        <v>18629</v>
      </c>
      <c r="C48" s="7">
        <v>145</v>
      </c>
      <c r="D48" s="7">
        <v>4.9767299999999999</v>
      </c>
      <c r="E48" s="7">
        <v>12.041600000000001</v>
      </c>
      <c r="F48" s="7">
        <v>3.5090000000000003E-2</v>
      </c>
      <c r="G48" s="8">
        <v>0.20943999999999999</v>
      </c>
    </row>
    <row r="49" spans="1:7" x14ac:dyDescent="0.35">
      <c r="A49" s="5">
        <v>26</v>
      </c>
      <c r="B49" s="6">
        <v>18660</v>
      </c>
      <c r="C49" s="7">
        <v>150</v>
      </c>
      <c r="D49" s="7">
        <v>5.0106400000000004</v>
      </c>
      <c r="E49" s="7">
        <v>12.247400000000001</v>
      </c>
      <c r="F49" s="7">
        <v>3.39E-2</v>
      </c>
      <c r="G49" s="8">
        <v>0.20585000000000001</v>
      </c>
    </row>
    <row r="50" spans="1:7" x14ac:dyDescent="0.35">
      <c r="A50" s="5">
        <v>27</v>
      </c>
      <c r="B50" s="6">
        <v>18688</v>
      </c>
      <c r="C50" s="7">
        <v>178</v>
      </c>
      <c r="D50" s="7">
        <v>5.1817799999999998</v>
      </c>
      <c r="E50" s="7">
        <v>13.341699999999999</v>
      </c>
      <c r="F50" s="7">
        <v>0.17115</v>
      </c>
      <c r="G50" s="8">
        <v>1.09422</v>
      </c>
    </row>
    <row r="51" spans="1:7" x14ac:dyDescent="0.35">
      <c r="A51" s="5">
        <v>28</v>
      </c>
      <c r="B51" s="6">
        <v>18719</v>
      </c>
      <c r="C51" s="7">
        <v>163</v>
      </c>
      <c r="D51" s="7">
        <v>5.09375</v>
      </c>
      <c r="E51" s="7">
        <v>12.767099999999999</v>
      </c>
      <c r="F51" s="7">
        <v>-8.8029999999999997E-2</v>
      </c>
      <c r="G51" s="8">
        <v>-0.57452000000000003</v>
      </c>
    </row>
    <row r="52" spans="1:7" x14ac:dyDescent="0.35">
      <c r="A52" s="5">
        <v>29</v>
      </c>
      <c r="B52" s="6">
        <v>18749</v>
      </c>
      <c r="C52" s="7">
        <v>172</v>
      </c>
      <c r="D52" s="7">
        <v>5.1474900000000003</v>
      </c>
      <c r="E52" s="7">
        <v>13.1149</v>
      </c>
      <c r="F52" s="7">
        <v>5.3740000000000003E-2</v>
      </c>
      <c r="G52" s="8">
        <v>0.34772999999999998</v>
      </c>
    </row>
    <row r="53" spans="1:7" x14ac:dyDescent="0.35">
      <c r="A53" s="5">
        <v>30</v>
      </c>
      <c r="B53" s="6">
        <v>18780</v>
      </c>
      <c r="C53" s="7">
        <v>178</v>
      </c>
      <c r="D53" s="7">
        <v>5.1817799999999998</v>
      </c>
      <c r="E53" s="7">
        <v>13.341699999999999</v>
      </c>
      <c r="F53" s="7">
        <v>3.4290000000000001E-2</v>
      </c>
      <c r="G53" s="8">
        <v>0.22678999999999999</v>
      </c>
    </row>
    <row r="54" spans="1:7" x14ac:dyDescent="0.35">
      <c r="A54" s="5">
        <v>31</v>
      </c>
      <c r="B54" s="6">
        <v>18810</v>
      </c>
      <c r="C54" s="7">
        <v>199</v>
      </c>
      <c r="D54" s="7">
        <v>5.2933000000000003</v>
      </c>
      <c r="E54" s="7">
        <v>14.1067</v>
      </c>
      <c r="F54" s="7">
        <v>0.11151999999999999</v>
      </c>
      <c r="G54" s="8">
        <v>0.76507000000000003</v>
      </c>
    </row>
    <row r="55" spans="1:7" x14ac:dyDescent="0.35">
      <c r="A55" s="5">
        <v>32</v>
      </c>
      <c r="B55" s="6">
        <v>18841</v>
      </c>
      <c r="C55" s="7">
        <v>199</v>
      </c>
      <c r="D55" s="7">
        <v>5.2933000000000003</v>
      </c>
      <c r="E55" s="7">
        <v>14.1067</v>
      </c>
      <c r="F55" s="7">
        <v>0</v>
      </c>
      <c r="G55" s="8">
        <v>0</v>
      </c>
    </row>
    <row r="56" spans="1:7" x14ac:dyDescent="0.35">
      <c r="A56" s="5">
        <v>33</v>
      </c>
      <c r="B56" s="6">
        <v>18872</v>
      </c>
      <c r="C56" s="7">
        <v>184</v>
      </c>
      <c r="D56" s="7">
        <v>5.2149400000000004</v>
      </c>
      <c r="E56" s="7">
        <v>13.5647</v>
      </c>
      <c r="F56" s="7">
        <v>-7.8369999999999995E-2</v>
      </c>
      <c r="G56" s="8">
        <v>-0.54208000000000001</v>
      </c>
    </row>
    <row r="57" spans="1:7" x14ac:dyDescent="0.35">
      <c r="A57" s="5">
        <v>34</v>
      </c>
      <c r="B57" s="6">
        <v>18902</v>
      </c>
      <c r="C57" s="7">
        <v>162</v>
      </c>
      <c r="D57" s="7">
        <v>5.0876000000000001</v>
      </c>
      <c r="E57" s="7">
        <v>12.7279</v>
      </c>
      <c r="F57" s="7">
        <v>-0.12734000000000001</v>
      </c>
      <c r="G57" s="8">
        <v>-0.83674000000000004</v>
      </c>
    </row>
    <row r="58" spans="1:7" x14ac:dyDescent="0.35">
      <c r="A58" s="5">
        <v>35</v>
      </c>
      <c r="B58" s="6">
        <v>18933</v>
      </c>
      <c r="C58" s="7">
        <v>146</v>
      </c>
      <c r="D58" s="7">
        <v>4.9836099999999997</v>
      </c>
      <c r="E58" s="7">
        <v>12.083</v>
      </c>
      <c r="F58" s="7">
        <v>-0.10399</v>
      </c>
      <c r="G58" s="8">
        <v>-0.64488000000000001</v>
      </c>
    </row>
    <row r="59" spans="1:7" x14ac:dyDescent="0.35">
      <c r="A59" s="5">
        <v>36</v>
      </c>
      <c r="B59" s="6">
        <v>18963</v>
      </c>
      <c r="C59" s="7">
        <v>166</v>
      </c>
      <c r="D59" s="7">
        <v>5.1119899999999996</v>
      </c>
      <c r="E59" s="7">
        <v>12.8841</v>
      </c>
      <c r="F59" s="7">
        <v>0.12837999999999999</v>
      </c>
      <c r="G59" s="8">
        <v>0.80105000000000004</v>
      </c>
    </row>
    <row r="60" spans="1:7" x14ac:dyDescent="0.35">
      <c r="A60" s="5">
        <v>37</v>
      </c>
      <c r="B60" s="6">
        <v>18994</v>
      </c>
      <c r="C60" s="7">
        <v>171</v>
      </c>
      <c r="D60" s="7">
        <v>5.1416599999999999</v>
      </c>
      <c r="E60" s="7">
        <v>13.076700000000001</v>
      </c>
      <c r="F60" s="7">
        <v>2.9680000000000002E-2</v>
      </c>
      <c r="G60" s="8">
        <v>0.19259999999999999</v>
      </c>
    </row>
    <row r="61" spans="1:7" x14ac:dyDescent="0.35">
      <c r="A61" s="5">
        <v>38</v>
      </c>
      <c r="B61" s="6">
        <v>19025</v>
      </c>
      <c r="C61" s="7">
        <v>180</v>
      </c>
      <c r="D61" s="7">
        <v>5.1929600000000002</v>
      </c>
      <c r="E61" s="7">
        <v>13.416399999999999</v>
      </c>
      <c r="F61" s="7">
        <v>5.1290000000000002E-2</v>
      </c>
      <c r="G61" s="8">
        <v>0.33971000000000001</v>
      </c>
    </row>
    <row r="62" spans="1:7" x14ac:dyDescent="0.35">
      <c r="A62" s="5">
        <v>39</v>
      </c>
      <c r="B62" s="6">
        <v>19054</v>
      </c>
      <c r="C62" s="7">
        <v>193</v>
      </c>
      <c r="D62" s="7">
        <v>5.2626900000000001</v>
      </c>
      <c r="E62" s="7">
        <v>13.8924</v>
      </c>
      <c r="F62" s="7">
        <v>6.973E-2</v>
      </c>
      <c r="G62" s="8">
        <v>0.47604000000000002</v>
      </c>
    </row>
    <row r="63" spans="1:7" x14ac:dyDescent="0.35">
      <c r="A63" s="5">
        <v>40</v>
      </c>
      <c r="B63" s="6">
        <v>19085</v>
      </c>
      <c r="C63" s="7">
        <v>181</v>
      </c>
      <c r="D63" s="7">
        <v>5.1985000000000001</v>
      </c>
      <c r="E63" s="7">
        <v>13.4536</v>
      </c>
      <c r="F63" s="7">
        <v>-6.4189999999999997E-2</v>
      </c>
      <c r="G63" s="8">
        <v>-0.43881999999999999</v>
      </c>
    </row>
    <row r="64" spans="1:7" x14ac:dyDescent="0.35">
      <c r="A64" s="5">
        <v>41</v>
      </c>
      <c r="B64" s="6">
        <v>19115</v>
      </c>
      <c r="C64" s="7">
        <v>183</v>
      </c>
      <c r="D64" s="7">
        <v>5.2094899999999997</v>
      </c>
      <c r="E64" s="7">
        <v>13.527699999999999</v>
      </c>
      <c r="F64" s="7">
        <v>1.099E-2</v>
      </c>
      <c r="G64" s="8">
        <v>7.4130000000000001E-2</v>
      </c>
    </row>
    <row r="65" spans="1:7" x14ac:dyDescent="0.35">
      <c r="A65" s="5">
        <v>42</v>
      </c>
      <c r="B65" s="6">
        <v>19146</v>
      </c>
      <c r="C65" s="7">
        <v>218</v>
      </c>
      <c r="D65" s="7">
        <v>5.3845000000000001</v>
      </c>
      <c r="E65" s="7">
        <v>14.764799999999999</v>
      </c>
      <c r="F65" s="7">
        <v>0.17501</v>
      </c>
      <c r="G65" s="8">
        <v>1.2370699999999999</v>
      </c>
    </row>
    <row r="66" spans="1:7" x14ac:dyDescent="0.35">
      <c r="A66" s="5">
        <v>43</v>
      </c>
      <c r="B66" s="6">
        <v>19176</v>
      </c>
      <c r="C66" s="7">
        <v>230</v>
      </c>
      <c r="D66" s="7">
        <v>5.4380800000000002</v>
      </c>
      <c r="E66" s="7">
        <v>15.165800000000001</v>
      </c>
      <c r="F66" s="7">
        <v>5.3580000000000003E-2</v>
      </c>
      <c r="G66" s="8">
        <v>0.40093000000000001</v>
      </c>
    </row>
    <row r="67" spans="1:7" x14ac:dyDescent="0.35">
      <c r="A67" s="5">
        <v>44</v>
      </c>
      <c r="B67" s="6">
        <v>19207</v>
      </c>
      <c r="C67" s="7">
        <v>242</v>
      </c>
      <c r="D67" s="7">
        <v>5.4889400000000004</v>
      </c>
      <c r="E67" s="7">
        <v>15.5563</v>
      </c>
      <c r="F67" s="7">
        <v>5.0860000000000002E-2</v>
      </c>
      <c r="G67" s="8">
        <v>0.3906</v>
      </c>
    </row>
    <row r="68" spans="1:7" x14ac:dyDescent="0.35">
      <c r="A68" s="5">
        <v>45</v>
      </c>
      <c r="B68" s="6">
        <v>19238</v>
      </c>
      <c r="C68" s="7">
        <v>209</v>
      </c>
      <c r="D68" s="7">
        <v>5.3423299999999996</v>
      </c>
      <c r="E68" s="7">
        <v>14.456799999999999</v>
      </c>
      <c r="F68" s="7">
        <v>-0.14660000000000001</v>
      </c>
      <c r="G68" s="8">
        <v>-1.0995200000000001</v>
      </c>
    </row>
    <row r="69" spans="1:7" x14ac:dyDescent="0.35">
      <c r="A69" s="5">
        <v>46</v>
      </c>
      <c r="B69" s="6">
        <v>19268</v>
      </c>
      <c r="C69" s="7">
        <v>191</v>
      </c>
      <c r="D69" s="7">
        <v>5.2522700000000002</v>
      </c>
      <c r="E69" s="7">
        <v>13.8203</v>
      </c>
      <c r="F69" s="7">
        <v>-9.0060000000000001E-2</v>
      </c>
      <c r="G69" s="8">
        <v>-0.63656000000000001</v>
      </c>
    </row>
    <row r="70" spans="1:7" x14ac:dyDescent="0.35">
      <c r="A70" s="5">
        <v>47</v>
      </c>
      <c r="B70" s="6">
        <v>19299</v>
      </c>
      <c r="C70" s="7">
        <v>172</v>
      </c>
      <c r="D70" s="7">
        <v>5.1474900000000003</v>
      </c>
      <c r="E70" s="7">
        <v>13.1149</v>
      </c>
      <c r="F70" s="7">
        <v>-0.10478</v>
      </c>
      <c r="G70" s="8">
        <v>-0.70540000000000003</v>
      </c>
    </row>
    <row r="71" spans="1:7" x14ac:dyDescent="0.35">
      <c r="A71" s="5">
        <v>48</v>
      </c>
      <c r="B71" s="6">
        <v>19329</v>
      </c>
      <c r="C71" s="7">
        <v>194</v>
      </c>
      <c r="D71" s="7">
        <v>5.2678599999999998</v>
      </c>
      <c r="E71" s="7">
        <v>13.9284</v>
      </c>
      <c r="F71" s="7">
        <v>0.12035999999999999</v>
      </c>
      <c r="G71" s="8">
        <v>0.81350999999999996</v>
      </c>
    </row>
    <row r="72" spans="1:7" x14ac:dyDescent="0.35">
      <c r="A72" s="5">
        <v>49</v>
      </c>
      <c r="B72" s="6">
        <v>19360</v>
      </c>
      <c r="C72" s="7">
        <v>196</v>
      </c>
      <c r="D72" s="7">
        <v>5.2781099999999999</v>
      </c>
      <c r="E72" s="7">
        <v>14</v>
      </c>
      <c r="F72" s="7">
        <v>1.026E-2</v>
      </c>
      <c r="G72" s="8">
        <v>7.1609999999999993E-2</v>
      </c>
    </row>
    <row r="73" spans="1:7" x14ac:dyDescent="0.35">
      <c r="A73" s="5">
        <v>50</v>
      </c>
      <c r="B73" s="6">
        <v>19391</v>
      </c>
      <c r="C73" s="7">
        <v>196</v>
      </c>
      <c r="D73" s="7">
        <v>5.2781099999999999</v>
      </c>
      <c r="E73" s="7">
        <v>14</v>
      </c>
      <c r="F73" s="7">
        <v>0</v>
      </c>
      <c r="G73" s="8">
        <v>0</v>
      </c>
    </row>
    <row r="74" spans="1:7" x14ac:dyDescent="0.35">
      <c r="A74" s="5">
        <v>51</v>
      </c>
      <c r="B74" s="6">
        <v>19419</v>
      </c>
      <c r="C74" s="7">
        <v>236</v>
      </c>
      <c r="D74" s="7">
        <v>5.4638299999999997</v>
      </c>
      <c r="E74" s="7">
        <v>15.362299999999999</v>
      </c>
      <c r="F74" s="7">
        <v>0.18572</v>
      </c>
      <c r="G74" s="8">
        <v>1.36229</v>
      </c>
    </row>
    <row r="75" spans="1:7" x14ac:dyDescent="0.35">
      <c r="A75" s="5">
        <v>52</v>
      </c>
      <c r="B75" s="6">
        <v>19450</v>
      </c>
      <c r="C75" s="7">
        <v>235</v>
      </c>
      <c r="D75" s="7">
        <v>5.4595900000000004</v>
      </c>
      <c r="E75" s="7">
        <v>15.329700000000001</v>
      </c>
      <c r="F75" s="7">
        <v>-4.2500000000000003E-3</v>
      </c>
      <c r="G75" s="8">
        <v>-3.2579999999999998E-2</v>
      </c>
    </row>
    <row r="76" spans="1:7" x14ac:dyDescent="0.35">
      <c r="A76" s="5">
        <v>53</v>
      </c>
      <c r="B76" s="6">
        <v>19480</v>
      </c>
      <c r="C76" s="7">
        <v>229</v>
      </c>
      <c r="D76" s="7">
        <v>5.4337200000000001</v>
      </c>
      <c r="E76" s="7">
        <v>15.1327</v>
      </c>
      <c r="F76" s="7">
        <v>-2.5860000000000001E-2</v>
      </c>
      <c r="G76" s="8">
        <v>-0.19696</v>
      </c>
    </row>
    <row r="77" spans="1:7" x14ac:dyDescent="0.35">
      <c r="A77" s="5">
        <v>54</v>
      </c>
      <c r="B77" s="6">
        <v>19511</v>
      </c>
      <c r="C77" s="7">
        <v>243</v>
      </c>
      <c r="D77" s="7">
        <v>5.4930599999999998</v>
      </c>
      <c r="E77" s="7">
        <v>15.5885</v>
      </c>
      <c r="F77" s="7">
        <v>5.9339999999999997E-2</v>
      </c>
      <c r="G77" s="8">
        <v>0.45571</v>
      </c>
    </row>
    <row r="78" spans="1:7" x14ac:dyDescent="0.35">
      <c r="A78" s="5">
        <v>55</v>
      </c>
      <c r="B78" s="6">
        <v>19541</v>
      </c>
      <c r="C78" s="7">
        <v>264</v>
      </c>
      <c r="D78" s="7">
        <v>5.5759499999999997</v>
      </c>
      <c r="E78" s="7">
        <v>16.248100000000001</v>
      </c>
      <c r="F78" s="7">
        <v>8.2890000000000005E-2</v>
      </c>
      <c r="G78" s="8">
        <v>0.65961999999999998</v>
      </c>
    </row>
    <row r="79" spans="1:7" x14ac:dyDescent="0.35">
      <c r="A79" s="5">
        <v>56</v>
      </c>
      <c r="B79" s="6">
        <v>19572</v>
      </c>
      <c r="C79" s="7">
        <v>272</v>
      </c>
      <c r="D79" s="7">
        <v>5.6058000000000003</v>
      </c>
      <c r="E79" s="7">
        <v>16.4924</v>
      </c>
      <c r="F79" s="7">
        <v>2.9850000000000002E-2</v>
      </c>
      <c r="G79" s="8">
        <v>0.24435000000000001</v>
      </c>
    </row>
    <row r="80" spans="1:7" x14ac:dyDescent="0.35">
      <c r="A80" s="5">
        <v>57</v>
      </c>
      <c r="B80" s="6">
        <v>19603</v>
      </c>
      <c r="C80" s="7">
        <v>237</v>
      </c>
      <c r="D80" s="7">
        <v>5.4680600000000004</v>
      </c>
      <c r="E80" s="7">
        <v>15.3948</v>
      </c>
      <c r="F80" s="7">
        <v>-0.13774</v>
      </c>
      <c r="G80" s="8">
        <v>-1.09762</v>
      </c>
    </row>
    <row r="81" spans="1:7" x14ac:dyDescent="0.35">
      <c r="A81" s="5">
        <v>58</v>
      </c>
      <c r="B81" s="6">
        <v>19633</v>
      </c>
      <c r="C81" s="7">
        <v>211</v>
      </c>
      <c r="D81" s="7">
        <v>5.3518600000000003</v>
      </c>
      <c r="E81" s="7">
        <v>14.5258</v>
      </c>
      <c r="F81" s="7">
        <v>-0.1162</v>
      </c>
      <c r="G81" s="8">
        <v>-0.86897000000000002</v>
      </c>
    </row>
    <row r="82" spans="1:7" x14ac:dyDescent="0.35">
      <c r="A82" s="5">
        <v>59</v>
      </c>
      <c r="B82" s="6">
        <v>19664</v>
      </c>
      <c r="C82" s="7">
        <v>180</v>
      </c>
      <c r="D82" s="7">
        <v>5.1929600000000002</v>
      </c>
      <c r="E82" s="7">
        <v>13.416399999999999</v>
      </c>
      <c r="F82" s="7">
        <v>-0.15890000000000001</v>
      </c>
      <c r="G82" s="8">
        <v>-1.1094299999999999</v>
      </c>
    </row>
    <row r="83" spans="1:7" x14ac:dyDescent="0.35">
      <c r="A83" s="5">
        <v>60</v>
      </c>
      <c r="B83" s="6">
        <v>19694</v>
      </c>
      <c r="C83" s="7">
        <v>201</v>
      </c>
      <c r="D83" s="7">
        <v>5.3033000000000001</v>
      </c>
      <c r="E83" s="7">
        <v>14.1774</v>
      </c>
      <c r="F83" s="7">
        <v>0.11035</v>
      </c>
      <c r="G83" s="8">
        <v>0.76104000000000005</v>
      </c>
    </row>
    <row r="84" spans="1:7" x14ac:dyDescent="0.35">
      <c r="A84" s="5">
        <v>61</v>
      </c>
      <c r="B84" s="6">
        <v>19725</v>
      </c>
      <c r="C84" s="7">
        <v>204</v>
      </c>
      <c r="D84" s="7">
        <v>5.3181200000000004</v>
      </c>
      <c r="E84" s="7">
        <v>14.2829</v>
      </c>
      <c r="F84" s="7">
        <v>1.482E-2</v>
      </c>
      <c r="G84" s="8">
        <v>0.10541</v>
      </c>
    </row>
    <row r="85" spans="1:7" x14ac:dyDescent="0.35">
      <c r="A85" s="5">
        <v>62</v>
      </c>
      <c r="B85" s="6">
        <v>19756</v>
      </c>
      <c r="C85" s="7">
        <v>188</v>
      </c>
      <c r="D85" s="7">
        <v>5.23644</v>
      </c>
      <c r="E85" s="7">
        <v>13.7113</v>
      </c>
      <c r="F85" s="7">
        <v>-8.1680000000000003E-2</v>
      </c>
      <c r="G85" s="8">
        <v>-0.57155</v>
      </c>
    </row>
    <row r="86" spans="1:7" x14ac:dyDescent="0.35">
      <c r="A86" s="5">
        <v>63</v>
      </c>
      <c r="B86" s="6">
        <v>19784</v>
      </c>
      <c r="C86" s="7">
        <v>235</v>
      </c>
      <c r="D86" s="7">
        <v>5.4595900000000004</v>
      </c>
      <c r="E86" s="7">
        <v>15.329700000000001</v>
      </c>
      <c r="F86" s="7">
        <v>0.22314000000000001</v>
      </c>
      <c r="G86" s="8">
        <v>1.6184000000000001</v>
      </c>
    </row>
    <row r="87" spans="1:7" x14ac:dyDescent="0.35">
      <c r="A87" s="5">
        <v>64</v>
      </c>
      <c r="B87" s="6">
        <v>19815</v>
      </c>
      <c r="C87" s="7">
        <v>227</v>
      </c>
      <c r="D87" s="7">
        <v>5.4249499999999999</v>
      </c>
      <c r="E87" s="7">
        <v>15.0665</v>
      </c>
      <c r="F87" s="7">
        <v>-3.4639999999999997E-2</v>
      </c>
      <c r="G87" s="8">
        <v>-0.26318999999999998</v>
      </c>
    </row>
    <row r="88" spans="1:7" x14ac:dyDescent="0.35">
      <c r="A88" s="5">
        <v>65</v>
      </c>
      <c r="B88" s="6">
        <v>19845</v>
      </c>
      <c r="C88" s="7">
        <v>234</v>
      </c>
      <c r="D88" s="7">
        <v>5.4553200000000004</v>
      </c>
      <c r="E88" s="7">
        <v>15.2971</v>
      </c>
      <c r="F88" s="7">
        <v>3.0370000000000001E-2</v>
      </c>
      <c r="G88" s="8">
        <v>0.23053999999999999</v>
      </c>
    </row>
    <row r="89" spans="1:7" x14ac:dyDescent="0.35">
      <c r="A89" s="5">
        <v>66</v>
      </c>
      <c r="B89" s="6">
        <v>19876</v>
      </c>
      <c r="C89" s="7">
        <v>264</v>
      </c>
      <c r="D89" s="7">
        <v>5.5759499999999997</v>
      </c>
      <c r="E89" s="7">
        <v>16.248100000000001</v>
      </c>
      <c r="F89" s="7">
        <v>0.12063</v>
      </c>
      <c r="G89" s="8">
        <v>0.95101999999999998</v>
      </c>
    </row>
    <row r="90" spans="1:7" x14ac:dyDescent="0.35">
      <c r="A90" s="5">
        <v>67</v>
      </c>
      <c r="B90" s="6">
        <v>19906</v>
      </c>
      <c r="C90" s="7">
        <v>302</v>
      </c>
      <c r="D90" s="7">
        <v>5.7104299999999997</v>
      </c>
      <c r="E90" s="7">
        <v>17.3781</v>
      </c>
      <c r="F90" s="7">
        <v>0.13447999999999999</v>
      </c>
      <c r="G90" s="8">
        <v>1.1300699999999999</v>
      </c>
    </row>
    <row r="91" spans="1:7" x14ac:dyDescent="0.35">
      <c r="A91" s="5">
        <v>68</v>
      </c>
      <c r="B91" s="6">
        <v>19937</v>
      </c>
      <c r="C91" s="7">
        <v>293</v>
      </c>
      <c r="D91" s="7">
        <v>5.6801700000000004</v>
      </c>
      <c r="E91" s="7">
        <v>17.1172</v>
      </c>
      <c r="F91" s="7">
        <v>-3.0249999999999999E-2</v>
      </c>
      <c r="G91" s="8">
        <v>-0.26090000000000002</v>
      </c>
    </row>
    <row r="92" spans="1:7" x14ac:dyDescent="0.35">
      <c r="A92" s="5">
        <v>69</v>
      </c>
      <c r="B92" s="6">
        <v>19968</v>
      </c>
      <c r="C92" s="7">
        <v>259</v>
      </c>
      <c r="D92" s="7">
        <v>5.5568299999999997</v>
      </c>
      <c r="E92" s="7">
        <v>16.093499999999999</v>
      </c>
      <c r="F92" s="7">
        <v>-0.12334000000000001</v>
      </c>
      <c r="G92" s="8">
        <v>-1.0237700000000001</v>
      </c>
    </row>
    <row r="93" spans="1:7" x14ac:dyDescent="0.35">
      <c r="A93" s="5">
        <v>70</v>
      </c>
      <c r="B93" s="6">
        <v>19998</v>
      </c>
      <c r="C93" s="7">
        <v>229</v>
      </c>
      <c r="D93" s="7">
        <v>5.4337200000000001</v>
      </c>
      <c r="E93" s="7">
        <v>15.1327</v>
      </c>
      <c r="F93" s="7">
        <v>-0.12311</v>
      </c>
      <c r="G93" s="8">
        <v>-0.96072999999999997</v>
      </c>
    </row>
    <row r="94" spans="1:7" x14ac:dyDescent="0.35">
      <c r="A94" s="5">
        <v>71</v>
      </c>
      <c r="B94" s="6">
        <v>20029</v>
      </c>
      <c r="C94" s="7">
        <v>203</v>
      </c>
      <c r="D94" s="7">
        <v>5.3132099999999998</v>
      </c>
      <c r="E94" s="7">
        <v>14.2478</v>
      </c>
      <c r="F94" s="7">
        <v>-0.12052</v>
      </c>
      <c r="G94" s="8">
        <v>-0.88493999999999995</v>
      </c>
    </row>
    <row r="95" spans="1:7" x14ac:dyDescent="0.35">
      <c r="A95" s="5">
        <v>72</v>
      </c>
      <c r="B95" s="6">
        <v>20059</v>
      </c>
      <c r="C95" s="7">
        <v>229</v>
      </c>
      <c r="D95" s="7">
        <v>5.4337200000000001</v>
      </c>
      <c r="E95" s="7">
        <v>15.1327</v>
      </c>
      <c r="F95" s="7">
        <v>0.12052</v>
      </c>
      <c r="G95" s="8">
        <v>0.88493999999999995</v>
      </c>
    </row>
    <row r="96" spans="1:7" x14ac:dyDescent="0.35">
      <c r="A96" s="5">
        <v>73</v>
      </c>
      <c r="B96" s="6">
        <v>20090</v>
      </c>
      <c r="C96" s="7">
        <v>242</v>
      </c>
      <c r="D96" s="7">
        <v>5.4889400000000004</v>
      </c>
      <c r="E96" s="7">
        <v>15.5563</v>
      </c>
      <c r="F96" s="7">
        <v>5.5219999999999998E-2</v>
      </c>
      <c r="G96" s="8">
        <v>0.42359999999999998</v>
      </c>
    </row>
    <row r="97" spans="1:7" x14ac:dyDescent="0.35">
      <c r="A97" s="5">
        <v>74</v>
      </c>
      <c r="B97" s="6">
        <v>20121</v>
      </c>
      <c r="C97" s="7">
        <v>233</v>
      </c>
      <c r="D97" s="7">
        <v>5.4510399999999999</v>
      </c>
      <c r="E97" s="7">
        <v>15.2643</v>
      </c>
      <c r="F97" s="7">
        <v>-3.7900000000000003E-2</v>
      </c>
      <c r="G97" s="8">
        <v>-0.29200999999999999</v>
      </c>
    </row>
    <row r="98" spans="1:7" x14ac:dyDescent="0.35">
      <c r="A98" s="5">
        <v>75</v>
      </c>
      <c r="B98" s="6">
        <v>20149</v>
      </c>
      <c r="C98" s="7">
        <v>267</v>
      </c>
      <c r="D98" s="7">
        <v>5.58725</v>
      </c>
      <c r="E98" s="7">
        <v>16.3401</v>
      </c>
      <c r="F98" s="7">
        <v>0.13621</v>
      </c>
      <c r="G98" s="8">
        <v>1.0758000000000001</v>
      </c>
    </row>
    <row r="99" spans="1:7" x14ac:dyDescent="0.35">
      <c r="A99" s="5">
        <v>76</v>
      </c>
      <c r="B99" s="6">
        <v>20180</v>
      </c>
      <c r="C99" s="7">
        <v>269</v>
      </c>
      <c r="D99" s="7">
        <v>5.5947100000000001</v>
      </c>
      <c r="E99" s="7">
        <v>16.401199999999999</v>
      </c>
      <c r="F99" s="7">
        <v>7.4599999999999996E-3</v>
      </c>
      <c r="G99" s="8">
        <v>6.1080000000000002E-2</v>
      </c>
    </row>
    <row r="100" spans="1:7" x14ac:dyDescent="0.35">
      <c r="A100" s="5">
        <v>77</v>
      </c>
      <c r="B100" s="6">
        <v>20210</v>
      </c>
      <c r="C100" s="7">
        <v>270</v>
      </c>
      <c r="D100" s="7">
        <v>5.59842</v>
      </c>
      <c r="E100" s="7">
        <v>16.431699999999999</v>
      </c>
      <c r="F100" s="7">
        <v>3.7100000000000002E-3</v>
      </c>
      <c r="G100" s="8">
        <v>3.0460000000000001E-2</v>
      </c>
    </row>
    <row r="101" spans="1:7" x14ac:dyDescent="0.35">
      <c r="A101" s="5">
        <v>78</v>
      </c>
      <c r="B101" s="6">
        <v>20241</v>
      </c>
      <c r="C101" s="7">
        <v>315</v>
      </c>
      <c r="D101" s="7">
        <v>5.7525700000000004</v>
      </c>
      <c r="E101" s="7">
        <v>17.748200000000001</v>
      </c>
      <c r="F101" s="7">
        <v>0.15415000000000001</v>
      </c>
      <c r="G101" s="8">
        <v>1.31656</v>
      </c>
    </row>
    <row r="102" spans="1:7" x14ac:dyDescent="0.35">
      <c r="A102" s="5">
        <v>79</v>
      </c>
      <c r="B102" s="6">
        <v>20271</v>
      </c>
      <c r="C102" s="7">
        <v>364</v>
      </c>
      <c r="D102" s="7">
        <v>5.8971499999999999</v>
      </c>
      <c r="E102" s="7">
        <v>19.078800000000001</v>
      </c>
      <c r="F102" s="7">
        <v>0.14457999999999999</v>
      </c>
      <c r="G102" s="8">
        <v>1.3305400000000001</v>
      </c>
    </row>
    <row r="103" spans="1:7" x14ac:dyDescent="0.35">
      <c r="A103" s="5">
        <v>80</v>
      </c>
      <c r="B103" s="6">
        <v>20302</v>
      </c>
      <c r="C103" s="7">
        <v>347</v>
      </c>
      <c r="D103" s="7">
        <v>5.8493199999999996</v>
      </c>
      <c r="E103" s="7">
        <v>18.6279</v>
      </c>
      <c r="F103" s="7">
        <v>-4.7829999999999998E-2</v>
      </c>
      <c r="G103" s="8">
        <v>-0.45084999999999997</v>
      </c>
    </row>
    <row r="104" spans="1:7" x14ac:dyDescent="0.35">
      <c r="A104" s="5">
        <v>81</v>
      </c>
      <c r="B104" s="6">
        <v>20333</v>
      </c>
      <c r="C104" s="7">
        <v>312</v>
      </c>
      <c r="D104" s="7">
        <v>5.7430000000000003</v>
      </c>
      <c r="E104" s="7">
        <v>17.663499999999999</v>
      </c>
      <c r="F104" s="7">
        <v>-0.10632</v>
      </c>
      <c r="G104" s="8">
        <v>-0.96440999999999999</v>
      </c>
    </row>
    <row r="105" spans="1:7" x14ac:dyDescent="0.35">
      <c r="A105" s="5">
        <v>82</v>
      </c>
      <c r="B105" s="6">
        <v>20363</v>
      </c>
      <c r="C105" s="7">
        <v>274</v>
      </c>
      <c r="D105" s="7">
        <v>5.61313</v>
      </c>
      <c r="E105" s="7">
        <v>16.552900000000001</v>
      </c>
      <c r="F105" s="7">
        <v>-0.12988</v>
      </c>
      <c r="G105" s="8">
        <v>-1.1105799999999999</v>
      </c>
    </row>
    <row r="106" spans="1:7" x14ac:dyDescent="0.35">
      <c r="A106" s="5">
        <v>83</v>
      </c>
      <c r="B106" s="6">
        <v>20394</v>
      </c>
      <c r="C106" s="7">
        <v>237</v>
      </c>
      <c r="D106" s="7">
        <v>5.4680600000000004</v>
      </c>
      <c r="E106" s="7">
        <v>15.3948</v>
      </c>
      <c r="F106" s="7">
        <v>-0.14507</v>
      </c>
      <c r="G106" s="8">
        <v>-1.1581399999999999</v>
      </c>
    </row>
    <row r="107" spans="1:7" x14ac:dyDescent="0.35">
      <c r="A107" s="5">
        <v>84</v>
      </c>
      <c r="B107" s="6">
        <v>20424</v>
      </c>
      <c r="C107" s="7">
        <v>278</v>
      </c>
      <c r="D107" s="7">
        <v>5.6276200000000003</v>
      </c>
      <c r="E107" s="7">
        <v>16.673300000000001</v>
      </c>
      <c r="F107" s="7">
        <v>0.15956000000000001</v>
      </c>
      <c r="G107" s="8">
        <v>1.2785299999999999</v>
      </c>
    </row>
    <row r="108" spans="1:7" x14ac:dyDescent="0.35">
      <c r="A108" s="5">
        <v>85</v>
      </c>
      <c r="B108" s="6">
        <v>20455</v>
      </c>
      <c r="C108" s="7">
        <v>284</v>
      </c>
      <c r="D108" s="7">
        <v>5.6489700000000003</v>
      </c>
      <c r="E108" s="7">
        <v>16.8523</v>
      </c>
      <c r="F108" s="7">
        <v>2.1350000000000001E-2</v>
      </c>
      <c r="G108" s="8">
        <v>0.17896999999999999</v>
      </c>
    </row>
    <row r="109" spans="1:7" x14ac:dyDescent="0.35">
      <c r="A109" s="5">
        <v>86</v>
      </c>
      <c r="B109" s="6">
        <v>20486</v>
      </c>
      <c r="C109" s="7">
        <v>277</v>
      </c>
      <c r="D109" s="7">
        <v>5.6240199999999998</v>
      </c>
      <c r="E109" s="7">
        <v>16.6433</v>
      </c>
      <c r="F109" s="7">
        <v>-2.496E-2</v>
      </c>
      <c r="G109" s="8">
        <v>-0.20898</v>
      </c>
    </row>
    <row r="110" spans="1:7" x14ac:dyDescent="0.35">
      <c r="A110" s="5">
        <v>87</v>
      </c>
      <c r="B110" s="6">
        <v>20515</v>
      </c>
      <c r="C110" s="7">
        <v>317</v>
      </c>
      <c r="D110" s="7">
        <v>5.7588999999999997</v>
      </c>
      <c r="E110" s="7">
        <v>17.804500000000001</v>
      </c>
      <c r="F110" s="7">
        <v>0.13488</v>
      </c>
      <c r="G110" s="8">
        <v>1.1611800000000001</v>
      </c>
    </row>
    <row r="111" spans="1:7" x14ac:dyDescent="0.35">
      <c r="A111" s="5">
        <v>88</v>
      </c>
      <c r="B111" s="6">
        <v>20546</v>
      </c>
      <c r="C111" s="7">
        <v>313</v>
      </c>
      <c r="D111" s="7">
        <v>5.7462</v>
      </c>
      <c r="E111" s="7">
        <v>17.691800000000001</v>
      </c>
      <c r="F111" s="7">
        <v>-1.2699999999999999E-2</v>
      </c>
      <c r="G111" s="8">
        <v>-0.11269</v>
      </c>
    </row>
    <row r="112" spans="1:7" x14ac:dyDescent="0.35">
      <c r="A112" s="5">
        <v>89</v>
      </c>
      <c r="B112" s="6">
        <v>20576</v>
      </c>
      <c r="C112" s="7">
        <v>318</v>
      </c>
      <c r="D112" s="7">
        <v>5.7620500000000003</v>
      </c>
      <c r="E112" s="7">
        <v>17.832599999999999</v>
      </c>
      <c r="F112" s="7">
        <v>1.585E-2</v>
      </c>
      <c r="G112" s="8">
        <v>0.14074999999999999</v>
      </c>
    </row>
    <row r="113" spans="1:7" x14ac:dyDescent="0.35">
      <c r="A113" s="5">
        <v>90</v>
      </c>
      <c r="B113" s="6">
        <v>20607</v>
      </c>
      <c r="C113" s="7">
        <v>374</v>
      </c>
      <c r="D113" s="7">
        <v>5.9242600000000003</v>
      </c>
      <c r="E113" s="7">
        <v>19.339099999999998</v>
      </c>
      <c r="F113" s="7">
        <v>0.16220000000000001</v>
      </c>
      <c r="G113" s="8">
        <v>1.5065299999999999</v>
      </c>
    </row>
    <row r="114" spans="1:7" x14ac:dyDescent="0.35">
      <c r="A114" s="5">
        <v>91</v>
      </c>
      <c r="B114" s="6">
        <v>20637</v>
      </c>
      <c r="C114" s="7">
        <v>413</v>
      </c>
      <c r="D114" s="7">
        <v>6.0234500000000004</v>
      </c>
      <c r="E114" s="7">
        <v>20.322399999999998</v>
      </c>
      <c r="F114" s="7">
        <v>9.919E-2</v>
      </c>
      <c r="G114" s="8">
        <v>0.98331999999999997</v>
      </c>
    </row>
    <row r="115" spans="1:7" x14ac:dyDescent="0.35">
      <c r="A115" s="5">
        <v>92</v>
      </c>
      <c r="B115" s="6">
        <v>20668</v>
      </c>
      <c r="C115" s="7">
        <v>405</v>
      </c>
      <c r="D115" s="7">
        <v>6.0038900000000002</v>
      </c>
      <c r="E115" s="7">
        <v>20.124600000000001</v>
      </c>
      <c r="F115" s="7">
        <v>-1.9560000000000001E-2</v>
      </c>
      <c r="G115" s="8">
        <v>-0.19778999999999999</v>
      </c>
    </row>
    <row r="116" spans="1:7" x14ac:dyDescent="0.35">
      <c r="A116" s="5">
        <v>93</v>
      </c>
      <c r="B116" s="6">
        <v>20699</v>
      </c>
      <c r="C116" s="7">
        <v>355</v>
      </c>
      <c r="D116" s="7">
        <v>5.8721199999999998</v>
      </c>
      <c r="E116" s="7">
        <v>18.8414</v>
      </c>
      <c r="F116" s="7">
        <v>-0.13177</v>
      </c>
      <c r="G116" s="8">
        <v>-1.2831699999999999</v>
      </c>
    </row>
    <row r="117" spans="1:7" x14ac:dyDescent="0.35">
      <c r="A117" s="5">
        <v>94</v>
      </c>
      <c r="B117" s="6">
        <v>20729</v>
      </c>
      <c r="C117" s="7">
        <v>306</v>
      </c>
      <c r="D117" s="7">
        <v>5.7235899999999997</v>
      </c>
      <c r="E117" s="7">
        <v>17.492899999999999</v>
      </c>
      <c r="F117" s="7">
        <v>-0.14853</v>
      </c>
      <c r="G117" s="8">
        <v>-1.34859</v>
      </c>
    </row>
    <row r="118" spans="1:7" x14ac:dyDescent="0.35">
      <c r="A118" s="5">
        <v>95</v>
      </c>
      <c r="B118" s="6">
        <v>20760</v>
      </c>
      <c r="C118" s="7">
        <v>271</v>
      </c>
      <c r="D118" s="7">
        <v>5.6021200000000002</v>
      </c>
      <c r="E118" s="7">
        <v>16.4621</v>
      </c>
      <c r="F118" s="7">
        <v>-0.12146999999999999</v>
      </c>
      <c r="G118" s="8">
        <v>-1.03078</v>
      </c>
    </row>
    <row r="119" spans="1:7" x14ac:dyDescent="0.35">
      <c r="A119" s="5">
        <v>96</v>
      </c>
      <c r="B119" s="6">
        <v>20790</v>
      </c>
      <c r="C119" s="7">
        <v>306</v>
      </c>
      <c r="D119" s="7">
        <v>5.7235899999999997</v>
      </c>
      <c r="E119" s="7">
        <v>17.492899999999999</v>
      </c>
      <c r="F119" s="7">
        <v>0.12146999999999999</v>
      </c>
      <c r="G119" s="8">
        <v>1.03078</v>
      </c>
    </row>
    <row r="120" spans="1:7" x14ac:dyDescent="0.35">
      <c r="A120" s="5">
        <v>97</v>
      </c>
      <c r="B120" s="6">
        <v>20821</v>
      </c>
      <c r="C120" s="7">
        <v>315</v>
      </c>
      <c r="D120" s="7">
        <v>5.7525700000000004</v>
      </c>
      <c r="E120" s="7">
        <v>17.748200000000001</v>
      </c>
      <c r="F120" s="7">
        <v>2.8989999999999998E-2</v>
      </c>
      <c r="G120" s="8">
        <v>0.25538</v>
      </c>
    </row>
    <row r="121" spans="1:7" x14ac:dyDescent="0.35">
      <c r="A121" s="5">
        <v>98</v>
      </c>
      <c r="B121" s="6">
        <v>20852</v>
      </c>
      <c r="C121" s="7">
        <v>301</v>
      </c>
      <c r="D121" s="7">
        <v>5.7071100000000001</v>
      </c>
      <c r="E121" s="7">
        <v>17.349399999999999</v>
      </c>
      <c r="F121" s="7">
        <v>-4.546E-2</v>
      </c>
      <c r="G121" s="8">
        <v>-0.39889000000000002</v>
      </c>
    </row>
    <row r="122" spans="1:7" x14ac:dyDescent="0.35">
      <c r="A122" s="5">
        <v>99</v>
      </c>
      <c r="B122" s="6">
        <v>20880</v>
      </c>
      <c r="C122" s="7">
        <v>356</v>
      </c>
      <c r="D122" s="7">
        <v>5.87493</v>
      </c>
      <c r="E122" s="7">
        <v>18.867999999999999</v>
      </c>
      <c r="F122" s="7">
        <v>0.16782</v>
      </c>
      <c r="G122" s="8">
        <v>1.51861</v>
      </c>
    </row>
    <row r="123" spans="1:7" x14ac:dyDescent="0.35">
      <c r="A123" s="5">
        <v>100</v>
      </c>
      <c r="B123" s="6">
        <v>20911</v>
      </c>
      <c r="C123" s="7">
        <v>348</v>
      </c>
      <c r="D123" s="7">
        <v>5.8521999999999998</v>
      </c>
      <c r="E123" s="7">
        <v>18.654800000000002</v>
      </c>
      <c r="F123" s="7">
        <v>-2.273E-2</v>
      </c>
      <c r="G123" s="8">
        <v>-0.2132</v>
      </c>
    </row>
    <row r="124" spans="1:7" x14ac:dyDescent="0.35">
      <c r="A124" s="5">
        <v>101</v>
      </c>
      <c r="B124" s="6">
        <v>20941</v>
      </c>
      <c r="C124" s="7">
        <v>355</v>
      </c>
      <c r="D124" s="7">
        <v>5.8721199999999998</v>
      </c>
      <c r="E124" s="7">
        <v>18.8414</v>
      </c>
      <c r="F124" s="7">
        <v>1.992E-2</v>
      </c>
      <c r="G124" s="8">
        <v>0.18668999999999999</v>
      </c>
    </row>
    <row r="125" spans="1:7" x14ac:dyDescent="0.35">
      <c r="A125" s="5">
        <v>102</v>
      </c>
      <c r="B125" s="6">
        <v>20972</v>
      </c>
      <c r="C125" s="7">
        <v>422</v>
      </c>
      <c r="D125" s="7">
        <v>6.0450100000000004</v>
      </c>
      <c r="E125" s="7">
        <v>20.5426</v>
      </c>
      <c r="F125" s="7">
        <v>0.17288999999999999</v>
      </c>
      <c r="G125" s="8">
        <v>1.70119</v>
      </c>
    </row>
    <row r="126" spans="1:7" x14ac:dyDescent="0.35">
      <c r="A126" s="5">
        <v>103</v>
      </c>
      <c r="B126" s="6">
        <v>21002</v>
      </c>
      <c r="C126" s="7">
        <v>465</v>
      </c>
      <c r="D126" s="7">
        <v>6.1420399999999997</v>
      </c>
      <c r="E126" s="7">
        <v>21.5639</v>
      </c>
      <c r="F126" s="7">
        <v>9.7030000000000005E-2</v>
      </c>
      <c r="G126" s="8">
        <v>1.02122</v>
      </c>
    </row>
    <row r="127" spans="1:7" x14ac:dyDescent="0.35">
      <c r="A127" s="5">
        <v>104</v>
      </c>
      <c r="B127" s="6">
        <v>21033</v>
      </c>
      <c r="C127" s="7">
        <v>467</v>
      </c>
      <c r="D127" s="7">
        <v>6.1463299999999998</v>
      </c>
      <c r="E127" s="7">
        <v>21.610199999999999</v>
      </c>
      <c r="F127" s="7">
        <v>4.2900000000000004E-3</v>
      </c>
      <c r="G127" s="8">
        <v>4.632E-2</v>
      </c>
    </row>
    <row r="128" spans="1:7" x14ac:dyDescent="0.35">
      <c r="A128" s="5">
        <v>105</v>
      </c>
      <c r="B128" s="6">
        <v>21064</v>
      </c>
      <c r="C128" s="7">
        <v>404</v>
      </c>
      <c r="D128" s="7">
        <v>6.0014099999999999</v>
      </c>
      <c r="E128" s="7">
        <v>20.099799999999998</v>
      </c>
      <c r="F128" s="7">
        <v>-0.14491000000000001</v>
      </c>
      <c r="G128" s="8">
        <v>-1.5104299999999999</v>
      </c>
    </row>
    <row r="129" spans="1:7" x14ac:dyDescent="0.35">
      <c r="A129" s="5">
        <v>106</v>
      </c>
      <c r="B129" s="6">
        <v>21094</v>
      </c>
      <c r="C129" s="7">
        <v>347</v>
      </c>
      <c r="D129" s="7">
        <v>5.8493199999999996</v>
      </c>
      <c r="E129" s="7">
        <v>18.6279</v>
      </c>
      <c r="F129" s="7">
        <v>-0.15209</v>
      </c>
      <c r="G129" s="8">
        <v>-1.4718199999999999</v>
      </c>
    </row>
    <row r="130" spans="1:7" x14ac:dyDescent="0.35">
      <c r="A130" s="5">
        <v>107</v>
      </c>
      <c r="B130" s="6">
        <v>21125</v>
      </c>
      <c r="C130" s="7">
        <v>305</v>
      </c>
      <c r="D130" s="7">
        <v>5.7203099999999996</v>
      </c>
      <c r="E130" s="7">
        <v>17.464200000000002</v>
      </c>
      <c r="F130" s="7">
        <v>-0.12901000000000001</v>
      </c>
      <c r="G130" s="8">
        <v>-1.1636899999999999</v>
      </c>
    </row>
    <row r="131" spans="1:7" x14ac:dyDescent="0.35">
      <c r="A131" s="5">
        <v>108</v>
      </c>
      <c r="B131" s="6">
        <v>21155</v>
      </c>
      <c r="C131" s="7">
        <v>336</v>
      </c>
      <c r="D131" s="7">
        <v>5.8171099999999996</v>
      </c>
      <c r="E131" s="7">
        <v>18.330300000000001</v>
      </c>
      <c r="F131" s="7">
        <v>9.6799999999999997E-2</v>
      </c>
      <c r="G131" s="8">
        <v>0.86604999999999999</v>
      </c>
    </row>
    <row r="132" spans="1:7" x14ac:dyDescent="0.35">
      <c r="A132" s="5">
        <v>109</v>
      </c>
      <c r="B132" s="6">
        <v>21186</v>
      </c>
      <c r="C132" s="7">
        <v>340</v>
      </c>
      <c r="D132" s="7">
        <v>5.8289499999999999</v>
      </c>
      <c r="E132" s="7">
        <v>18.4391</v>
      </c>
      <c r="F132" s="7">
        <v>1.183E-2</v>
      </c>
      <c r="G132" s="8">
        <v>0.10879</v>
      </c>
    </row>
    <row r="133" spans="1:7" x14ac:dyDescent="0.35">
      <c r="A133" s="5">
        <v>110</v>
      </c>
      <c r="B133" s="6">
        <v>21217</v>
      </c>
      <c r="C133" s="7">
        <v>318</v>
      </c>
      <c r="D133" s="7">
        <v>5.7620500000000003</v>
      </c>
      <c r="E133" s="7">
        <v>17.832599999999999</v>
      </c>
      <c r="F133" s="7">
        <v>-6.6890000000000005E-2</v>
      </c>
      <c r="G133" s="8">
        <v>-0.60653000000000001</v>
      </c>
    </row>
    <row r="134" spans="1:7" x14ac:dyDescent="0.35">
      <c r="A134" s="5">
        <v>111</v>
      </c>
      <c r="B134" s="6">
        <v>21245</v>
      </c>
      <c r="C134" s="7">
        <v>362</v>
      </c>
      <c r="D134" s="7">
        <v>5.8916399999999998</v>
      </c>
      <c r="E134" s="7">
        <v>19.026299999999999</v>
      </c>
      <c r="F134" s="7">
        <v>0.12959000000000001</v>
      </c>
      <c r="G134" s="8">
        <v>1.19374</v>
      </c>
    </row>
    <row r="135" spans="1:7" x14ac:dyDescent="0.35">
      <c r="A135" s="5">
        <v>112</v>
      </c>
      <c r="B135" s="6">
        <v>21276</v>
      </c>
      <c r="C135" s="7">
        <v>348</v>
      </c>
      <c r="D135" s="7">
        <v>5.8521999999999998</v>
      </c>
      <c r="E135" s="7">
        <v>18.654800000000002</v>
      </c>
      <c r="F135" s="7">
        <v>-3.9440000000000003E-2</v>
      </c>
      <c r="G135" s="8">
        <v>-0.37153999999999998</v>
      </c>
    </row>
    <row r="136" spans="1:7" x14ac:dyDescent="0.35">
      <c r="A136" s="5">
        <v>113</v>
      </c>
      <c r="B136" s="6">
        <v>21306</v>
      </c>
      <c r="C136" s="7">
        <v>363</v>
      </c>
      <c r="D136" s="7">
        <v>5.8944000000000001</v>
      </c>
      <c r="E136" s="7">
        <v>19.052600000000002</v>
      </c>
      <c r="F136" s="7">
        <v>4.2200000000000001E-2</v>
      </c>
      <c r="G136" s="8">
        <v>0.39779999999999999</v>
      </c>
    </row>
    <row r="137" spans="1:7" x14ac:dyDescent="0.35">
      <c r="A137" s="5">
        <v>114</v>
      </c>
      <c r="B137" s="6">
        <v>21337</v>
      </c>
      <c r="C137" s="7">
        <v>435</v>
      </c>
      <c r="D137" s="7">
        <v>6.0753500000000003</v>
      </c>
      <c r="E137" s="7">
        <v>20.8567</v>
      </c>
      <c r="F137" s="7">
        <v>0.18093999999999999</v>
      </c>
      <c r="G137" s="8">
        <v>1.80409</v>
      </c>
    </row>
    <row r="138" spans="1:7" x14ac:dyDescent="0.35">
      <c r="A138" s="5">
        <v>115</v>
      </c>
      <c r="B138" s="6">
        <v>21367</v>
      </c>
      <c r="C138" s="7">
        <v>491</v>
      </c>
      <c r="D138" s="7">
        <v>6.1964399999999999</v>
      </c>
      <c r="E138" s="7">
        <v>22.1585</v>
      </c>
      <c r="F138" s="7">
        <v>0.1211</v>
      </c>
      <c r="G138" s="8">
        <v>1.3018700000000001</v>
      </c>
    </row>
    <row r="139" spans="1:7" x14ac:dyDescent="0.35">
      <c r="A139" s="5">
        <v>116</v>
      </c>
      <c r="B139" s="6">
        <v>21398</v>
      </c>
      <c r="C139" s="7">
        <v>505</v>
      </c>
      <c r="D139" s="7">
        <v>6.2245600000000003</v>
      </c>
      <c r="E139" s="7">
        <v>22.472200000000001</v>
      </c>
      <c r="F139" s="7">
        <v>2.811E-2</v>
      </c>
      <c r="G139" s="8">
        <v>0.31369000000000002</v>
      </c>
    </row>
    <row r="140" spans="1:7" x14ac:dyDescent="0.35">
      <c r="A140" s="5">
        <v>117</v>
      </c>
      <c r="B140" s="6">
        <v>21429</v>
      </c>
      <c r="C140" s="7">
        <v>404</v>
      </c>
      <c r="D140" s="7">
        <v>6.0014099999999999</v>
      </c>
      <c r="E140" s="7">
        <v>20.099799999999998</v>
      </c>
      <c r="F140" s="7">
        <v>-0.22314000000000001</v>
      </c>
      <c r="G140" s="8">
        <v>-2.3724500000000002</v>
      </c>
    </row>
    <row r="141" spans="1:7" x14ac:dyDescent="0.35">
      <c r="A141" s="5">
        <v>118</v>
      </c>
      <c r="B141" s="6">
        <v>21459</v>
      </c>
      <c r="C141" s="7">
        <v>359</v>
      </c>
      <c r="D141" s="7">
        <v>5.8833200000000003</v>
      </c>
      <c r="E141" s="7">
        <v>18.947299999999998</v>
      </c>
      <c r="F141" s="7">
        <v>-0.11809</v>
      </c>
      <c r="G141" s="8">
        <v>-1.15246</v>
      </c>
    </row>
    <row r="142" spans="1:7" x14ac:dyDescent="0.35">
      <c r="A142" s="5">
        <v>119</v>
      </c>
      <c r="B142" s="6">
        <v>21490</v>
      </c>
      <c r="C142" s="7">
        <v>310</v>
      </c>
      <c r="D142" s="7">
        <v>5.7365700000000004</v>
      </c>
      <c r="E142" s="7">
        <v>17.6068</v>
      </c>
      <c r="F142" s="7">
        <v>-0.14674999999999999</v>
      </c>
      <c r="G142" s="8">
        <v>-1.3404799999999999</v>
      </c>
    </row>
    <row r="143" spans="1:7" x14ac:dyDescent="0.35">
      <c r="A143" s="5">
        <v>120</v>
      </c>
      <c r="B143" s="6">
        <v>21520</v>
      </c>
      <c r="C143" s="7">
        <v>337</v>
      </c>
      <c r="D143" s="7">
        <v>5.8200799999999999</v>
      </c>
      <c r="E143" s="7">
        <v>18.357600000000001</v>
      </c>
      <c r="F143" s="7">
        <v>8.3510000000000001E-2</v>
      </c>
      <c r="G143" s="8">
        <v>0.75073999999999996</v>
      </c>
    </row>
    <row r="144" spans="1:7" x14ac:dyDescent="0.35">
      <c r="A144" s="5">
        <v>121</v>
      </c>
      <c r="B144" s="6">
        <v>21551</v>
      </c>
      <c r="C144" s="7">
        <v>360</v>
      </c>
      <c r="D144" s="7">
        <v>5.8860999999999999</v>
      </c>
      <c r="E144" s="7">
        <v>18.973700000000001</v>
      </c>
      <c r="F144" s="7">
        <v>6.6019999999999995E-2</v>
      </c>
      <c r="G144" s="8">
        <v>0.61611000000000005</v>
      </c>
    </row>
    <row r="145" spans="1:7" x14ac:dyDescent="0.35">
      <c r="A145" s="5">
        <v>122</v>
      </c>
      <c r="B145" s="6">
        <v>21582</v>
      </c>
      <c r="C145" s="7">
        <v>342</v>
      </c>
      <c r="D145" s="7">
        <v>5.8348100000000001</v>
      </c>
      <c r="E145" s="7">
        <v>18.493200000000002</v>
      </c>
      <c r="F145" s="7">
        <v>-5.1290000000000002E-2</v>
      </c>
      <c r="G145" s="8">
        <v>-0.48042000000000001</v>
      </c>
    </row>
    <row r="146" spans="1:7" x14ac:dyDescent="0.35">
      <c r="A146" s="5">
        <v>123</v>
      </c>
      <c r="B146" s="6">
        <v>21610</v>
      </c>
      <c r="C146" s="7">
        <v>406</v>
      </c>
      <c r="D146" s="7">
        <v>6.0063500000000003</v>
      </c>
      <c r="E146" s="7">
        <v>20.1494</v>
      </c>
      <c r="F146" s="7">
        <v>0.17154</v>
      </c>
      <c r="G146" s="8">
        <v>1.6561999999999999</v>
      </c>
    </row>
    <row r="147" spans="1:7" x14ac:dyDescent="0.35">
      <c r="A147" s="5">
        <v>124</v>
      </c>
      <c r="B147" s="6">
        <v>21641</v>
      </c>
      <c r="C147" s="7">
        <v>396</v>
      </c>
      <c r="D147" s="7">
        <v>5.9814100000000003</v>
      </c>
      <c r="E147" s="7">
        <v>19.899699999999999</v>
      </c>
      <c r="F147" s="7">
        <v>-2.494E-2</v>
      </c>
      <c r="G147" s="8">
        <v>-0.24969</v>
      </c>
    </row>
    <row r="148" spans="1:7" x14ac:dyDescent="0.35">
      <c r="A148" s="5">
        <v>125</v>
      </c>
      <c r="B148" s="6">
        <v>21671</v>
      </c>
      <c r="C148" s="7">
        <v>420</v>
      </c>
      <c r="D148" s="7">
        <v>6.0402500000000003</v>
      </c>
      <c r="E148" s="7">
        <v>20.4939</v>
      </c>
      <c r="F148" s="7">
        <v>5.8840000000000003E-2</v>
      </c>
      <c r="G148" s="8">
        <v>0.59414999999999996</v>
      </c>
    </row>
    <row r="149" spans="1:7" x14ac:dyDescent="0.35">
      <c r="A149" s="5">
        <v>126</v>
      </c>
      <c r="B149" s="6">
        <v>21702</v>
      </c>
      <c r="C149" s="7">
        <v>472</v>
      </c>
      <c r="D149" s="7">
        <v>6.1569799999999999</v>
      </c>
      <c r="E149" s="7">
        <v>21.7256</v>
      </c>
      <c r="F149" s="7">
        <v>0.11672</v>
      </c>
      <c r="G149" s="8">
        <v>1.23166</v>
      </c>
    </row>
    <row r="150" spans="1:7" x14ac:dyDescent="0.35">
      <c r="A150" s="5">
        <v>127</v>
      </c>
      <c r="B150" s="6">
        <v>21732</v>
      </c>
      <c r="C150" s="7">
        <v>548</v>
      </c>
      <c r="D150" s="7">
        <v>6.3062800000000001</v>
      </c>
      <c r="E150" s="7">
        <v>23.409400000000002</v>
      </c>
      <c r="F150" s="7">
        <v>0.14929999999999999</v>
      </c>
      <c r="G150" s="8">
        <v>1.68384</v>
      </c>
    </row>
    <row r="151" spans="1:7" x14ac:dyDescent="0.35">
      <c r="A151" s="5">
        <v>128</v>
      </c>
      <c r="B151" s="6">
        <v>21763</v>
      </c>
      <c r="C151" s="7">
        <v>559</v>
      </c>
      <c r="D151" s="7">
        <v>6.3261500000000002</v>
      </c>
      <c r="E151" s="7">
        <v>23.6432</v>
      </c>
      <c r="F151" s="7">
        <v>1.9869999999999999E-2</v>
      </c>
      <c r="G151" s="8">
        <v>0.23377999999999999</v>
      </c>
    </row>
    <row r="152" spans="1:7" x14ac:dyDescent="0.35">
      <c r="A152" s="5">
        <v>129</v>
      </c>
      <c r="B152" s="6">
        <v>21794</v>
      </c>
      <c r="C152" s="7">
        <v>463</v>
      </c>
      <c r="D152" s="7">
        <v>6.1377300000000004</v>
      </c>
      <c r="E152" s="7">
        <v>21.517399999999999</v>
      </c>
      <c r="F152" s="7">
        <v>-0.18842</v>
      </c>
      <c r="G152" s="8">
        <v>-2.12575</v>
      </c>
    </row>
    <row r="153" spans="1:7" x14ac:dyDescent="0.35">
      <c r="A153" s="5">
        <v>130</v>
      </c>
      <c r="B153" s="6">
        <v>21824</v>
      </c>
      <c r="C153" s="7">
        <v>407</v>
      </c>
      <c r="D153" s="7">
        <v>6.0088100000000004</v>
      </c>
      <c r="E153" s="7">
        <v>20.174199999999999</v>
      </c>
      <c r="F153" s="7">
        <v>-0.12891</v>
      </c>
      <c r="G153" s="8">
        <v>-1.3431900000000001</v>
      </c>
    </row>
    <row r="154" spans="1:7" x14ac:dyDescent="0.35">
      <c r="A154" s="5">
        <v>131</v>
      </c>
      <c r="B154" s="6">
        <v>21855</v>
      </c>
      <c r="C154" s="7">
        <v>362</v>
      </c>
      <c r="D154" s="7">
        <v>5.8916399999999998</v>
      </c>
      <c r="E154" s="7">
        <v>19.026299999999999</v>
      </c>
      <c r="F154" s="7">
        <v>-0.11717</v>
      </c>
      <c r="G154" s="8">
        <v>-1.14794</v>
      </c>
    </row>
    <row r="155" spans="1:7" x14ac:dyDescent="0.35">
      <c r="A155" s="5">
        <v>132</v>
      </c>
      <c r="B155" s="6">
        <v>21885</v>
      </c>
      <c r="C155" s="7">
        <v>405</v>
      </c>
      <c r="D155" s="7">
        <v>6.0038900000000002</v>
      </c>
      <c r="E155" s="7">
        <v>20.124600000000001</v>
      </c>
      <c r="F155" s="7">
        <v>0.11224000000000001</v>
      </c>
      <c r="G155" s="8">
        <v>1.0983099999999999</v>
      </c>
    </row>
    <row r="156" spans="1:7" x14ac:dyDescent="0.35">
      <c r="A156" s="5">
        <v>133</v>
      </c>
      <c r="B156" s="6">
        <v>21916</v>
      </c>
      <c r="C156" s="7">
        <v>417</v>
      </c>
      <c r="D156" s="7">
        <v>6.0330899999999996</v>
      </c>
      <c r="E156" s="7">
        <v>20.4206</v>
      </c>
      <c r="F156" s="7">
        <v>2.92E-2</v>
      </c>
      <c r="G156" s="8">
        <v>0.29597000000000001</v>
      </c>
    </row>
    <row r="157" spans="1:7" x14ac:dyDescent="0.35">
      <c r="A157" s="5">
        <v>134</v>
      </c>
      <c r="B157" s="6">
        <v>21947</v>
      </c>
      <c r="C157" s="7">
        <v>391</v>
      </c>
      <c r="D157" s="7">
        <v>5.9687099999999997</v>
      </c>
      <c r="E157" s="7">
        <v>19.773700000000002</v>
      </c>
      <c r="F157" s="7">
        <v>-6.4380000000000007E-2</v>
      </c>
      <c r="G157" s="8">
        <v>-0.64685999999999999</v>
      </c>
    </row>
    <row r="158" spans="1:7" x14ac:dyDescent="0.35">
      <c r="A158" s="5">
        <v>135</v>
      </c>
      <c r="B158" s="6">
        <v>21976</v>
      </c>
      <c r="C158" s="7">
        <v>419</v>
      </c>
      <c r="D158" s="7">
        <v>6.0378699999999998</v>
      </c>
      <c r="E158" s="7">
        <v>20.4695</v>
      </c>
      <c r="F158" s="7">
        <v>6.9159999999999999E-2</v>
      </c>
      <c r="G158" s="8">
        <v>0.69577</v>
      </c>
    </row>
    <row r="159" spans="1:7" x14ac:dyDescent="0.35">
      <c r="A159" s="5">
        <v>136</v>
      </c>
      <c r="B159" s="6">
        <v>22007</v>
      </c>
      <c r="C159" s="7">
        <v>461</v>
      </c>
      <c r="D159" s="7">
        <v>6.1334</v>
      </c>
      <c r="E159" s="7">
        <v>21.4709</v>
      </c>
      <c r="F159" s="7">
        <v>9.5530000000000004E-2</v>
      </c>
      <c r="G159" s="8">
        <v>1.00142</v>
      </c>
    </row>
    <row r="160" spans="1:7" x14ac:dyDescent="0.35">
      <c r="A160" s="5">
        <v>137</v>
      </c>
      <c r="B160" s="6">
        <v>22037</v>
      </c>
      <c r="C160" s="7">
        <v>472</v>
      </c>
      <c r="D160" s="7">
        <v>6.1569799999999999</v>
      </c>
      <c r="E160" s="7">
        <v>21.7256</v>
      </c>
      <c r="F160" s="7">
        <v>2.358E-2</v>
      </c>
      <c r="G160" s="8">
        <v>0.25464999999999999</v>
      </c>
    </row>
    <row r="161" spans="1:7" x14ac:dyDescent="0.35">
      <c r="A161" s="5">
        <v>138</v>
      </c>
      <c r="B161" s="6">
        <v>22068</v>
      </c>
      <c r="C161" s="7">
        <v>535</v>
      </c>
      <c r="D161" s="7">
        <v>6.2822699999999996</v>
      </c>
      <c r="E161" s="7">
        <v>23.130099999999999</v>
      </c>
      <c r="F161" s="7">
        <v>0.12529000000000001</v>
      </c>
      <c r="G161" s="8">
        <v>1.4045099999999999</v>
      </c>
    </row>
    <row r="162" spans="1:7" x14ac:dyDescent="0.35">
      <c r="A162" s="5">
        <v>139</v>
      </c>
      <c r="B162" s="6">
        <v>22098</v>
      </c>
      <c r="C162" s="7">
        <v>622</v>
      </c>
      <c r="D162" s="7">
        <v>6.4329400000000003</v>
      </c>
      <c r="E162" s="7">
        <v>24.939900000000002</v>
      </c>
      <c r="F162" s="7">
        <v>0.15067</v>
      </c>
      <c r="G162" s="8">
        <v>1.80986</v>
      </c>
    </row>
    <row r="163" spans="1:7" x14ac:dyDescent="0.35">
      <c r="A163" s="5">
        <v>140</v>
      </c>
      <c r="B163" s="6">
        <v>22129</v>
      </c>
      <c r="C163" s="7">
        <v>606</v>
      </c>
      <c r="D163" s="7">
        <v>6.4068800000000001</v>
      </c>
      <c r="E163" s="7">
        <v>24.617100000000001</v>
      </c>
      <c r="F163" s="7">
        <v>-2.606E-2</v>
      </c>
      <c r="G163" s="8">
        <v>-0.32285999999999998</v>
      </c>
    </row>
    <row r="164" spans="1:7" x14ac:dyDescent="0.35">
      <c r="A164" s="5">
        <v>141</v>
      </c>
      <c r="B164" s="6">
        <v>22160</v>
      </c>
      <c r="C164" s="7">
        <v>508</v>
      </c>
      <c r="D164" s="7">
        <v>6.23048</v>
      </c>
      <c r="E164" s="7">
        <v>22.538900000000002</v>
      </c>
      <c r="F164" s="7">
        <v>-0.1764</v>
      </c>
      <c r="G164" s="8">
        <v>-2.0782099999999999</v>
      </c>
    </row>
    <row r="165" spans="1:7" x14ac:dyDescent="0.35">
      <c r="A165" s="5">
        <v>142</v>
      </c>
      <c r="B165" s="6">
        <v>22190</v>
      </c>
      <c r="C165" s="7">
        <v>461</v>
      </c>
      <c r="D165" s="7">
        <v>6.1334</v>
      </c>
      <c r="E165" s="7">
        <v>21.4709</v>
      </c>
      <c r="F165" s="7">
        <v>-9.708E-2</v>
      </c>
      <c r="G165" s="8">
        <v>-1.0679399999999999</v>
      </c>
    </row>
    <row r="166" spans="1:7" x14ac:dyDescent="0.35">
      <c r="A166" s="5">
        <v>143</v>
      </c>
      <c r="B166" s="6">
        <v>22221</v>
      </c>
      <c r="C166" s="7">
        <v>390</v>
      </c>
      <c r="D166" s="7">
        <v>5.9661499999999998</v>
      </c>
      <c r="E166" s="7">
        <v>19.7484</v>
      </c>
      <c r="F166" s="7">
        <v>-0.16725000000000001</v>
      </c>
      <c r="G166" s="8">
        <v>-1.7224900000000001</v>
      </c>
    </row>
    <row r="167" spans="1:7" ht="15" thickBot="1" x14ac:dyDescent="0.4">
      <c r="A167" s="9">
        <v>144</v>
      </c>
      <c r="B167" s="10">
        <v>22251</v>
      </c>
      <c r="C167" s="11">
        <v>432</v>
      </c>
      <c r="D167" s="11">
        <v>6.0684300000000002</v>
      </c>
      <c r="E167" s="11">
        <v>20.784600000000001</v>
      </c>
      <c r="F167" s="11">
        <v>0.10228</v>
      </c>
      <c r="G167" s="12">
        <v>1.0361899999999999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4"/>
  <sheetViews>
    <sheetView tabSelected="1" topLeftCell="K2" zoomScale="70" zoomScaleNormal="70" workbookViewId="0">
      <selection activeCell="AA29" sqref="AA29"/>
    </sheetView>
  </sheetViews>
  <sheetFormatPr defaultRowHeight="14.5" x14ac:dyDescent="0.35"/>
  <sheetData>
    <row r="3" spans="2:23" ht="43.5" x14ac:dyDescent="0.35">
      <c r="B3" s="1" t="s">
        <v>11</v>
      </c>
      <c r="C3" s="1" t="s">
        <v>12</v>
      </c>
      <c r="D3" s="1" t="s">
        <v>13</v>
      </c>
      <c r="E3" s="1" t="s">
        <v>14</v>
      </c>
      <c r="F3" s="1"/>
      <c r="G3" s="1" t="s">
        <v>11</v>
      </c>
      <c r="H3" s="1" t="s">
        <v>12</v>
      </c>
      <c r="I3" s="1" t="s">
        <v>13</v>
      </c>
      <c r="J3" s="1" t="s">
        <v>14</v>
      </c>
      <c r="K3" s="1"/>
      <c r="L3" s="1" t="s">
        <v>15</v>
      </c>
      <c r="M3" t="s">
        <v>9</v>
      </c>
      <c r="W3" t="s">
        <v>16</v>
      </c>
    </row>
    <row r="4" spans="2:23" x14ac:dyDescent="0.35">
      <c r="B4">
        <v>0.73119999999999996</v>
      </c>
      <c r="C4">
        <v>0.76970000000000005</v>
      </c>
      <c r="D4">
        <v>1E-4</v>
      </c>
      <c r="E4">
        <v>1E-4</v>
      </c>
      <c r="G4">
        <v>0.90300000000000002</v>
      </c>
      <c r="H4">
        <v>0.8347</v>
      </c>
      <c r="I4">
        <v>1E-4</v>
      </c>
      <c r="J4" t="s">
        <v>10</v>
      </c>
      <c r="L4">
        <v>0</v>
      </c>
      <c r="M4">
        <v>1</v>
      </c>
      <c r="V4">
        <v>0</v>
      </c>
      <c r="W4">
        <v>1</v>
      </c>
    </row>
    <row r="5" spans="2:23" x14ac:dyDescent="0.35">
      <c r="B5">
        <v>0.72660000000000002</v>
      </c>
      <c r="C5">
        <v>0.7349</v>
      </c>
      <c r="D5">
        <v>1E-4</v>
      </c>
      <c r="E5">
        <v>1E-4</v>
      </c>
      <c r="G5">
        <v>0.86019999999999996</v>
      </c>
      <c r="H5">
        <v>0.76100000000000001</v>
      </c>
      <c r="I5">
        <v>1E-4</v>
      </c>
      <c r="J5" t="s">
        <v>10</v>
      </c>
      <c r="L5">
        <v>1</v>
      </c>
      <c r="M5">
        <v>0.19975000000000001</v>
      </c>
      <c r="V5">
        <v>1</v>
      </c>
      <c r="W5">
        <v>-0.34111999999999998</v>
      </c>
    </row>
    <row r="6" spans="2:23" x14ac:dyDescent="0.35">
      <c r="B6">
        <v>0.72629999999999995</v>
      </c>
      <c r="C6">
        <v>0.76149999999999995</v>
      </c>
      <c r="D6">
        <v>1E-4</v>
      </c>
      <c r="E6">
        <v>1E-4</v>
      </c>
      <c r="G6">
        <v>0.88339999999999996</v>
      </c>
      <c r="H6">
        <v>0.81399999999999995</v>
      </c>
      <c r="I6">
        <v>1E-4</v>
      </c>
      <c r="J6" t="s">
        <v>10</v>
      </c>
      <c r="L6">
        <v>2</v>
      </c>
      <c r="M6">
        <v>-0.1201</v>
      </c>
      <c r="V6">
        <v>2</v>
      </c>
      <c r="W6">
        <v>0.10505</v>
      </c>
    </row>
    <row r="7" spans="2:23" x14ac:dyDescent="0.35">
      <c r="B7">
        <v>0.40820000000000001</v>
      </c>
      <c r="C7">
        <v>0.40689999999999998</v>
      </c>
      <c r="D7">
        <v>1E-4</v>
      </c>
      <c r="E7">
        <v>1E-4</v>
      </c>
      <c r="G7">
        <v>0.37140000000000001</v>
      </c>
      <c r="H7">
        <v>0.42020000000000002</v>
      </c>
      <c r="I7">
        <v>1E-4</v>
      </c>
      <c r="J7" t="s">
        <v>10</v>
      </c>
      <c r="L7">
        <v>3</v>
      </c>
      <c r="M7">
        <v>-0.15076999999999999</v>
      </c>
      <c r="V7">
        <v>3</v>
      </c>
      <c r="W7">
        <v>-0.20213999999999999</v>
      </c>
    </row>
    <row r="8" spans="2:23" x14ac:dyDescent="0.35">
      <c r="B8">
        <v>0.24740000000000001</v>
      </c>
      <c r="C8">
        <v>0.1794</v>
      </c>
      <c r="D8">
        <v>1E-4</v>
      </c>
      <c r="E8">
        <v>1E-4</v>
      </c>
      <c r="G8">
        <v>0.27839999999999998</v>
      </c>
      <c r="H8">
        <v>0.24310000000000001</v>
      </c>
      <c r="I8">
        <v>1E-4</v>
      </c>
      <c r="J8" t="s">
        <v>10</v>
      </c>
      <c r="L8">
        <v>4</v>
      </c>
      <c r="M8">
        <v>-0.32207000000000002</v>
      </c>
      <c r="V8">
        <v>4</v>
      </c>
      <c r="W8">
        <v>2.1360000000000001E-2</v>
      </c>
    </row>
    <row r="9" spans="2:23" x14ac:dyDescent="0.35">
      <c r="B9">
        <v>0.40949999999999998</v>
      </c>
      <c r="C9">
        <v>0.34350000000000003</v>
      </c>
      <c r="D9">
        <v>1E-4</v>
      </c>
      <c r="E9">
        <v>1E-4</v>
      </c>
      <c r="G9">
        <v>0.45450000000000002</v>
      </c>
      <c r="H9">
        <v>0.43309999999999998</v>
      </c>
      <c r="I9">
        <v>1E-4</v>
      </c>
      <c r="J9" t="s">
        <v>10</v>
      </c>
      <c r="L9">
        <v>5</v>
      </c>
      <c r="M9">
        <v>-8.3970000000000003E-2</v>
      </c>
      <c r="V9">
        <v>5</v>
      </c>
      <c r="W9">
        <v>5.5649999999999998E-2</v>
      </c>
    </row>
    <row r="10" spans="2:23" x14ac:dyDescent="0.35">
      <c r="B10">
        <v>5.0000000000000001E-4</v>
      </c>
      <c r="C10">
        <v>5.0000000000000001E-4</v>
      </c>
      <c r="D10">
        <v>1E-4</v>
      </c>
      <c r="E10">
        <v>1E-4</v>
      </c>
      <c r="G10">
        <v>5.9999999999999995E-4</v>
      </c>
      <c r="H10">
        <v>5.9999999999999995E-4</v>
      </c>
      <c r="I10">
        <v>1E-4</v>
      </c>
      <c r="J10" t="s">
        <v>10</v>
      </c>
      <c r="L10">
        <v>6</v>
      </c>
      <c r="M10">
        <v>2.5780000000000001E-2</v>
      </c>
      <c r="V10">
        <v>6</v>
      </c>
      <c r="W10">
        <v>3.0800000000000001E-2</v>
      </c>
    </row>
    <row r="11" spans="2:23" x14ac:dyDescent="0.35">
      <c r="B11">
        <v>1E-4</v>
      </c>
      <c r="C11">
        <v>1E-4</v>
      </c>
      <c r="D11">
        <v>1E-4</v>
      </c>
      <c r="E11">
        <v>1E-4</v>
      </c>
      <c r="G11" t="s">
        <v>10</v>
      </c>
      <c r="H11" t="s">
        <v>10</v>
      </c>
      <c r="I11">
        <v>1E-4</v>
      </c>
      <c r="J11" t="s">
        <v>10</v>
      </c>
      <c r="L11">
        <v>7</v>
      </c>
      <c r="M11">
        <v>-0.11096</v>
      </c>
      <c r="V11">
        <v>7</v>
      </c>
      <c r="W11">
        <v>-5.5579999999999997E-2</v>
      </c>
    </row>
    <row r="12" spans="2:23" x14ac:dyDescent="0.35">
      <c r="B12">
        <v>1E-4</v>
      </c>
      <c r="C12">
        <v>1E-4</v>
      </c>
      <c r="D12">
        <v>1E-4</v>
      </c>
      <c r="E12">
        <v>1E-4</v>
      </c>
      <c r="G12" t="s">
        <v>10</v>
      </c>
      <c r="H12" t="s">
        <v>10</v>
      </c>
      <c r="I12">
        <v>1E-4</v>
      </c>
      <c r="J12" t="s">
        <v>10</v>
      </c>
      <c r="L12">
        <v>8</v>
      </c>
      <c r="M12">
        <v>-0.33672000000000002</v>
      </c>
      <c r="V12">
        <v>8</v>
      </c>
      <c r="W12">
        <v>-7.6000000000000004E-4</v>
      </c>
    </row>
    <row r="13" spans="2:23" x14ac:dyDescent="0.35">
      <c r="L13">
        <v>9</v>
      </c>
      <c r="M13">
        <v>-0.11559</v>
      </c>
      <c r="V13">
        <v>9</v>
      </c>
      <c r="W13">
        <v>0.17637</v>
      </c>
    </row>
    <row r="14" spans="2:23" x14ac:dyDescent="0.35">
      <c r="L14">
        <v>10</v>
      </c>
      <c r="M14">
        <v>-0.10927000000000001</v>
      </c>
      <c r="V14">
        <v>10</v>
      </c>
      <c r="W14">
        <v>-7.6359999999999997E-2</v>
      </c>
    </row>
    <row r="15" spans="2:23" x14ac:dyDescent="0.35">
      <c r="L15">
        <v>11</v>
      </c>
      <c r="M15">
        <v>0.20585000000000001</v>
      </c>
      <c r="V15">
        <v>11</v>
      </c>
      <c r="W15">
        <v>6.4380000000000007E-2</v>
      </c>
    </row>
    <row r="16" spans="2:23" x14ac:dyDescent="0.35">
      <c r="L16">
        <v>12</v>
      </c>
      <c r="M16">
        <v>0.84143000000000001</v>
      </c>
      <c r="V16">
        <v>12</v>
      </c>
      <c r="W16">
        <v>-0.38661000000000001</v>
      </c>
    </row>
    <row r="17" spans="12:23" x14ac:dyDescent="0.35">
      <c r="L17">
        <v>13</v>
      </c>
      <c r="M17">
        <v>0.21509</v>
      </c>
      <c r="V17">
        <v>13</v>
      </c>
      <c r="W17">
        <v>0.15160000000000001</v>
      </c>
    </row>
    <row r="18" spans="12:23" x14ac:dyDescent="0.35">
      <c r="L18">
        <v>14</v>
      </c>
      <c r="M18">
        <v>-0.13955000000000001</v>
      </c>
      <c r="V18">
        <v>14</v>
      </c>
      <c r="W18">
        <v>-5.7610000000000001E-2</v>
      </c>
    </row>
    <row r="19" spans="12:23" x14ac:dyDescent="0.35">
      <c r="L19">
        <v>15</v>
      </c>
      <c r="M19">
        <v>-0.11600000000000001</v>
      </c>
      <c r="V19">
        <v>15</v>
      </c>
      <c r="W19">
        <v>0.14957000000000001</v>
      </c>
    </row>
    <row r="20" spans="12:23" x14ac:dyDescent="0.35">
      <c r="L20">
        <v>16</v>
      </c>
      <c r="M20">
        <v>-0.27894000000000002</v>
      </c>
      <c r="V20">
        <v>16</v>
      </c>
      <c r="W20">
        <v>-0.13894000000000001</v>
      </c>
    </row>
    <row r="21" spans="12:23" x14ac:dyDescent="0.35">
      <c r="L21">
        <v>17</v>
      </c>
      <c r="M21">
        <v>-5.1709999999999999E-2</v>
      </c>
      <c r="V21">
        <v>17</v>
      </c>
      <c r="W21">
        <v>7.0480000000000001E-2</v>
      </c>
    </row>
    <row r="22" spans="12:23" x14ac:dyDescent="0.35">
      <c r="L22">
        <v>18</v>
      </c>
      <c r="M22">
        <v>1.2460000000000001E-2</v>
      </c>
      <c r="V22">
        <v>18</v>
      </c>
      <c r="W22">
        <v>1.5630000000000002E-2</v>
      </c>
    </row>
    <row r="23" spans="12:23" x14ac:dyDescent="0.35">
      <c r="L23">
        <v>19</v>
      </c>
      <c r="M23">
        <v>-0.11436</v>
      </c>
      <c r="V23">
        <v>19</v>
      </c>
      <c r="W23">
        <v>-1.061E-2</v>
      </c>
    </row>
    <row r="24" spans="12:23" x14ac:dyDescent="0.35">
      <c r="L24">
        <v>20</v>
      </c>
      <c r="M24">
        <v>-0.33717000000000003</v>
      </c>
      <c r="V24">
        <v>20</v>
      </c>
      <c r="W24">
        <v>-0.11673</v>
      </c>
    </row>
    <row r="25" spans="12:23" x14ac:dyDescent="0.35">
      <c r="L25">
        <v>21</v>
      </c>
      <c r="M25">
        <v>-0.10738</v>
      </c>
      <c r="V25">
        <v>21</v>
      </c>
      <c r="W25">
        <v>3.8550000000000001E-2</v>
      </c>
    </row>
    <row r="26" spans="12:23" x14ac:dyDescent="0.35">
      <c r="L26">
        <v>22</v>
      </c>
      <c r="M26">
        <v>-7.5209999999999999E-2</v>
      </c>
      <c r="V26">
        <v>22</v>
      </c>
      <c r="W26">
        <v>-9.1359999999999997E-2</v>
      </c>
    </row>
    <row r="27" spans="12:23" x14ac:dyDescent="0.35">
      <c r="L27">
        <v>23</v>
      </c>
      <c r="M27">
        <v>0.19947999999999999</v>
      </c>
      <c r="V27">
        <v>23</v>
      </c>
      <c r="W27">
        <v>0.22327</v>
      </c>
    </row>
    <row r="28" spans="12:23" x14ac:dyDescent="0.35">
      <c r="L28">
        <v>24</v>
      </c>
      <c r="M28">
        <v>0.73692000000000002</v>
      </c>
      <c r="V28">
        <v>24</v>
      </c>
      <c r="W28">
        <v>-1.8419999999999999E-2</v>
      </c>
    </row>
    <row r="29" spans="12:23" x14ac:dyDescent="0.35">
      <c r="V29">
        <v>25</v>
      </c>
      <c r="W29">
        <v>-0.10029</v>
      </c>
    </row>
    <row r="30" spans="12:23" x14ac:dyDescent="0.35">
      <c r="V30">
        <v>26</v>
      </c>
      <c r="W30">
        <v>4.8570000000000002E-2</v>
      </c>
    </row>
    <row r="31" spans="12:23" x14ac:dyDescent="0.35">
      <c r="V31">
        <v>27</v>
      </c>
      <c r="W31">
        <v>-3.024E-2</v>
      </c>
    </row>
    <row r="32" spans="12:23" x14ac:dyDescent="0.35">
      <c r="V32">
        <v>28</v>
      </c>
      <c r="W32">
        <v>4.7129999999999998E-2</v>
      </c>
    </row>
    <row r="33" spans="22:23" x14ac:dyDescent="0.35">
      <c r="V33">
        <v>29</v>
      </c>
      <c r="W33">
        <v>-1.8030000000000001E-2</v>
      </c>
    </row>
    <row r="34" spans="22:23" x14ac:dyDescent="0.35">
      <c r="V34">
        <v>30</v>
      </c>
      <c r="W34">
        <v>-5.1069999999999997E-2</v>
      </c>
    </row>
    <row r="35" spans="22:23" x14ac:dyDescent="0.35">
      <c r="V35">
        <v>31</v>
      </c>
      <c r="W35">
        <v>-5.3769999999999998E-2</v>
      </c>
    </row>
    <row r="36" spans="22:23" x14ac:dyDescent="0.35">
      <c r="V36">
        <v>32</v>
      </c>
      <c r="W36">
        <v>0.19572999999999999</v>
      </c>
    </row>
    <row r="37" spans="22:23" x14ac:dyDescent="0.35">
      <c r="V37">
        <v>33</v>
      </c>
      <c r="W37">
        <v>-0.12242</v>
      </c>
    </row>
    <row r="38" spans="22:23" x14ac:dyDescent="0.35">
      <c r="V38">
        <v>34</v>
      </c>
      <c r="W38">
        <v>7.775E-2</v>
      </c>
    </row>
    <row r="39" spans="22:23" x14ac:dyDescent="0.35">
      <c r="V39">
        <v>35</v>
      </c>
      <c r="W39">
        <v>-0.15245</v>
      </c>
    </row>
    <row r="40" spans="22:23" x14ac:dyDescent="0.35">
      <c r="V40">
        <v>36</v>
      </c>
      <c r="W40">
        <v>-0.01</v>
      </c>
    </row>
    <row r="41" spans="22:23" x14ac:dyDescent="0.35">
      <c r="V41">
        <v>37</v>
      </c>
      <c r="W41">
        <v>4.6920000000000003E-2</v>
      </c>
    </row>
    <row r="42" spans="22:23" x14ac:dyDescent="0.35">
      <c r="V42">
        <v>38</v>
      </c>
      <c r="W42">
        <v>3.124E-2</v>
      </c>
    </row>
    <row r="43" spans="22:23" x14ac:dyDescent="0.35">
      <c r="V43">
        <v>39</v>
      </c>
      <c r="W43">
        <v>-1.5089999999999999E-2</v>
      </c>
    </row>
    <row r="44" spans="22:23" x14ac:dyDescent="0.35">
      <c r="V44">
        <v>40</v>
      </c>
      <c r="W44">
        <v>-3.4130000000000001E-2</v>
      </c>
    </row>
    <row r="45" spans="22:23" x14ac:dyDescent="0.35">
      <c r="V45">
        <v>41</v>
      </c>
      <c r="W45">
        <v>-6.5589999999999996E-2</v>
      </c>
    </row>
    <row r="46" spans="22:23" x14ac:dyDescent="0.35">
      <c r="V46">
        <v>42</v>
      </c>
      <c r="W46">
        <v>9.5060000000000006E-2</v>
      </c>
    </row>
    <row r="47" spans="22:23" x14ac:dyDescent="0.35">
      <c r="V47">
        <v>43</v>
      </c>
      <c r="W47">
        <v>-8.9660000000000004E-2</v>
      </c>
    </row>
    <row r="48" spans="22:23" x14ac:dyDescent="0.35">
      <c r="V48">
        <v>44</v>
      </c>
      <c r="W48">
        <v>2.8830000000000001E-2</v>
      </c>
    </row>
    <row r="49" spans="22:23" x14ac:dyDescent="0.35">
      <c r="V49">
        <v>45</v>
      </c>
      <c r="W49">
        <v>-3.6889999999999999E-2</v>
      </c>
    </row>
    <row r="50" spans="22:23" x14ac:dyDescent="0.35">
      <c r="V50">
        <v>46</v>
      </c>
      <c r="W50">
        <v>-4.2130000000000001E-2</v>
      </c>
    </row>
    <row r="51" spans="22:23" x14ac:dyDescent="0.35">
      <c r="V51">
        <v>47</v>
      </c>
      <c r="W51">
        <v>0.10818999999999999</v>
      </c>
    </row>
    <row r="52" spans="22:23" x14ac:dyDescent="0.35">
      <c r="V52">
        <v>48</v>
      </c>
      <c r="W52">
        <v>-5.015E-2</v>
      </c>
    </row>
    <row r="53" spans="22:23" x14ac:dyDescent="0.35">
      <c r="V53">
        <v>49</v>
      </c>
      <c r="W53">
        <v>0.10501000000000001</v>
      </c>
    </row>
    <row r="54" spans="22:23" x14ac:dyDescent="0.35">
      <c r="V54">
        <v>50</v>
      </c>
      <c r="W54">
        <v>-1.712E-2</v>
      </c>
    </row>
    <row r="55" spans="22:23" x14ac:dyDescent="0.35">
      <c r="V55">
        <v>51</v>
      </c>
      <c r="W55">
        <v>-3.1710000000000002E-2</v>
      </c>
    </row>
    <row r="56" spans="22:23" x14ac:dyDescent="0.35">
      <c r="V56">
        <v>52</v>
      </c>
      <c r="W56">
        <v>7.3880000000000001E-2</v>
      </c>
    </row>
    <row r="57" spans="22:23" x14ac:dyDescent="0.35">
      <c r="V57">
        <v>53</v>
      </c>
      <c r="W57">
        <v>4.4299999999999999E-2</v>
      </c>
    </row>
    <row r="58" spans="22:23" x14ac:dyDescent="0.35">
      <c r="V58">
        <v>54</v>
      </c>
      <c r="W58">
        <v>-9.4759999999999997E-2</v>
      </c>
    </row>
    <row r="59" spans="22:23" x14ac:dyDescent="0.35">
      <c r="V59">
        <v>55</v>
      </c>
      <c r="W59">
        <v>0.15592</v>
      </c>
    </row>
    <row r="60" spans="22:23" x14ac:dyDescent="0.35">
      <c r="V60">
        <v>56</v>
      </c>
      <c r="W60">
        <v>-0.10575</v>
      </c>
    </row>
    <row r="61" spans="22:23" x14ac:dyDescent="0.35">
      <c r="V61">
        <v>57</v>
      </c>
      <c r="W61">
        <v>4.8030000000000003E-2</v>
      </c>
    </row>
    <row r="62" spans="22:23" x14ac:dyDescent="0.35">
      <c r="V62">
        <v>58</v>
      </c>
      <c r="W62">
        <v>0.10409</v>
      </c>
    </row>
    <row r="63" spans="22:23" x14ac:dyDescent="0.35">
      <c r="V63">
        <v>59</v>
      </c>
      <c r="W63">
        <v>-0.10015</v>
      </c>
    </row>
    <row r="64" spans="22:23" x14ac:dyDescent="0.35">
      <c r="V64">
        <v>60</v>
      </c>
      <c r="W64">
        <v>7.3400000000000007E-2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70" zoomScaleNormal="70" workbookViewId="0">
      <selection activeCell="B2" sqref="B2:F17"/>
    </sheetView>
  </sheetViews>
  <sheetFormatPr defaultRowHeight="14.5" x14ac:dyDescent="0.35"/>
  <cols>
    <col min="1" max="16384" width="8.7265625" style="13"/>
  </cols>
  <sheetData>
    <row r="2" spans="2:8" ht="19.5" customHeight="1" x14ac:dyDescent="0.35">
      <c r="B2" s="20" t="s">
        <v>17</v>
      </c>
      <c r="C2" s="20" t="s">
        <v>18</v>
      </c>
      <c r="D2" s="20" t="s">
        <v>19</v>
      </c>
      <c r="E2" s="20" t="s">
        <v>20</v>
      </c>
      <c r="F2" s="20" t="s">
        <v>21</v>
      </c>
    </row>
    <row r="3" spans="2:8" x14ac:dyDescent="0.35">
      <c r="B3" s="21">
        <v>2</v>
      </c>
      <c r="C3" s="21">
        <v>3</v>
      </c>
      <c r="D3" s="22">
        <v>-423.06700000000001</v>
      </c>
      <c r="E3" s="22">
        <v>-406.392</v>
      </c>
      <c r="F3" s="23">
        <f>AVERAGE(D3,E3)</f>
        <v>-414.72950000000003</v>
      </c>
      <c r="H3" s="13">
        <f>MIN(F3:F17)</f>
        <v>-414.72950000000003</v>
      </c>
    </row>
    <row r="4" spans="2:8" x14ac:dyDescent="0.35">
      <c r="B4" s="21">
        <v>3</v>
      </c>
      <c r="C4" s="21">
        <v>3</v>
      </c>
      <c r="D4" s="22">
        <v>-424.16199999999998</v>
      </c>
      <c r="E4" s="22">
        <v>-404.70800000000003</v>
      </c>
      <c r="F4" s="23">
        <f>AVERAGE(D4,E4)</f>
        <v>-414.435</v>
      </c>
    </row>
    <row r="5" spans="2:8" x14ac:dyDescent="0.35">
      <c r="B5" s="21">
        <v>0</v>
      </c>
      <c r="C5" s="21">
        <v>1</v>
      </c>
      <c r="D5" s="22">
        <v>-410.072</v>
      </c>
      <c r="E5" s="22">
        <v>-404.51400000000001</v>
      </c>
      <c r="F5" s="23">
        <f>AVERAGE(D5,E5)</f>
        <v>-407.29300000000001</v>
      </c>
    </row>
    <row r="6" spans="2:8" x14ac:dyDescent="0.35">
      <c r="B6" s="21">
        <v>1</v>
      </c>
      <c r="C6" s="21">
        <v>0</v>
      </c>
      <c r="D6" s="22">
        <v>-409.80900000000003</v>
      </c>
      <c r="E6" s="22">
        <v>-404.25</v>
      </c>
      <c r="F6" s="23">
        <f>AVERAGE(D6,E6)</f>
        <v>-407.02949999999998</v>
      </c>
    </row>
    <row r="7" spans="2:8" x14ac:dyDescent="0.35">
      <c r="B7" s="21">
        <v>0</v>
      </c>
      <c r="C7" s="21">
        <v>3</v>
      </c>
      <c r="D7" s="22">
        <v>-410.93599999999998</v>
      </c>
      <c r="E7" s="22">
        <v>-399.82</v>
      </c>
      <c r="F7" s="23">
        <f>AVERAGE(D7,E7)</f>
        <v>-405.37799999999999</v>
      </c>
    </row>
    <row r="8" spans="2:8" x14ac:dyDescent="0.35">
      <c r="B8" s="21">
        <v>3</v>
      </c>
      <c r="C8" s="21">
        <v>0</v>
      </c>
      <c r="D8" s="22">
        <v>-410.65</v>
      </c>
      <c r="E8" s="22">
        <v>-399.54</v>
      </c>
      <c r="F8" s="23">
        <f>AVERAGE(D8,E8)</f>
        <v>-405.09500000000003</v>
      </c>
    </row>
    <row r="9" spans="2:8" x14ac:dyDescent="0.35">
      <c r="B9" s="21">
        <v>0</v>
      </c>
      <c r="C9" s="21">
        <v>2</v>
      </c>
      <c r="D9" s="22">
        <v>-408.11900000000003</v>
      </c>
      <c r="E9" s="22">
        <v>-399.78199999999998</v>
      </c>
      <c r="F9" s="23">
        <f>AVERAGE(D9,E9)</f>
        <v>-403.95050000000003</v>
      </c>
    </row>
    <row r="10" spans="2:8" ht="29.5" customHeight="1" x14ac:dyDescent="0.35">
      <c r="B10" s="21">
        <v>3</v>
      </c>
      <c r="C10" s="21">
        <v>2</v>
      </c>
      <c r="D10" s="22">
        <v>-412.22699999999998</v>
      </c>
      <c r="E10" s="22">
        <v>-395.55200000000002</v>
      </c>
      <c r="F10" s="23">
        <f>AVERAGE(D10,E10)</f>
        <v>-403.8895</v>
      </c>
    </row>
    <row r="11" spans="2:8" x14ac:dyDescent="0.35">
      <c r="B11" s="21">
        <v>1</v>
      </c>
      <c r="C11" s="21">
        <v>1</v>
      </c>
      <c r="D11" s="22">
        <v>-407.99</v>
      </c>
      <c r="E11" s="22">
        <v>-399.65</v>
      </c>
      <c r="F11" s="23">
        <f>AVERAGE(D11,E11)</f>
        <v>-403.82</v>
      </c>
    </row>
    <row r="12" spans="2:8" x14ac:dyDescent="0.35">
      <c r="B12" s="21">
        <v>2</v>
      </c>
      <c r="C12" s="21">
        <v>0</v>
      </c>
      <c r="D12" s="22">
        <v>-407.81599999999997</v>
      </c>
      <c r="E12" s="22">
        <v>-399.47899999999998</v>
      </c>
      <c r="F12" s="23">
        <f>AVERAGE(D12,E12)</f>
        <v>-403.64749999999998</v>
      </c>
    </row>
    <row r="13" spans="2:8" x14ac:dyDescent="0.35">
      <c r="B13" s="21">
        <v>1</v>
      </c>
      <c r="C13" s="21">
        <v>3</v>
      </c>
      <c r="D13" s="22">
        <v>-409.17200000000003</v>
      </c>
      <c r="E13" s="22">
        <v>-395.27600000000001</v>
      </c>
      <c r="F13" s="23">
        <f>AVERAGE(D13,E13)</f>
        <v>-402.22400000000005</v>
      </c>
    </row>
    <row r="14" spans="2:8" x14ac:dyDescent="0.35">
      <c r="B14" s="21">
        <v>2</v>
      </c>
      <c r="C14" s="21">
        <v>1</v>
      </c>
      <c r="D14" s="22">
        <v>-407.35500000000002</v>
      </c>
      <c r="E14" s="22">
        <v>-396.238</v>
      </c>
      <c r="F14" s="23">
        <f>AVERAGE(D14,E14)</f>
        <v>-401.79650000000004</v>
      </c>
    </row>
    <row r="15" spans="2:8" x14ac:dyDescent="0.35">
      <c r="B15" s="21">
        <v>1</v>
      </c>
      <c r="C15" s="21">
        <v>2</v>
      </c>
      <c r="D15" s="22">
        <v>-407.19099999999997</v>
      </c>
      <c r="E15" s="22">
        <v>-396.07400000000001</v>
      </c>
      <c r="F15" s="23">
        <f>AVERAGE(D15,E15)</f>
        <v>-401.63249999999999</v>
      </c>
    </row>
    <row r="16" spans="2:8" x14ac:dyDescent="0.35">
      <c r="B16" s="21">
        <v>2</v>
      </c>
      <c r="C16" s="21">
        <v>2</v>
      </c>
      <c r="D16" s="22">
        <v>-407.44499999999999</v>
      </c>
      <c r="E16" s="22">
        <v>-393.54899999999998</v>
      </c>
      <c r="F16" s="23">
        <f>AVERAGE(D16,E16)</f>
        <v>-400.49699999999996</v>
      </c>
    </row>
    <row r="17" spans="2:6" x14ac:dyDescent="0.35">
      <c r="B17" s="21">
        <v>3</v>
      </c>
      <c r="C17" s="21">
        <v>1</v>
      </c>
      <c r="D17" s="22">
        <v>-406.69299999999998</v>
      </c>
      <c r="E17" s="22">
        <v>-392.79700000000003</v>
      </c>
      <c r="F17" s="23">
        <f>AVERAGE(D17,E17)</f>
        <v>-399.745</v>
      </c>
    </row>
  </sheetData>
  <sortState ref="B3:F17">
    <sortCondition ref="F3:F1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4"/>
  <sheetViews>
    <sheetView workbookViewId="0">
      <selection activeCell="J14" sqref="J14"/>
    </sheetView>
  </sheetViews>
  <sheetFormatPr defaultRowHeight="14.5" x14ac:dyDescent="0.35"/>
  <cols>
    <col min="2" max="2" width="9.7265625" customWidth="1"/>
    <col min="4" max="4" width="17.90625" customWidth="1"/>
    <col min="6" max="6" width="12.453125" customWidth="1"/>
    <col min="7" max="7" width="12.08984375" customWidth="1"/>
  </cols>
  <sheetData>
    <row r="2" spans="1:7" x14ac:dyDescent="0.35">
      <c r="A2" s="24" t="s">
        <v>22</v>
      </c>
      <c r="B2" s="25">
        <v>2</v>
      </c>
      <c r="C2" s="26"/>
      <c r="D2" s="26"/>
      <c r="E2" s="26"/>
      <c r="F2" s="26"/>
      <c r="G2" s="26"/>
    </row>
    <row r="3" spans="1:7" x14ac:dyDescent="0.35">
      <c r="A3" s="24" t="s">
        <v>23</v>
      </c>
      <c r="B3" s="25">
        <v>3</v>
      </c>
      <c r="C3" s="26"/>
      <c r="D3" s="26"/>
      <c r="E3" s="26"/>
      <c r="F3" s="26"/>
      <c r="G3" s="26"/>
    </row>
    <row r="4" spans="1:7" x14ac:dyDescent="0.35">
      <c r="A4" s="24" t="s">
        <v>1</v>
      </c>
      <c r="B4" s="24" t="s">
        <v>24</v>
      </c>
      <c r="C4" s="24" t="s">
        <v>3</v>
      </c>
      <c r="D4" s="24" t="s">
        <v>25</v>
      </c>
      <c r="E4" s="24" t="s">
        <v>26</v>
      </c>
      <c r="F4" s="24" t="s">
        <v>27</v>
      </c>
      <c r="G4" s="24" t="s">
        <v>28</v>
      </c>
    </row>
    <row r="5" spans="1:7" x14ac:dyDescent="0.35">
      <c r="A5" s="25">
        <v>133</v>
      </c>
      <c r="B5" s="25">
        <v>6.0662700000000003</v>
      </c>
      <c r="C5" s="25">
        <v>417</v>
      </c>
      <c r="D5" s="25">
        <v>431.06978881488226</v>
      </c>
      <c r="E5" s="25">
        <v>-14.069788814882299</v>
      </c>
      <c r="F5" s="25">
        <v>14.069788814882259</v>
      </c>
      <c r="G5" s="25">
        <v>3.3740500755113301</v>
      </c>
    </row>
    <row r="6" spans="1:7" x14ac:dyDescent="0.35">
      <c r="A6" s="25">
        <v>134</v>
      </c>
      <c r="B6" s="25">
        <v>6.0149600000000003</v>
      </c>
      <c r="C6" s="25">
        <v>391</v>
      </c>
      <c r="D6" s="25">
        <v>409.50945821069212</v>
      </c>
      <c r="E6" s="25">
        <v>-18.509458210692117</v>
      </c>
      <c r="F6" s="25">
        <v>18.509458210692117</v>
      </c>
      <c r="G6" s="25">
        <v>4.7338767802281625</v>
      </c>
    </row>
    <row r="7" spans="1:7" x14ac:dyDescent="0.35">
      <c r="A7" s="25">
        <v>135</v>
      </c>
      <c r="B7" s="25">
        <v>6.1739699999999997</v>
      </c>
      <c r="C7" s="25">
        <v>419</v>
      </c>
      <c r="D7" s="25">
        <v>480.08827824383383</v>
      </c>
      <c r="E7" s="25">
        <v>-61.088278243833827</v>
      </c>
      <c r="F7" s="25">
        <v>61.088278243833827</v>
      </c>
      <c r="G7" s="25">
        <v>14.579541346977045</v>
      </c>
    </row>
    <row r="8" spans="1:7" x14ac:dyDescent="0.35">
      <c r="A8" s="25">
        <v>136</v>
      </c>
      <c r="B8" s="25">
        <v>6.1483699999999999</v>
      </c>
      <c r="C8" s="25">
        <v>461</v>
      </c>
      <c r="D8" s="25">
        <v>467.95399977139567</v>
      </c>
      <c r="E8" s="25">
        <v>-6.9539997713956723</v>
      </c>
      <c r="F8" s="25">
        <v>6.9539997713956723</v>
      </c>
      <c r="G8" s="25">
        <v>1.5084598202593649</v>
      </c>
    </row>
    <row r="9" spans="1:7" x14ac:dyDescent="0.35">
      <c r="A9" s="25">
        <v>137</v>
      </c>
      <c r="B9" s="25">
        <v>6.2198200000000003</v>
      </c>
      <c r="C9" s="25">
        <v>472</v>
      </c>
      <c r="D9" s="25">
        <v>502.61275358177926</v>
      </c>
      <c r="E9" s="25">
        <v>-30.612753581779259</v>
      </c>
      <c r="F9" s="25">
        <v>30.612753581779259</v>
      </c>
      <c r="G9" s="25">
        <v>6.4857528774956057</v>
      </c>
    </row>
    <row r="10" spans="1:7" x14ac:dyDescent="0.35">
      <c r="A10" s="25">
        <v>138</v>
      </c>
      <c r="B10" s="25">
        <v>6.3415499999999998</v>
      </c>
      <c r="C10" s="25">
        <v>535</v>
      </c>
      <c r="D10" s="25">
        <v>567.67552688022238</v>
      </c>
      <c r="E10" s="25">
        <v>-32.675526880222378</v>
      </c>
      <c r="F10" s="25">
        <v>32.675526880222378</v>
      </c>
      <c r="G10" s="25">
        <v>6.107575117798576</v>
      </c>
    </row>
    <row r="11" spans="1:7" x14ac:dyDescent="0.35">
      <c r="A11" s="25">
        <v>139</v>
      </c>
      <c r="B11" s="25">
        <v>6.4827700000000004</v>
      </c>
      <c r="C11" s="25">
        <v>622</v>
      </c>
      <c r="D11" s="25">
        <v>653.77940935737172</v>
      </c>
      <c r="E11" s="25">
        <v>-31.779409357371719</v>
      </c>
      <c r="F11" s="25">
        <v>31.779409357371719</v>
      </c>
      <c r="G11" s="25">
        <v>5.1092298002205334</v>
      </c>
    </row>
    <row r="12" spans="1:7" x14ac:dyDescent="0.35">
      <c r="A12" s="25">
        <v>140</v>
      </c>
      <c r="B12" s="25">
        <v>6.4985299999999997</v>
      </c>
      <c r="C12" s="25">
        <v>606</v>
      </c>
      <c r="D12" s="25">
        <v>664.16459314405358</v>
      </c>
      <c r="E12" s="25">
        <v>-58.164593144053583</v>
      </c>
      <c r="F12" s="25">
        <v>58.164593144053583</v>
      </c>
      <c r="G12" s="25">
        <v>9.5981176805368946</v>
      </c>
    </row>
    <row r="13" spans="1:7" x14ac:dyDescent="0.35">
      <c r="A13" s="25">
        <v>141</v>
      </c>
      <c r="B13" s="25">
        <v>6.3181399999999996</v>
      </c>
      <c r="C13" s="25">
        <v>508</v>
      </c>
      <c r="D13" s="25">
        <v>554.5405871200436</v>
      </c>
      <c r="E13" s="25">
        <v>-46.540587120043597</v>
      </c>
      <c r="F13" s="25">
        <v>46.540587120043597</v>
      </c>
      <c r="G13" s="25">
        <v>9.1615328976463761</v>
      </c>
    </row>
    <row r="14" spans="1:7" x14ac:dyDescent="0.35">
      <c r="A14" s="25">
        <v>142</v>
      </c>
      <c r="B14" s="25">
        <v>6.1962999999999999</v>
      </c>
      <c r="C14" s="25">
        <v>461</v>
      </c>
      <c r="D14" s="25">
        <v>490.92923835237298</v>
      </c>
      <c r="E14" s="25">
        <v>-29.929238352372977</v>
      </c>
      <c r="F14" s="25">
        <v>29.929238352372977</v>
      </c>
      <c r="G14" s="25">
        <v>6.4922425927056358</v>
      </c>
    </row>
    <row r="15" spans="1:7" x14ac:dyDescent="0.35">
      <c r="A15" s="25">
        <v>143</v>
      </c>
      <c r="B15" s="25">
        <v>6.07545</v>
      </c>
      <c r="C15" s="25">
        <v>390</v>
      </c>
      <c r="D15" s="25">
        <v>435.04522882757766</v>
      </c>
      <c r="E15" s="25">
        <v>-45.04522882757766</v>
      </c>
      <c r="F15" s="25">
        <v>45.04522882757766</v>
      </c>
      <c r="G15" s="25">
        <v>11.550058673737862</v>
      </c>
    </row>
    <row r="16" spans="1:7" x14ac:dyDescent="0.35">
      <c r="A16" s="25">
        <v>144</v>
      </c>
      <c r="B16" s="25">
        <v>6.1826699999999999</v>
      </c>
      <c r="C16" s="25">
        <v>432</v>
      </c>
      <c r="D16" s="25">
        <v>484.28326801017425</v>
      </c>
      <c r="E16" s="25">
        <v>-52.283268010174254</v>
      </c>
      <c r="F16" s="25">
        <v>52.283268010174254</v>
      </c>
      <c r="G16" s="25">
        <v>12.102608335688485</v>
      </c>
    </row>
    <row r="17" spans="1:7" x14ac:dyDescent="0.35">
      <c r="A17" s="25"/>
      <c r="B17" s="25"/>
      <c r="C17" s="25"/>
      <c r="D17" s="25"/>
      <c r="E17" s="25"/>
      <c r="F17" s="24" t="s">
        <v>29</v>
      </c>
      <c r="G17" s="25">
        <v>7.5669204999004895</v>
      </c>
    </row>
    <row r="18" spans="1:7" x14ac:dyDescent="0.35">
      <c r="A18" s="26"/>
      <c r="B18" s="26"/>
      <c r="C18" s="26"/>
      <c r="D18" s="26"/>
      <c r="E18" s="26"/>
      <c r="F18" s="26"/>
      <c r="G18" s="26"/>
    </row>
    <row r="19" spans="1:7" x14ac:dyDescent="0.35">
      <c r="A19" s="26"/>
      <c r="B19" s="26"/>
      <c r="C19" s="26"/>
      <c r="D19" s="26"/>
      <c r="E19" s="26"/>
      <c r="F19" s="26"/>
      <c r="G19" s="26"/>
    </row>
    <row r="20" spans="1:7" x14ac:dyDescent="0.35">
      <c r="A20" s="24" t="s">
        <v>22</v>
      </c>
      <c r="B20" s="25">
        <v>3</v>
      </c>
      <c r="C20" s="26"/>
      <c r="D20" s="26"/>
      <c r="E20" s="26"/>
      <c r="F20" s="26"/>
      <c r="G20" s="26"/>
    </row>
    <row r="21" spans="1:7" x14ac:dyDescent="0.35">
      <c r="A21" s="24" t="s">
        <v>23</v>
      </c>
      <c r="B21" s="25">
        <v>3</v>
      </c>
      <c r="C21" s="26"/>
      <c r="D21" s="26"/>
      <c r="E21" s="26"/>
      <c r="F21" s="26"/>
      <c r="G21" s="26"/>
    </row>
    <row r="22" spans="1:7" x14ac:dyDescent="0.35">
      <c r="A22" s="24" t="s">
        <v>1</v>
      </c>
      <c r="B22" s="24" t="s">
        <v>24</v>
      </c>
      <c r="C22" s="24" t="s">
        <v>3</v>
      </c>
      <c r="D22" s="24" t="s">
        <v>30</v>
      </c>
      <c r="E22" s="24" t="s">
        <v>26</v>
      </c>
      <c r="F22" s="24" t="s">
        <v>27</v>
      </c>
      <c r="G22" s="24" t="s">
        <v>28</v>
      </c>
    </row>
    <row r="23" spans="1:7" x14ac:dyDescent="0.35">
      <c r="A23" s="25">
        <v>133</v>
      </c>
      <c r="B23" s="25">
        <v>6.0726899999999997</v>
      </c>
      <c r="C23" s="25">
        <v>417</v>
      </c>
      <c r="D23" s="25">
        <f>EXP(B23)</f>
        <v>433.846159472892</v>
      </c>
      <c r="E23" s="25">
        <f>C23-D23</f>
        <v>-16.846159472891998</v>
      </c>
      <c r="F23" s="25">
        <f>ABS(E23)</f>
        <v>16.846159472891998</v>
      </c>
      <c r="G23" s="25">
        <f>(F23/C23)*100</f>
        <v>4.0398463963769782</v>
      </c>
    </row>
    <row r="24" spans="1:7" x14ac:dyDescent="0.35">
      <c r="A24" s="25">
        <v>134</v>
      </c>
      <c r="B24" s="25">
        <v>6.0233699999999999</v>
      </c>
      <c r="C24" s="25">
        <v>391</v>
      </c>
      <c r="D24" s="25">
        <f t="shared" ref="D24:D34" si="0">EXP(B24)</f>
        <v>412.96795535032913</v>
      </c>
      <c r="E24" s="25">
        <f t="shared" ref="E24:E34" si="1">C24-D24</f>
        <v>-21.967955350329134</v>
      </c>
      <c r="F24" s="25">
        <f t="shared" ref="F24:F34" si="2">ABS(E24)</f>
        <v>21.967955350329134</v>
      </c>
      <c r="G24" s="25">
        <f t="shared" ref="G24:G34" si="3">(F24/C24)*100</f>
        <v>5.6184029028974773</v>
      </c>
    </row>
    <row r="25" spans="1:7" x14ac:dyDescent="0.35">
      <c r="A25" s="25">
        <v>135</v>
      </c>
      <c r="B25" s="25">
        <v>6.1783299999999999</v>
      </c>
      <c r="C25" s="25">
        <v>419</v>
      </c>
      <c r="D25" s="25">
        <f t="shared" si="0"/>
        <v>482.18603291904691</v>
      </c>
      <c r="E25" s="25">
        <f t="shared" si="1"/>
        <v>-63.186032919046909</v>
      </c>
      <c r="F25" s="25">
        <f t="shared" si="2"/>
        <v>63.186032919046909</v>
      </c>
      <c r="G25" s="25">
        <f t="shared" si="3"/>
        <v>15.080198787362031</v>
      </c>
    </row>
    <row r="26" spans="1:7" x14ac:dyDescent="0.35">
      <c r="A26" s="25">
        <v>136</v>
      </c>
      <c r="B26" s="25">
        <v>6.1532900000000001</v>
      </c>
      <c r="C26" s="25">
        <v>461</v>
      </c>
      <c r="D26" s="25">
        <f t="shared" si="0"/>
        <v>470.26200649109222</v>
      </c>
      <c r="E26" s="25">
        <f t="shared" si="1"/>
        <v>-9.2620064910922224</v>
      </c>
      <c r="F26" s="25">
        <f t="shared" si="2"/>
        <v>9.2620064910922224</v>
      </c>
      <c r="G26" s="25">
        <f t="shared" si="3"/>
        <v>2.00911203711328</v>
      </c>
    </row>
    <row r="27" spans="1:7" x14ac:dyDescent="0.35">
      <c r="A27" s="25">
        <v>137</v>
      </c>
      <c r="B27" s="25">
        <v>6.2273100000000001</v>
      </c>
      <c r="C27" s="25">
        <v>472</v>
      </c>
      <c r="D27" s="25">
        <f t="shared" si="0"/>
        <v>506.39145668377171</v>
      </c>
      <c r="E27" s="25">
        <f t="shared" si="1"/>
        <v>-34.391456683771708</v>
      </c>
      <c r="F27" s="25">
        <f t="shared" si="2"/>
        <v>34.391456683771708</v>
      </c>
      <c r="G27" s="25">
        <f t="shared" si="3"/>
        <v>7.2863255685957</v>
      </c>
    </row>
    <row r="28" spans="1:7" x14ac:dyDescent="0.35">
      <c r="A28" s="25">
        <v>138</v>
      </c>
      <c r="B28" s="25">
        <v>6.3502400000000003</v>
      </c>
      <c r="C28" s="25">
        <v>535</v>
      </c>
      <c r="D28" s="25">
        <f t="shared" si="0"/>
        <v>572.63012375294363</v>
      </c>
      <c r="E28" s="25">
        <f t="shared" si="1"/>
        <v>-37.630123752943632</v>
      </c>
      <c r="F28" s="25">
        <f t="shared" si="2"/>
        <v>37.630123752943632</v>
      </c>
      <c r="G28" s="25">
        <f t="shared" si="3"/>
        <v>7.0336679912044175</v>
      </c>
    </row>
    <row r="29" spans="1:7" x14ac:dyDescent="0.35">
      <c r="A29" s="25">
        <v>139</v>
      </c>
      <c r="B29" s="25">
        <v>6.4897099999999996</v>
      </c>
      <c r="C29" s="25">
        <v>622</v>
      </c>
      <c r="D29" s="25">
        <f t="shared" si="0"/>
        <v>658.33241912811877</v>
      </c>
      <c r="E29" s="25">
        <f t="shared" si="1"/>
        <v>-36.332419128118772</v>
      </c>
      <c r="F29" s="25">
        <f t="shared" si="2"/>
        <v>36.332419128118772</v>
      </c>
      <c r="G29" s="25">
        <f t="shared" si="3"/>
        <v>5.8412249402120215</v>
      </c>
    </row>
    <row r="30" spans="1:7" x14ac:dyDescent="0.35">
      <c r="A30" s="25">
        <v>140</v>
      </c>
      <c r="B30" s="25">
        <v>6.5034099999999997</v>
      </c>
      <c r="C30" s="25">
        <v>606</v>
      </c>
      <c r="D30" s="25">
        <f t="shared" si="0"/>
        <v>667.41363757918384</v>
      </c>
      <c r="E30" s="25">
        <f t="shared" si="1"/>
        <v>-61.413637579183842</v>
      </c>
      <c r="F30" s="25">
        <f t="shared" si="2"/>
        <v>61.413637579183842</v>
      </c>
      <c r="G30" s="25">
        <f t="shared" si="3"/>
        <v>10.134263626928027</v>
      </c>
    </row>
    <row r="31" spans="1:7" x14ac:dyDescent="0.35">
      <c r="A31" s="25">
        <v>141</v>
      </c>
      <c r="B31" s="25">
        <v>6.3237199999999998</v>
      </c>
      <c r="C31" s="25">
        <v>508</v>
      </c>
      <c r="D31" s="25">
        <f t="shared" si="0"/>
        <v>557.64357287511723</v>
      </c>
      <c r="E31" s="25">
        <f t="shared" si="1"/>
        <v>-49.643572875117229</v>
      </c>
      <c r="F31" s="25">
        <f t="shared" si="2"/>
        <v>49.643572875117229</v>
      </c>
      <c r="G31" s="25">
        <f t="shared" si="3"/>
        <v>9.7723568651805568</v>
      </c>
    </row>
    <row r="32" spans="1:7" x14ac:dyDescent="0.35">
      <c r="A32" s="25">
        <v>142</v>
      </c>
      <c r="B32" s="25">
        <v>6.2043299999999997</v>
      </c>
      <c r="C32" s="25">
        <v>461</v>
      </c>
      <c r="D32" s="25">
        <f t="shared" si="0"/>
        <v>494.88727036678091</v>
      </c>
      <c r="E32" s="25">
        <f t="shared" si="1"/>
        <v>-33.887270366780911</v>
      </c>
      <c r="F32" s="25">
        <f t="shared" si="2"/>
        <v>33.887270366780911</v>
      </c>
      <c r="G32" s="25">
        <f t="shared" si="3"/>
        <v>7.350817866980675</v>
      </c>
    </row>
    <row r="33" spans="1:7" x14ac:dyDescent="0.35">
      <c r="A33" s="25">
        <v>143</v>
      </c>
      <c r="B33" s="25">
        <v>6.0838999999999999</v>
      </c>
      <c r="C33" s="25">
        <v>390</v>
      </c>
      <c r="D33" s="25">
        <f t="shared" si="0"/>
        <v>438.73693650972405</v>
      </c>
      <c r="E33" s="25">
        <f t="shared" si="1"/>
        <v>-48.736936509724046</v>
      </c>
      <c r="F33" s="25">
        <f t="shared" si="2"/>
        <v>48.736936509724046</v>
      </c>
      <c r="G33" s="25">
        <f t="shared" si="3"/>
        <v>12.49665038710873</v>
      </c>
    </row>
    <row r="34" spans="1:7" x14ac:dyDescent="0.35">
      <c r="A34" s="25">
        <v>144</v>
      </c>
      <c r="B34" s="25">
        <v>6.1887999999999996</v>
      </c>
      <c r="C34" s="25">
        <v>432</v>
      </c>
      <c r="D34" s="25">
        <f t="shared" si="0"/>
        <v>487.26104199572177</v>
      </c>
      <c r="E34" s="25">
        <f t="shared" si="1"/>
        <v>-55.261041995721769</v>
      </c>
      <c r="F34" s="25">
        <f t="shared" si="2"/>
        <v>55.261041995721769</v>
      </c>
      <c r="G34" s="25">
        <f t="shared" si="3"/>
        <v>12.79190786938004</v>
      </c>
    </row>
    <row r="35" spans="1:7" x14ac:dyDescent="0.35">
      <c r="A35" s="25"/>
      <c r="B35" s="25"/>
      <c r="C35" s="25"/>
      <c r="D35" s="25"/>
      <c r="E35" s="25"/>
      <c r="F35" s="24" t="s">
        <v>29</v>
      </c>
      <c r="G35" s="25">
        <f>AVERAGE(G23:G34)</f>
        <v>8.2878979366116621</v>
      </c>
    </row>
    <row r="36" spans="1:7" x14ac:dyDescent="0.35">
      <c r="A36" s="26"/>
      <c r="B36" s="26"/>
      <c r="C36" s="26"/>
      <c r="D36" s="26"/>
      <c r="E36" s="26"/>
      <c r="F36" s="26"/>
      <c r="G36" s="26"/>
    </row>
    <row r="37" spans="1:7" x14ac:dyDescent="0.35">
      <c r="A37" s="24" t="s">
        <v>22</v>
      </c>
      <c r="B37" s="25">
        <v>0</v>
      </c>
      <c r="C37" s="26"/>
      <c r="D37" s="26"/>
      <c r="E37" s="26"/>
      <c r="F37" s="26"/>
      <c r="G37" s="26"/>
    </row>
    <row r="38" spans="1:7" x14ac:dyDescent="0.35">
      <c r="A38" s="24" t="s">
        <v>23</v>
      </c>
      <c r="B38" s="25">
        <v>1</v>
      </c>
      <c r="C38" s="26"/>
      <c r="D38" s="26"/>
      <c r="E38" s="26"/>
      <c r="F38" s="26"/>
      <c r="G38" s="26"/>
    </row>
    <row r="39" spans="1:7" x14ac:dyDescent="0.35">
      <c r="A39" s="24" t="s">
        <v>1</v>
      </c>
      <c r="B39" s="24" t="s">
        <v>24</v>
      </c>
      <c r="C39" s="24" t="s">
        <v>3</v>
      </c>
      <c r="D39" s="24" t="s">
        <v>30</v>
      </c>
      <c r="E39" s="24" t="s">
        <v>26</v>
      </c>
      <c r="F39" s="24" t="s">
        <v>27</v>
      </c>
      <c r="G39" s="24" t="s">
        <v>28</v>
      </c>
    </row>
    <row r="40" spans="1:7" x14ac:dyDescent="0.35">
      <c r="A40" s="25">
        <v>133</v>
      </c>
      <c r="B40" s="25">
        <v>6.0580699999999998</v>
      </c>
      <c r="C40" s="25">
        <v>417</v>
      </c>
      <c r="D40" s="25">
        <f>EXP(B40)</f>
        <v>427.54946958095911</v>
      </c>
      <c r="E40" s="25">
        <f>C40-D40</f>
        <v>-10.549469580959112</v>
      </c>
      <c r="F40" s="25">
        <f>ABS(E40)</f>
        <v>10.549469580959112</v>
      </c>
      <c r="G40" s="25">
        <f>(F40/C40)*100</f>
        <v>2.5298488203738878</v>
      </c>
    </row>
    <row r="41" spans="1:7" x14ac:dyDescent="0.35">
      <c r="A41" s="25">
        <v>134</v>
      </c>
      <c r="B41" s="25">
        <v>6.0079099999999999</v>
      </c>
      <c r="C41" s="25">
        <v>391</v>
      </c>
      <c r="D41" s="25">
        <f t="shared" ref="D41:D51" si="4">EXP(B41)</f>
        <v>406.63256947879017</v>
      </c>
      <c r="E41" s="25">
        <f t="shared" ref="E41:E51" si="5">C41-D41</f>
        <v>-15.632569478790174</v>
      </c>
      <c r="F41" s="25">
        <f t="shared" ref="F41:F51" si="6">ABS(E41)</f>
        <v>15.632569478790174</v>
      </c>
      <c r="G41" s="25">
        <f t="shared" ref="G41:G51" si="7">(F41/C41)*100</f>
        <v>3.9980996109437781</v>
      </c>
    </row>
    <row r="42" spans="1:7" x14ac:dyDescent="0.35">
      <c r="A42" s="25">
        <v>135</v>
      </c>
      <c r="B42" s="25">
        <v>6.1805899999999996</v>
      </c>
      <c r="C42" s="25">
        <v>419</v>
      </c>
      <c r="D42" s="25">
        <f t="shared" si="4"/>
        <v>483.27700568831875</v>
      </c>
      <c r="E42" s="25">
        <f t="shared" si="5"/>
        <v>-64.277005688318752</v>
      </c>
      <c r="F42" s="25">
        <f t="shared" si="6"/>
        <v>64.277005688318752</v>
      </c>
      <c r="G42" s="25">
        <f t="shared" si="7"/>
        <v>15.340574149956742</v>
      </c>
    </row>
    <row r="43" spans="1:7" x14ac:dyDescent="0.35">
      <c r="A43" s="25">
        <v>136</v>
      </c>
      <c r="B43" s="25">
        <v>6.15679</v>
      </c>
      <c r="C43" s="25">
        <v>461</v>
      </c>
      <c r="D43" s="25">
        <f t="shared" si="4"/>
        <v>471.91080723195705</v>
      </c>
      <c r="E43" s="25">
        <f t="shared" si="5"/>
        <v>-10.910807231957051</v>
      </c>
      <c r="F43" s="25">
        <f t="shared" si="6"/>
        <v>10.910807231957051</v>
      </c>
      <c r="G43" s="25">
        <f t="shared" si="7"/>
        <v>2.3667694646327662</v>
      </c>
    </row>
    <row r="44" spans="1:7" x14ac:dyDescent="0.35">
      <c r="A44" s="25">
        <v>137</v>
      </c>
      <c r="B44" s="25">
        <v>6.2167599999999998</v>
      </c>
      <c r="C44" s="25">
        <v>472</v>
      </c>
      <c r="D44" s="25">
        <f t="shared" si="4"/>
        <v>501.07710928984847</v>
      </c>
      <c r="E44" s="25">
        <f t="shared" si="5"/>
        <v>-29.077109289848465</v>
      </c>
      <c r="F44" s="25">
        <f t="shared" si="6"/>
        <v>29.077109289848465</v>
      </c>
      <c r="G44" s="25">
        <f t="shared" si="7"/>
        <v>6.1604045105611158</v>
      </c>
    </row>
    <row r="45" spans="1:7" x14ac:dyDescent="0.35">
      <c r="A45" s="25">
        <v>138</v>
      </c>
      <c r="B45" s="25">
        <v>6.3346200000000001</v>
      </c>
      <c r="C45" s="25">
        <v>535</v>
      </c>
      <c r="D45" s="25">
        <f t="shared" si="4"/>
        <v>563.75513532536866</v>
      </c>
      <c r="E45" s="25">
        <f t="shared" si="5"/>
        <v>-28.755135325368656</v>
      </c>
      <c r="F45" s="25">
        <f t="shared" si="6"/>
        <v>28.755135325368656</v>
      </c>
      <c r="G45" s="25">
        <f t="shared" si="7"/>
        <v>5.3747916496016179</v>
      </c>
    </row>
    <row r="46" spans="1:7" x14ac:dyDescent="0.35">
      <c r="A46" s="25">
        <v>139</v>
      </c>
      <c r="B46" s="25">
        <v>6.4850599999999998</v>
      </c>
      <c r="C46" s="25">
        <v>622</v>
      </c>
      <c r="D46" s="25">
        <f t="shared" si="4"/>
        <v>655.27827975638786</v>
      </c>
      <c r="E46" s="25">
        <f t="shared" si="5"/>
        <v>-33.27827975638786</v>
      </c>
      <c r="F46" s="25">
        <f t="shared" si="6"/>
        <v>33.27827975638786</v>
      </c>
      <c r="G46" s="25">
        <f t="shared" si="7"/>
        <v>5.3502057486154113</v>
      </c>
    </row>
    <row r="47" spans="1:7" x14ac:dyDescent="0.35">
      <c r="A47" s="25">
        <v>140</v>
      </c>
      <c r="B47" s="25">
        <v>6.5060700000000002</v>
      </c>
      <c r="C47" s="25">
        <v>606</v>
      </c>
      <c r="D47" s="25">
        <f t="shared" si="4"/>
        <v>669.19132112608088</v>
      </c>
      <c r="E47" s="25">
        <f t="shared" si="5"/>
        <v>-63.191321126080879</v>
      </c>
      <c r="F47" s="25">
        <f t="shared" si="6"/>
        <v>63.191321126080879</v>
      </c>
      <c r="G47" s="25">
        <f t="shared" si="7"/>
        <v>10.427610746878033</v>
      </c>
    </row>
    <row r="48" spans="1:7" x14ac:dyDescent="0.35">
      <c r="A48" s="25">
        <v>141</v>
      </c>
      <c r="B48" s="25">
        <v>6.3187800000000003</v>
      </c>
      <c r="C48" s="25">
        <v>508</v>
      </c>
      <c r="D48" s="25">
        <f t="shared" si="4"/>
        <v>554.89560668994523</v>
      </c>
      <c r="E48" s="25">
        <f t="shared" si="5"/>
        <v>-46.895606689945225</v>
      </c>
      <c r="F48" s="25">
        <f t="shared" si="6"/>
        <v>46.895606689945225</v>
      </c>
      <c r="G48" s="25">
        <f t="shared" si="7"/>
        <v>9.2314186397529969</v>
      </c>
    </row>
    <row r="49" spans="1:7" x14ac:dyDescent="0.35">
      <c r="A49" s="25">
        <v>142</v>
      </c>
      <c r="B49" s="25">
        <v>6.1909999999999998</v>
      </c>
      <c r="C49" s="25">
        <v>461</v>
      </c>
      <c r="D49" s="25">
        <f t="shared" si="4"/>
        <v>488.3341963250358</v>
      </c>
      <c r="E49" s="25">
        <f t="shared" si="5"/>
        <v>-27.334196325035805</v>
      </c>
      <c r="F49" s="25">
        <f t="shared" si="6"/>
        <v>27.334196325035805</v>
      </c>
      <c r="G49" s="25">
        <f t="shared" si="7"/>
        <v>5.9293267516346653</v>
      </c>
    </row>
    <row r="50" spans="1:7" x14ac:dyDescent="0.35">
      <c r="A50" s="25">
        <v>143</v>
      </c>
      <c r="B50" s="25">
        <v>6.0749700000000004</v>
      </c>
      <c r="C50" s="25">
        <v>390</v>
      </c>
      <c r="D50" s="25">
        <f t="shared" si="4"/>
        <v>434.83645722693319</v>
      </c>
      <c r="E50" s="25">
        <f t="shared" si="5"/>
        <v>-44.836457226933192</v>
      </c>
      <c r="F50" s="25">
        <f t="shared" si="6"/>
        <v>44.836457226933192</v>
      </c>
      <c r="G50" s="25">
        <f t="shared" si="7"/>
        <v>11.496527494085433</v>
      </c>
    </row>
    <row r="51" spans="1:7" x14ac:dyDescent="0.35">
      <c r="A51" s="25">
        <v>144</v>
      </c>
      <c r="B51" s="25">
        <v>6.1883499999999998</v>
      </c>
      <c r="C51" s="25">
        <v>432</v>
      </c>
      <c r="D51" s="25">
        <f t="shared" si="4"/>
        <v>487.04182385460484</v>
      </c>
      <c r="E51" s="25">
        <f t="shared" si="5"/>
        <v>-55.041823854604843</v>
      </c>
      <c r="F51" s="25">
        <f t="shared" si="6"/>
        <v>55.041823854604843</v>
      </c>
      <c r="G51" s="25">
        <f t="shared" si="7"/>
        <v>12.741162929306677</v>
      </c>
    </row>
    <row r="52" spans="1:7" x14ac:dyDescent="0.35">
      <c r="A52" s="25"/>
      <c r="B52" s="25"/>
      <c r="C52" s="25"/>
      <c r="D52" s="25"/>
      <c r="E52" s="25"/>
      <c r="F52" s="24" t="s">
        <v>29</v>
      </c>
      <c r="G52" s="25">
        <f>AVERAGE(G40:G51)</f>
        <v>7.5788950430285924</v>
      </c>
    </row>
    <row r="53" spans="1:7" x14ac:dyDescent="0.35">
      <c r="A53" s="26"/>
      <c r="B53" s="26"/>
      <c r="C53" s="26"/>
      <c r="D53" s="26"/>
      <c r="E53" s="26"/>
      <c r="F53" s="26"/>
      <c r="G53" s="26"/>
    </row>
    <row r="54" spans="1:7" x14ac:dyDescent="0.35">
      <c r="A54" s="26"/>
      <c r="B54" s="26"/>
      <c r="C54" s="26"/>
      <c r="D54" s="26"/>
      <c r="E54" s="26"/>
      <c r="F54" s="26"/>
      <c r="G54" s="26"/>
    </row>
    <row r="55" spans="1:7" x14ac:dyDescent="0.35">
      <c r="A55" s="24" t="s">
        <v>22</v>
      </c>
      <c r="B55" s="25">
        <v>1</v>
      </c>
      <c r="C55" s="26"/>
      <c r="D55" s="26"/>
      <c r="E55" s="26"/>
      <c r="F55" s="26"/>
      <c r="G55" s="26"/>
    </row>
    <row r="56" spans="1:7" x14ac:dyDescent="0.35">
      <c r="A56" s="24" t="s">
        <v>23</v>
      </c>
      <c r="B56" s="25">
        <v>0</v>
      </c>
      <c r="C56" s="26"/>
      <c r="D56" s="26"/>
      <c r="E56" s="26"/>
      <c r="F56" s="26"/>
      <c r="G56" s="26"/>
    </row>
    <row r="57" spans="1:7" x14ac:dyDescent="0.35">
      <c r="A57" s="24" t="s">
        <v>1</v>
      </c>
      <c r="B57" s="24" t="s">
        <v>24</v>
      </c>
      <c r="C57" s="24" t="s">
        <v>3</v>
      </c>
      <c r="D57" s="24" t="s">
        <v>30</v>
      </c>
      <c r="E57" s="24" t="s">
        <v>26</v>
      </c>
      <c r="F57" s="24" t="s">
        <v>27</v>
      </c>
      <c r="G57" s="24" t="s">
        <v>28</v>
      </c>
    </row>
    <row r="58" spans="1:7" x14ac:dyDescent="0.35">
      <c r="A58" s="25">
        <v>133</v>
      </c>
      <c r="B58" s="25">
        <v>6.06236</v>
      </c>
      <c r="C58" s="25">
        <v>417</v>
      </c>
      <c r="D58" s="25">
        <v>429.38759676919142</v>
      </c>
      <c r="E58" s="25">
        <v>-12.387596769191418</v>
      </c>
      <c r="F58" s="25">
        <v>12.387596769191418</v>
      </c>
      <c r="G58" s="25">
        <v>2.9706467072401486</v>
      </c>
    </row>
    <row r="59" spans="1:7" x14ac:dyDescent="0.35">
      <c r="A59" s="25">
        <v>134</v>
      </c>
      <c r="B59" s="25">
        <v>6.0150600000000001</v>
      </c>
      <c r="C59" s="25">
        <v>391</v>
      </c>
      <c r="D59" s="25">
        <v>409.55041120412864</v>
      </c>
      <c r="E59" s="25">
        <v>-18.550411204128636</v>
      </c>
      <c r="F59" s="25">
        <v>18.550411204128636</v>
      </c>
      <c r="G59" s="25">
        <v>4.7443506915930014</v>
      </c>
    </row>
    <row r="60" spans="1:7" x14ac:dyDescent="0.35">
      <c r="A60" s="25">
        <v>135</v>
      </c>
      <c r="B60" s="25">
        <v>6.1869300000000003</v>
      </c>
      <c r="C60" s="25">
        <v>419</v>
      </c>
      <c r="D60" s="25">
        <v>486.3507152679573</v>
      </c>
      <c r="E60" s="25">
        <v>-67.350715267957298</v>
      </c>
      <c r="F60" s="25">
        <v>67.350715267957298</v>
      </c>
      <c r="G60" s="25">
        <v>16.074156388533961</v>
      </c>
    </row>
    <row r="61" spans="1:7" x14ac:dyDescent="0.35">
      <c r="A61" s="25">
        <v>136</v>
      </c>
      <c r="B61" s="25">
        <v>6.1634799999999998</v>
      </c>
      <c r="C61" s="25">
        <v>461</v>
      </c>
      <c r="D61" s="25">
        <v>475.07847456520767</v>
      </c>
      <c r="E61" s="25">
        <v>-14.078474565207671</v>
      </c>
      <c r="F61" s="25">
        <v>14.078474565207671</v>
      </c>
      <c r="G61" s="25">
        <v>3.0538990380060023</v>
      </c>
    </row>
    <row r="62" spans="1:7" x14ac:dyDescent="0.35">
      <c r="A62" s="25">
        <v>137</v>
      </c>
      <c r="B62" s="25">
        <v>6.2234400000000001</v>
      </c>
      <c r="C62" s="25">
        <v>472</v>
      </c>
      <c r="D62" s="25">
        <v>504.43550894644608</v>
      </c>
      <c r="E62" s="25">
        <v>-32.435508946446078</v>
      </c>
      <c r="F62" s="25">
        <v>32.435508946446078</v>
      </c>
      <c r="G62" s="25">
        <v>6.871929861535186</v>
      </c>
    </row>
    <row r="63" spans="1:7" x14ac:dyDescent="0.35">
      <c r="A63" s="25">
        <v>138</v>
      </c>
      <c r="B63" s="25">
        <v>6.3414000000000001</v>
      </c>
      <c r="C63" s="25">
        <v>535</v>
      </c>
      <c r="D63" s="25">
        <v>567.59038193722097</v>
      </c>
      <c r="E63" s="25">
        <v>-32.590381937220968</v>
      </c>
      <c r="F63" s="25">
        <v>32.590381937220968</v>
      </c>
      <c r="G63" s="25">
        <v>6.0916601751814898</v>
      </c>
    </row>
    <row r="64" spans="1:7" x14ac:dyDescent="0.35">
      <c r="A64" s="25">
        <v>139</v>
      </c>
      <c r="B64" s="25">
        <v>6.4918899999999997</v>
      </c>
      <c r="C64" s="25">
        <v>622</v>
      </c>
      <c r="D64" s="25">
        <v>659.76914926867835</v>
      </c>
      <c r="E64" s="25">
        <v>-37.769149268678348</v>
      </c>
      <c r="F64" s="25">
        <v>37.769149268678348</v>
      </c>
      <c r="G64" s="25">
        <v>6.0722104933566472</v>
      </c>
    </row>
    <row r="65" spans="1:7" x14ac:dyDescent="0.35">
      <c r="A65" s="25">
        <v>140</v>
      </c>
      <c r="B65" s="25">
        <v>6.5129799999999998</v>
      </c>
      <c r="C65" s="25">
        <v>606</v>
      </c>
      <c r="D65" s="25">
        <v>673.83144632454037</v>
      </c>
      <c r="E65" s="25">
        <v>-67.831446324540366</v>
      </c>
      <c r="F65" s="25">
        <v>67.831446324540366</v>
      </c>
      <c r="G65" s="25">
        <v>11.193307974346595</v>
      </c>
    </row>
    <row r="66" spans="1:7" x14ac:dyDescent="0.35">
      <c r="A66" s="25">
        <v>141</v>
      </c>
      <c r="B66" s="25">
        <v>6.3257599999999998</v>
      </c>
      <c r="C66" s="25">
        <v>508</v>
      </c>
      <c r="D66" s="25">
        <v>558.78232689796596</v>
      </c>
      <c r="E66" s="25">
        <v>-50.782326897965959</v>
      </c>
      <c r="F66" s="25">
        <v>50.782326897965959</v>
      </c>
      <c r="G66" s="25">
        <v>9.9965210429066858</v>
      </c>
    </row>
    <row r="67" spans="1:7" x14ac:dyDescent="0.35">
      <c r="A67" s="25">
        <v>142</v>
      </c>
      <c r="B67" s="25">
        <v>6.1980599999999999</v>
      </c>
      <c r="C67" s="25">
        <v>461</v>
      </c>
      <c r="D67" s="25">
        <v>491.79403460934651</v>
      </c>
      <c r="E67" s="25">
        <v>-30.794034609346511</v>
      </c>
      <c r="F67" s="25">
        <v>30.794034609346511</v>
      </c>
      <c r="G67" s="25">
        <v>6.6798339716586792</v>
      </c>
    </row>
    <row r="68" spans="1:7" x14ac:dyDescent="0.35">
      <c r="A68" s="25">
        <v>143</v>
      </c>
      <c r="B68" s="25">
        <v>6.0820999999999996</v>
      </c>
      <c r="C68" s="25">
        <v>390</v>
      </c>
      <c r="D68" s="25">
        <v>437.94792035158309</v>
      </c>
      <c r="E68" s="25">
        <v>-47.947920351583093</v>
      </c>
      <c r="F68" s="25">
        <v>47.947920351583093</v>
      </c>
      <c r="G68" s="25">
        <v>12.294338551687972</v>
      </c>
    </row>
    <row r="69" spans="1:7" x14ac:dyDescent="0.35">
      <c r="A69" s="25">
        <v>144</v>
      </c>
      <c r="B69" s="25">
        <v>6.1955499999999999</v>
      </c>
      <c r="C69" s="25">
        <v>432</v>
      </c>
      <c r="D69" s="25">
        <v>490.56117946294495</v>
      </c>
      <c r="E69" s="25">
        <v>-58.561179462944949</v>
      </c>
      <c r="F69" s="25">
        <v>58.561179462944949</v>
      </c>
      <c r="G69" s="25">
        <v>13.555828579385404</v>
      </c>
    </row>
    <row r="70" spans="1:7" x14ac:dyDescent="0.35">
      <c r="A70" s="25"/>
      <c r="B70" s="25"/>
      <c r="C70" s="25"/>
      <c r="D70" s="25"/>
      <c r="E70" s="25"/>
      <c r="F70" s="24" t="s">
        <v>29</v>
      </c>
      <c r="G70" s="25">
        <v>8.2998902896193147</v>
      </c>
    </row>
    <row r="71" spans="1:7" x14ac:dyDescent="0.35">
      <c r="A71" s="26"/>
      <c r="B71" s="26"/>
      <c r="C71" s="26"/>
      <c r="D71" s="26"/>
      <c r="E71" s="26"/>
      <c r="F71" s="26"/>
      <c r="G71" s="26"/>
    </row>
    <row r="72" spans="1:7" x14ac:dyDescent="0.35">
      <c r="A72" s="26"/>
      <c r="B72" s="26"/>
      <c r="C72" s="26"/>
      <c r="D72" s="26"/>
      <c r="E72" s="26"/>
      <c r="F72" s="26"/>
      <c r="G72" s="26"/>
    </row>
    <row r="73" spans="1:7" x14ac:dyDescent="0.35">
      <c r="A73" s="24" t="s">
        <v>22</v>
      </c>
      <c r="B73" s="25">
        <v>0</v>
      </c>
      <c r="C73" s="26"/>
      <c r="D73" s="26"/>
      <c r="E73" s="26"/>
      <c r="F73" s="26"/>
      <c r="G73" s="26"/>
    </row>
    <row r="74" spans="1:7" x14ac:dyDescent="0.35">
      <c r="A74" s="24" t="s">
        <v>23</v>
      </c>
      <c r="B74" s="25">
        <v>3</v>
      </c>
      <c r="C74" s="26"/>
      <c r="D74" s="26"/>
      <c r="E74" s="26"/>
      <c r="F74" s="26"/>
      <c r="G74" s="26"/>
    </row>
    <row r="75" spans="1:7" x14ac:dyDescent="0.35">
      <c r="A75" s="24" t="s">
        <v>1</v>
      </c>
      <c r="B75" s="24" t="s">
        <v>24</v>
      </c>
      <c r="C75" s="24" t="s">
        <v>3</v>
      </c>
      <c r="D75" s="24" t="s">
        <v>30</v>
      </c>
      <c r="E75" s="24" t="s">
        <v>26</v>
      </c>
      <c r="F75" s="24" t="s">
        <v>27</v>
      </c>
      <c r="G75" s="24" t="s">
        <v>28</v>
      </c>
    </row>
    <row r="76" spans="1:7" x14ac:dyDescent="0.35">
      <c r="A76" s="25">
        <v>133</v>
      </c>
      <c r="B76" s="25">
        <v>6.0602</v>
      </c>
      <c r="C76" s="25">
        <v>417</v>
      </c>
      <c r="D76" s="25">
        <v>428.4611205147387</v>
      </c>
      <c r="E76" s="25">
        <v>-11.461120514738695</v>
      </c>
      <c r="F76" s="25">
        <v>11.461120514738695</v>
      </c>
      <c r="G76" s="25">
        <v>2.7484701474193516</v>
      </c>
    </row>
    <row r="77" spans="1:7" x14ac:dyDescent="0.35">
      <c r="A77" s="25">
        <v>134</v>
      </c>
      <c r="B77" s="25">
        <v>6.0069999999999997</v>
      </c>
      <c r="C77" s="25">
        <v>391</v>
      </c>
      <c r="D77" s="25">
        <v>406.26270215572032</v>
      </c>
      <c r="E77" s="25">
        <v>-15.262702155720319</v>
      </c>
      <c r="F77" s="25">
        <v>15.262702155720319</v>
      </c>
      <c r="G77" s="25">
        <v>3.9035043876522555</v>
      </c>
    </row>
    <row r="78" spans="1:7" x14ac:dyDescent="0.35">
      <c r="A78" s="25">
        <v>135</v>
      </c>
      <c r="B78" s="25">
        <v>6.1706700000000003</v>
      </c>
      <c r="C78" s="25">
        <v>419</v>
      </c>
      <c r="D78" s="25">
        <v>478.50659813318646</v>
      </c>
      <c r="E78" s="25">
        <v>-59.506598133186458</v>
      </c>
      <c r="F78" s="25">
        <v>59.506598133186458</v>
      </c>
      <c r="G78" s="25">
        <v>14.202052060426363</v>
      </c>
    </row>
    <row r="79" spans="1:7" x14ac:dyDescent="0.35">
      <c r="A79" s="25">
        <v>136</v>
      </c>
      <c r="B79" s="25">
        <v>6.1467499999999999</v>
      </c>
      <c r="C79" s="25">
        <v>461</v>
      </c>
      <c r="D79" s="25">
        <v>467.1965280095522</v>
      </c>
      <c r="E79" s="25">
        <v>-6.1965280095521962</v>
      </c>
      <c r="F79" s="25">
        <v>6.1965280095521962</v>
      </c>
      <c r="G79" s="25">
        <v>1.3441492428529709</v>
      </c>
    </row>
    <row r="80" spans="1:7" x14ac:dyDescent="0.35">
      <c r="A80" s="25">
        <v>137</v>
      </c>
      <c r="B80" s="25">
        <v>6.2066100000000004</v>
      </c>
      <c r="C80" s="25">
        <v>472</v>
      </c>
      <c r="D80" s="25">
        <v>496.01690063236447</v>
      </c>
      <c r="E80" s="25">
        <v>-24.016900632364468</v>
      </c>
      <c r="F80" s="25">
        <v>24.016900632364468</v>
      </c>
      <c r="G80" s="25">
        <v>5.0883264051619639</v>
      </c>
    </row>
    <row r="81" spans="1:7" x14ac:dyDescent="0.35">
      <c r="A81" s="25">
        <v>138</v>
      </c>
      <c r="B81" s="25">
        <v>6.3243600000000004</v>
      </c>
      <c r="C81" s="25">
        <v>535</v>
      </c>
      <c r="D81" s="25">
        <v>558.0005789915291</v>
      </c>
      <c r="E81" s="25">
        <v>-23.000578991529096</v>
      </c>
      <c r="F81" s="25">
        <v>23.000578991529096</v>
      </c>
      <c r="G81" s="25">
        <v>4.2991736432764664</v>
      </c>
    </row>
    <row r="82" spans="1:7" x14ac:dyDescent="0.35">
      <c r="A82" s="25">
        <v>139</v>
      </c>
      <c r="B82" s="25">
        <v>6.4746800000000002</v>
      </c>
      <c r="C82" s="25">
        <v>622</v>
      </c>
      <c r="D82" s="25">
        <v>648.51167066892458</v>
      </c>
      <c r="E82" s="25">
        <v>-26.51167066892458</v>
      </c>
      <c r="F82" s="25">
        <v>26.51167066892458</v>
      </c>
      <c r="G82" s="25">
        <v>4.26232647410363</v>
      </c>
    </row>
    <row r="83" spans="1:7" x14ac:dyDescent="0.35">
      <c r="A83" s="25">
        <v>140</v>
      </c>
      <c r="B83" s="25">
        <v>6.4955699999999998</v>
      </c>
      <c r="C83" s="25">
        <v>606</v>
      </c>
      <c r="D83" s="25">
        <v>662.20157265194212</v>
      </c>
      <c r="E83" s="25">
        <v>-56.201572651942115</v>
      </c>
      <c r="F83" s="25">
        <v>56.201572651942115</v>
      </c>
      <c r="G83" s="25">
        <v>9.2741869062610753</v>
      </c>
    </row>
    <row r="84" spans="1:7" x14ac:dyDescent="0.35">
      <c r="A84" s="25">
        <v>141</v>
      </c>
      <c r="B84" s="25">
        <v>6.3081699999999996</v>
      </c>
      <c r="C84" s="25">
        <v>508</v>
      </c>
      <c r="D84" s="25">
        <v>549.03928701691052</v>
      </c>
      <c r="E84" s="25">
        <v>-41.039287016910521</v>
      </c>
      <c r="F84" s="25">
        <v>41.039287016910521</v>
      </c>
      <c r="G84" s="25">
        <v>8.078599806478449</v>
      </c>
    </row>
    <row r="85" spans="1:7" x14ac:dyDescent="0.35">
      <c r="A85" s="25">
        <v>142</v>
      </c>
      <c r="B85" s="25">
        <v>6.1802799999999998</v>
      </c>
      <c r="C85" s="25">
        <v>461</v>
      </c>
      <c r="D85" s="25">
        <v>483.12721303561619</v>
      </c>
      <c r="E85" s="25">
        <v>-22.127213035616194</v>
      </c>
      <c r="F85" s="25">
        <v>22.127213035616194</v>
      </c>
      <c r="G85" s="25">
        <v>4.7998292918907142</v>
      </c>
    </row>
    <row r="86" spans="1:7" x14ac:dyDescent="0.35">
      <c r="A86" s="25">
        <v>143</v>
      </c>
      <c r="B86" s="25">
        <v>6.0641299999999996</v>
      </c>
      <c r="C86" s="25">
        <v>390</v>
      </c>
      <c r="D86" s="25">
        <v>430.14828582669168</v>
      </c>
      <c r="E86" s="25">
        <v>-40.148285826691676</v>
      </c>
      <c r="F86" s="25">
        <v>40.148285826691676</v>
      </c>
      <c r="G86" s="25">
        <v>10.294432263254276</v>
      </c>
    </row>
    <row r="87" spans="1:7" x14ac:dyDescent="0.35">
      <c r="A87" s="25">
        <v>144</v>
      </c>
      <c r="B87" s="25">
        <v>6.1773899999999999</v>
      </c>
      <c r="C87" s="25">
        <v>432</v>
      </c>
      <c r="D87" s="25">
        <v>481.73299101115873</v>
      </c>
      <c r="E87" s="25">
        <v>-49.732991011158731</v>
      </c>
      <c r="F87" s="25">
        <v>49.732991011158731</v>
      </c>
      <c r="G87" s="25">
        <v>11.512266437768224</v>
      </c>
    </row>
    <row r="88" spans="1:7" x14ac:dyDescent="0.35">
      <c r="A88" s="25"/>
      <c r="B88" s="25"/>
      <c r="C88" s="25"/>
      <c r="D88" s="25"/>
      <c r="E88" s="25"/>
      <c r="F88" s="24" t="s">
        <v>29</v>
      </c>
      <c r="G88" s="27">
        <v>6.6506097555454788</v>
      </c>
    </row>
    <row r="89" spans="1:7" x14ac:dyDescent="0.35">
      <c r="A89" s="26"/>
      <c r="B89" s="26"/>
      <c r="C89" s="26"/>
      <c r="D89" s="26"/>
      <c r="E89" s="26"/>
      <c r="F89" s="26"/>
      <c r="G89" s="26"/>
    </row>
    <row r="90" spans="1:7" x14ac:dyDescent="0.35">
      <c r="A90" s="26"/>
      <c r="B90" s="26"/>
      <c r="C90" s="26"/>
      <c r="D90" s="26"/>
      <c r="E90" s="26"/>
      <c r="F90" s="26"/>
      <c r="G90" s="26"/>
    </row>
    <row r="91" spans="1:7" x14ac:dyDescent="0.35">
      <c r="A91" s="24" t="s">
        <v>22</v>
      </c>
      <c r="B91" s="25">
        <v>3</v>
      </c>
      <c r="C91" s="26"/>
      <c r="D91" s="26"/>
      <c r="E91" s="26"/>
      <c r="F91" s="26"/>
      <c r="G91" s="26"/>
    </row>
    <row r="92" spans="1:7" x14ac:dyDescent="0.35">
      <c r="A92" s="24" t="s">
        <v>23</v>
      </c>
      <c r="B92" s="25">
        <v>0</v>
      </c>
      <c r="C92" s="26"/>
      <c r="D92" s="26"/>
      <c r="E92" s="26"/>
      <c r="F92" s="26"/>
      <c r="G92" s="26"/>
    </row>
    <row r="93" spans="1:7" x14ac:dyDescent="0.35">
      <c r="A93" s="24" t="s">
        <v>1</v>
      </c>
      <c r="B93" s="24" t="s">
        <v>24</v>
      </c>
      <c r="C93" s="24" t="s">
        <v>3</v>
      </c>
      <c r="D93" s="24" t="s">
        <v>30</v>
      </c>
      <c r="E93" s="24" t="s">
        <v>26</v>
      </c>
      <c r="F93" s="24" t="s">
        <v>27</v>
      </c>
      <c r="G93" s="24" t="s">
        <v>28</v>
      </c>
    </row>
    <row r="94" spans="1:7" x14ac:dyDescent="0.35">
      <c r="A94" s="25">
        <v>133</v>
      </c>
      <c r="B94" s="25">
        <v>6.0631899999999996</v>
      </c>
      <c r="C94" s="25">
        <v>417</v>
      </c>
      <c r="D94" s="25">
        <v>429.74413641799561</v>
      </c>
      <c r="E94" s="25">
        <v>-12.744136417995605</v>
      </c>
      <c r="F94" s="25">
        <v>12.744136417995605</v>
      </c>
      <c r="G94" s="25">
        <v>3.0561478220612961</v>
      </c>
    </row>
    <row r="95" spans="1:7" x14ac:dyDescent="0.35">
      <c r="A95" s="25">
        <v>134</v>
      </c>
      <c r="B95" s="25">
        <v>6.0082599999999999</v>
      </c>
      <c r="C95" s="25">
        <v>391</v>
      </c>
      <c r="D95" s="25">
        <v>406.77491578725864</v>
      </c>
      <c r="E95" s="25">
        <v>-15.774915787258635</v>
      </c>
      <c r="F95" s="25">
        <v>15.774915787258635</v>
      </c>
      <c r="G95" s="25">
        <v>4.0345053164344336</v>
      </c>
    </row>
    <row r="96" spans="1:7" x14ac:dyDescent="0.35">
      <c r="A96" s="25">
        <v>135</v>
      </c>
      <c r="B96" s="25">
        <v>6.1773499999999997</v>
      </c>
      <c r="C96" s="25">
        <v>419</v>
      </c>
      <c r="D96" s="25">
        <v>481.71372207689939</v>
      </c>
      <c r="E96" s="25">
        <v>-62.713722076899387</v>
      </c>
      <c r="F96" s="25">
        <v>62.713722076899387</v>
      </c>
      <c r="G96" s="25">
        <v>14.967475436014174</v>
      </c>
    </row>
    <row r="97" spans="1:7" x14ac:dyDescent="0.35">
      <c r="A97" s="25">
        <v>136</v>
      </c>
      <c r="B97" s="25">
        <v>6.1565200000000004</v>
      </c>
      <c r="C97" s="25">
        <v>461</v>
      </c>
      <c r="D97" s="25">
        <v>471.78340851360559</v>
      </c>
      <c r="E97" s="25">
        <v>-10.783408513605593</v>
      </c>
      <c r="F97" s="25">
        <v>10.783408513605593</v>
      </c>
      <c r="G97" s="25">
        <v>2.3391341678103239</v>
      </c>
    </row>
    <row r="98" spans="1:7" x14ac:dyDescent="0.35">
      <c r="A98" s="25">
        <v>137</v>
      </c>
      <c r="B98" s="25">
        <v>6.2167300000000001</v>
      </c>
      <c r="C98" s="25">
        <v>472</v>
      </c>
      <c r="D98" s="25">
        <v>501.06207720205236</v>
      </c>
      <c r="E98" s="25">
        <v>-29.062077202052365</v>
      </c>
      <c r="F98" s="25">
        <v>29.062077202052365</v>
      </c>
      <c r="G98" s="25">
        <v>6.1572197461975353</v>
      </c>
    </row>
    <row r="99" spans="1:7" x14ac:dyDescent="0.35">
      <c r="A99" s="25">
        <v>138</v>
      </c>
      <c r="B99" s="25">
        <v>6.3350799999999996</v>
      </c>
      <c r="C99" s="25">
        <v>535</v>
      </c>
      <c r="D99" s="25">
        <v>564.01452234205806</v>
      </c>
      <c r="E99" s="25">
        <v>-29.014522342058058</v>
      </c>
      <c r="F99" s="25">
        <v>29.014522342058058</v>
      </c>
      <c r="G99" s="25">
        <v>5.4232752041230015</v>
      </c>
    </row>
    <row r="100" spans="1:7" x14ac:dyDescent="0.35">
      <c r="A100" s="25">
        <v>139</v>
      </c>
      <c r="B100" s="25">
        <v>6.4847599999999996</v>
      </c>
      <c r="C100" s="25">
        <v>622</v>
      </c>
      <c r="D100" s="25">
        <v>655.08172575703486</v>
      </c>
      <c r="E100" s="25">
        <v>-33.08172575703486</v>
      </c>
      <c r="F100" s="25">
        <v>33.08172575703486</v>
      </c>
      <c r="G100" s="25">
        <v>5.3186054271760224</v>
      </c>
    </row>
    <row r="101" spans="1:7" x14ac:dyDescent="0.35">
      <c r="A101" s="25">
        <v>140</v>
      </c>
      <c r="B101" s="25">
        <v>6.5059399999999998</v>
      </c>
      <c r="C101" s="25">
        <v>606</v>
      </c>
      <c r="D101" s="25">
        <v>669.10433190875585</v>
      </c>
      <c r="E101" s="25">
        <v>-63.104331908755853</v>
      </c>
      <c r="F101" s="25">
        <v>63.104331908755853</v>
      </c>
      <c r="G101" s="25">
        <v>10.413256090553771</v>
      </c>
    </row>
    <row r="102" spans="1:7" x14ac:dyDescent="0.35">
      <c r="A102" s="25">
        <v>141</v>
      </c>
      <c r="B102" s="25">
        <v>6.3185500000000001</v>
      </c>
      <c r="C102" s="25">
        <v>508</v>
      </c>
      <c r="D102" s="25">
        <v>554.76799537627005</v>
      </c>
      <c r="E102" s="25">
        <v>-46.767995376270051</v>
      </c>
      <c r="F102" s="25">
        <v>46.767995376270051</v>
      </c>
      <c r="G102" s="25">
        <v>9.2062983024153642</v>
      </c>
    </row>
    <row r="103" spans="1:7" x14ac:dyDescent="0.35">
      <c r="A103" s="25">
        <v>142</v>
      </c>
      <c r="B103" s="25">
        <v>6.1909599999999996</v>
      </c>
      <c r="C103" s="25">
        <v>461</v>
      </c>
      <c r="D103" s="25">
        <v>488.31466334784483</v>
      </c>
      <c r="E103" s="25">
        <v>-27.314663347844828</v>
      </c>
      <c r="F103" s="25">
        <v>27.314663347844828</v>
      </c>
      <c r="G103" s="25">
        <v>5.9250896633069043</v>
      </c>
    </row>
    <row r="104" spans="1:7" x14ac:dyDescent="0.35">
      <c r="A104" s="25">
        <v>143</v>
      </c>
      <c r="B104" s="25">
        <v>6.0748499999999996</v>
      </c>
      <c r="C104" s="25">
        <v>390</v>
      </c>
      <c r="D104" s="25">
        <v>434.78427998276288</v>
      </c>
      <c r="E104" s="25">
        <v>-44.784279982762882</v>
      </c>
      <c r="F104" s="25">
        <v>44.784279982762882</v>
      </c>
      <c r="G104" s="25">
        <v>11.483148713528944</v>
      </c>
    </row>
    <row r="105" spans="1:7" x14ac:dyDescent="0.35">
      <c r="A105" s="25">
        <v>144</v>
      </c>
      <c r="B105" s="25">
        <v>6.1882700000000002</v>
      </c>
      <c r="C105" s="25">
        <v>432</v>
      </c>
      <c r="D105" s="25">
        <v>487.00286206718891</v>
      </c>
      <c r="E105" s="25">
        <v>-55.002862067188914</v>
      </c>
      <c r="F105" s="25">
        <v>55.002862067188914</v>
      </c>
      <c r="G105" s="25">
        <v>12.73214399703447</v>
      </c>
    </row>
    <row r="106" spans="1:7" x14ac:dyDescent="0.35">
      <c r="A106" s="25"/>
      <c r="B106" s="25"/>
      <c r="C106" s="25"/>
      <c r="D106" s="25"/>
      <c r="E106" s="25"/>
      <c r="F106" s="24" t="s">
        <v>29</v>
      </c>
      <c r="G106" s="25">
        <v>7.588024990554687</v>
      </c>
    </row>
    <row r="107" spans="1:7" x14ac:dyDescent="0.35">
      <c r="A107" s="26"/>
      <c r="B107" s="26"/>
      <c r="C107" s="26"/>
      <c r="D107" s="26"/>
      <c r="E107" s="26"/>
      <c r="F107" s="26"/>
      <c r="G107" s="26"/>
    </row>
    <row r="108" spans="1:7" x14ac:dyDescent="0.35">
      <c r="A108" s="26"/>
      <c r="B108" s="26"/>
      <c r="C108" s="26"/>
      <c r="D108" s="26"/>
      <c r="E108" s="26"/>
      <c r="F108" s="26"/>
      <c r="G108" s="26"/>
    </row>
    <row r="109" spans="1:7" x14ac:dyDescent="0.35">
      <c r="A109" s="24" t="s">
        <v>22</v>
      </c>
      <c r="B109" s="25">
        <v>0</v>
      </c>
      <c r="C109" s="26"/>
      <c r="D109" s="26"/>
      <c r="E109" s="26"/>
      <c r="F109" s="26"/>
      <c r="G109" s="26"/>
    </row>
    <row r="110" spans="1:7" x14ac:dyDescent="0.35">
      <c r="A110" s="24" t="s">
        <v>23</v>
      </c>
      <c r="B110" s="25">
        <v>2</v>
      </c>
      <c r="C110" s="26"/>
      <c r="D110" s="26"/>
      <c r="E110" s="26"/>
      <c r="F110" s="26"/>
      <c r="G110" s="26"/>
    </row>
    <row r="111" spans="1:7" x14ac:dyDescent="0.35">
      <c r="A111" s="24" t="s">
        <v>1</v>
      </c>
      <c r="B111" s="24" t="s">
        <v>24</v>
      </c>
      <c r="C111" s="24" t="s">
        <v>3</v>
      </c>
      <c r="D111" s="24" t="s">
        <v>30</v>
      </c>
      <c r="E111" s="24" t="s">
        <v>26</v>
      </c>
      <c r="F111" s="24" t="s">
        <v>27</v>
      </c>
      <c r="G111" s="24" t="s">
        <v>28</v>
      </c>
    </row>
    <row r="112" spans="1:7" x14ac:dyDescent="0.35">
      <c r="A112" s="25">
        <v>133</v>
      </c>
      <c r="B112" s="25">
        <v>6.0575099999999997</v>
      </c>
      <c r="C112" s="25">
        <v>417</v>
      </c>
      <c r="D112" s="25">
        <v>427.31010890523822</v>
      </c>
      <c r="E112" s="25">
        <v>-10.310108905238224</v>
      </c>
      <c r="F112" s="25">
        <v>10.3101089052382</v>
      </c>
      <c r="G112" s="25">
        <v>2.4724481787142021</v>
      </c>
    </row>
    <row r="113" spans="1:7" x14ac:dyDescent="0.35">
      <c r="A113" s="25">
        <v>134</v>
      </c>
      <c r="B113" s="25">
        <v>6.0066699999999997</v>
      </c>
      <c r="C113" s="25">
        <v>391</v>
      </c>
      <c r="D113" s="25">
        <v>406.12865758257999</v>
      </c>
      <c r="E113" s="25">
        <v>-15.12865758257999</v>
      </c>
      <c r="F113" s="25">
        <v>15.12865758257999</v>
      </c>
      <c r="G113" s="25">
        <v>3.8692218881278744</v>
      </c>
    </row>
    <row r="114" spans="1:7" x14ac:dyDescent="0.35">
      <c r="A114" s="25">
        <v>135</v>
      </c>
      <c r="B114" s="25">
        <v>6.1793300000000002</v>
      </c>
      <c r="C114" s="25">
        <v>419</v>
      </c>
      <c r="D114" s="25">
        <v>482.66846012536701</v>
      </c>
      <c r="E114" s="25">
        <v>-63.668460125367005</v>
      </c>
      <c r="F114" s="25">
        <v>63.668460125367005</v>
      </c>
      <c r="G114" s="25">
        <v>15.195336545433651</v>
      </c>
    </row>
    <row r="115" spans="1:7" x14ac:dyDescent="0.35">
      <c r="A115" s="25">
        <v>136</v>
      </c>
      <c r="B115" s="25">
        <v>6.1555200000000001</v>
      </c>
      <c r="C115" s="25">
        <v>461</v>
      </c>
      <c r="D115" s="25">
        <v>471.31186091818518</v>
      </c>
      <c r="E115" s="25">
        <v>-10.311860918185175</v>
      </c>
      <c r="F115" s="25">
        <v>10.311860918185175</v>
      </c>
      <c r="G115" s="25">
        <v>2.236846186157305</v>
      </c>
    </row>
    <row r="116" spans="1:7" x14ac:dyDescent="0.35">
      <c r="A116" s="25">
        <v>137</v>
      </c>
      <c r="B116" s="25">
        <v>6.2154800000000003</v>
      </c>
      <c r="C116" s="25">
        <v>472</v>
      </c>
      <c r="D116" s="25">
        <v>500.43614089724252</v>
      </c>
      <c r="E116" s="25">
        <v>-28.436140897242524</v>
      </c>
      <c r="F116" s="25">
        <v>28.436140897242524</v>
      </c>
      <c r="G116" s="25">
        <v>6.0246061222971452</v>
      </c>
    </row>
    <row r="117" spans="1:7" x14ac:dyDescent="0.35">
      <c r="A117" s="25">
        <v>138</v>
      </c>
      <c r="B117" s="25">
        <v>6.3333300000000001</v>
      </c>
      <c r="C117" s="25">
        <v>535</v>
      </c>
      <c r="D117" s="25">
        <v>563.02836007162318</v>
      </c>
      <c r="E117" s="25">
        <v>-28.028360071623183</v>
      </c>
      <c r="F117" s="25">
        <v>28.028360071623183</v>
      </c>
      <c r="G117" s="25">
        <v>5.2389458077800342</v>
      </c>
    </row>
    <row r="118" spans="1:7" x14ac:dyDescent="0.35">
      <c r="A118" s="25">
        <v>139</v>
      </c>
      <c r="B118" s="25">
        <v>6.4837499999999997</v>
      </c>
      <c r="C118" s="25">
        <v>622</v>
      </c>
      <c r="D118" s="25">
        <v>654.42042722599433</v>
      </c>
      <c r="E118" s="25">
        <v>-32.420427225994331</v>
      </c>
      <c r="F118" s="25">
        <v>32.420427225994331</v>
      </c>
      <c r="G118" s="25">
        <v>5.2122873353688632</v>
      </c>
    </row>
    <row r="119" spans="1:7" x14ac:dyDescent="0.35">
      <c r="A119" s="25">
        <v>140</v>
      </c>
      <c r="B119" s="25">
        <v>6.50474</v>
      </c>
      <c r="C119" s="25">
        <v>606</v>
      </c>
      <c r="D119" s="25">
        <v>668.30188827294023</v>
      </c>
      <c r="E119" s="25">
        <v>-62.301888272940232</v>
      </c>
      <c r="F119" s="25">
        <v>62.301888272940232</v>
      </c>
      <c r="G119" s="25">
        <v>10.280839649000038</v>
      </c>
    </row>
    <row r="120" spans="1:7" x14ac:dyDescent="0.35">
      <c r="A120" s="25">
        <v>141</v>
      </c>
      <c r="B120" s="25">
        <v>6.31745</v>
      </c>
      <c r="C120" s="25">
        <v>508</v>
      </c>
      <c r="D120" s="25">
        <v>554.15808609296107</v>
      </c>
      <c r="E120" s="25">
        <v>-46.158086092961071</v>
      </c>
      <c r="F120" s="25">
        <v>46.158086092961071</v>
      </c>
      <c r="G120" s="25">
        <v>9.0862374198742266</v>
      </c>
    </row>
    <row r="121" spans="1:7" x14ac:dyDescent="0.35">
      <c r="A121" s="25">
        <v>142</v>
      </c>
      <c r="B121" s="25">
        <v>6.1896500000000003</v>
      </c>
      <c r="C121" s="25">
        <v>461</v>
      </c>
      <c r="D121" s="25">
        <v>487.6753899543537</v>
      </c>
      <c r="E121" s="25">
        <v>-26.675389954353705</v>
      </c>
      <c r="F121" s="25">
        <v>26.675389954353705</v>
      </c>
      <c r="G121" s="25">
        <v>5.7864186451960311</v>
      </c>
    </row>
    <row r="122" spans="1:7" x14ac:dyDescent="0.35">
      <c r="A122" s="25">
        <v>143</v>
      </c>
      <c r="B122" s="25">
        <v>6.0736100000000004</v>
      </c>
      <c r="C122" s="25">
        <v>390</v>
      </c>
      <c r="D122" s="25">
        <v>434.24548159962012</v>
      </c>
      <c r="E122" s="25">
        <v>-44.245481599620121</v>
      </c>
      <c r="F122" s="25">
        <v>44.245481599620121</v>
      </c>
      <c r="G122" s="25">
        <v>11.344995281953878</v>
      </c>
    </row>
    <row r="123" spans="1:7" x14ac:dyDescent="0.35">
      <c r="A123" s="25">
        <v>144</v>
      </c>
      <c r="B123" s="25">
        <v>6.1869699999999996</v>
      </c>
      <c r="C123" s="25">
        <v>432</v>
      </c>
      <c r="D123" s="25">
        <v>486.37016968565348</v>
      </c>
      <c r="E123" s="25">
        <v>-54.37016968565348</v>
      </c>
      <c r="F123" s="25">
        <v>54.37016968565348</v>
      </c>
      <c r="G123" s="25">
        <v>12.585687427234602</v>
      </c>
    </row>
    <row r="124" spans="1:7" x14ac:dyDescent="0.35">
      <c r="A124" s="25"/>
      <c r="B124" s="25"/>
      <c r="C124" s="25"/>
      <c r="D124" s="25"/>
      <c r="E124" s="25"/>
      <c r="F124" s="24" t="s">
        <v>29</v>
      </c>
      <c r="G124" s="25">
        <v>7.4444892072614879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9"/>
  <sheetViews>
    <sheetView workbookViewId="0">
      <selection activeCell="K14" sqref="K14"/>
    </sheetView>
  </sheetViews>
  <sheetFormatPr defaultRowHeight="14.5" x14ac:dyDescent="0.35"/>
  <cols>
    <col min="1" max="2" width="8.7265625" style="13"/>
    <col min="3" max="3" width="10.81640625" style="13" customWidth="1"/>
    <col min="4" max="4" width="8.1796875" style="13" customWidth="1"/>
    <col min="5" max="11" width="8.7265625" style="13"/>
    <col min="12" max="12" width="8.7265625" style="13" customWidth="1"/>
    <col min="13" max="16384" width="8.7265625" style="13"/>
  </cols>
  <sheetData>
    <row r="2" spans="1:12" ht="15" thickBot="1" x14ac:dyDescent="0.4"/>
    <row r="3" spans="1:12" ht="15" thickBot="1" x14ac:dyDescent="0.4">
      <c r="A3" s="29" t="s">
        <v>2</v>
      </c>
      <c r="B3" s="37" t="s">
        <v>3</v>
      </c>
      <c r="C3" s="37" t="s">
        <v>31</v>
      </c>
      <c r="D3" s="30" t="s">
        <v>32</v>
      </c>
      <c r="K3" s="29" t="s">
        <v>39</v>
      </c>
      <c r="L3" s="30" t="s">
        <v>29</v>
      </c>
    </row>
    <row r="4" spans="1:12" x14ac:dyDescent="0.35">
      <c r="A4" s="33">
        <v>17899</v>
      </c>
      <c r="B4" s="15">
        <v>112</v>
      </c>
      <c r="C4" s="15">
        <v>0</v>
      </c>
      <c r="D4" s="16" t="s">
        <v>7</v>
      </c>
      <c r="K4" s="14" t="s">
        <v>33</v>
      </c>
      <c r="L4" s="28">
        <v>7.5669204999004895</v>
      </c>
    </row>
    <row r="5" spans="1:12" x14ac:dyDescent="0.35">
      <c r="A5" s="33">
        <v>17930</v>
      </c>
      <c r="B5" s="15">
        <v>118</v>
      </c>
      <c r="C5" s="15">
        <v>0</v>
      </c>
      <c r="D5" s="16" t="s">
        <v>7</v>
      </c>
      <c r="K5" s="14" t="s">
        <v>34</v>
      </c>
      <c r="L5" s="16">
        <v>8.2878979366116621</v>
      </c>
    </row>
    <row r="6" spans="1:12" x14ac:dyDescent="0.35">
      <c r="A6" s="33">
        <v>17958</v>
      </c>
      <c r="B6" s="15">
        <v>132</v>
      </c>
      <c r="C6" s="15">
        <v>0</v>
      </c>
      <c r="D6" s="16" t="s">
        <v>7</v>
      </c>
      <c r="K6" s="14" t="s">
        <v>35</v>
      </c>
      <c r="L6" s="16">
        <v>8.2998902896193147</v>
      </c>
    </row>
    <row r="7" spans="1:12" x14ac:dyDescent="0.35">
      <c r="A7" s="33">
        <v>17989</v>
      </c>
      <c r="B7" s="15">
        <v>129</v>
      </c>
      <c r="C7" s="15">
        <v>0</v>
      </c>
      <c r="D7" s="16" t="s">
        <v>7</v>
      </c>
      <c r="K7" s="31" t="s">
        <v>36</v>
      </c>
      <c r="L7" s="32">
        <v>6.6506097555454788</v>
      </c>
    </row>
    <row r="8" spans="1:12" x14ac:dyDescent="0.35">
      <c r="A8" s="33">
        <v>18019</v>
      </c>
      <c r="B8" s="15">
        <v>121</v>
      </c>
      <c r="C8" s="15">
        <v>0</v>
      </c>
      <c r="D8" s="16" t="s">
        <v>7</v>
      </c>
      <c r="K8" s="14" t="s">
        <v>37</v>
      </c>
      <c r="L8" s="16">
        <v>7.588024990554687</v>
      </c>
    </row>
    <row r="9" spans="1:12" ht="15" thickBot="1" x14ac:dyDescent="0.4">
      <c r="A9" s="33">
        <v>18050</v>
      </c>
      <c r="B9" s="15">
        <v>135</v>
      </c>
      <c r="C9" s="15">
        <v>0</v>
      </c>
      <c r="D9" s="16" t="s">
        <v>7</v>
      </c>
      <c r="K9" s="17" t="s">
        <v>38</v>
      </c>
      <c r="L9" s="19">
        <v>7.4444892072614879</v>
      </c>
    </row>
    <row r="10" spans="1:12" x14ac:dyDescent="0.35">
      <c r="A10" s="33">
        <v>18080</v>
      </c>
      <c r="B10" s="15">
        <v>148</v>
      </c>
      <c r="C10" s="15">
        <v>0</v>
      </c>
      <c r="D10" s="16" t="s">
        <v>7</v>
      </c>
    </row>
    <row r="11" spans="1:12" x14ac:dyDescent="0.35">
      <c r="A11" s="33">
        <v>18111</v>
      </c>
      <c r="B11" s="15">
        <v>148</v>
      </c>
      <c r="C11" s="15">
        <v>0</v>
      </c>
      <c r="D11" s="16" t="s">
        <v>7</v>
      </c>
    </row>
    <row r="12" spans="1:12" x14ac:dyDescent="0.35">
      <c r="A12" s="33">
        <v>18142</v>
      </c>
      <c r="B12" s="15">
        <v>136</v>
      </c>
      <c r="C12" s="15">
        <v>0</v>
      </c>
      <c r="D12" s="16" t="s">
        <v>7</v>
      </c>
    </row>
    <row r="13" spans="1:12" x14ac:dyDescent="0.35">
      <c r="A13" s="33">
        <v>18172</v>
      </c>
      <c r="B13" s="15">
        <v>119</v>
      </c>
      <c r="C13" s="15">
        <v>0</v>
      </c>
      <c r="D13" s="16" t="s">
        <v>7</v>
      </c>
    </row>
    <row r="14" spans="1:12" x14ac:dyDescent="0.35">
      <c r="A14" s="33">
        <v>18203</v>
      </c>
      <c r="B14" s="15">
        <v>104</v>
      </c>
      <c r="C14" s="15">
        <v>0</v>
      </c>
      <c r="D14" s="16" t="s">
        <v>7</v>
      </c>
    </row>
    <row r="15" spans="1:12" x14ac:dyDescent="0.35">
      <c r="A15" s="33">
        <v>18233</v>
      </c>
      <c r="B15" s="15">
        <v>118</v>
      </c>
      <c r="C15" s="15">
        <v>0</v>
      </c>
      <c r="D15" s="16" t="s">
        <v>7</v>
      </c>
    </row>
    <row r="16" spans="1:12" x14ac:dyDescent="0.35">
      <c r="A16" s="33">
        <v>18264</v>
      </c>
      <c r="B16" s="15">
        <v>115</v>
      </c>
      <c r="C16" s="15">
        <v>0</v>
      </c>
      <c r="D16" s="16" t="s">
        <v>7</v>
      </c>
    </row>
    <row r="17" spans="1:4" x14ac:dyDescent="0.35">
      <c r="A17" s="33">
        <v>18295</v>
      </c>
      <c r="B17" s="15">
        <v>126</v>
      </c>
      <c r="C17" s="34">
        <f>EXP(D17)</f>
        <v>121.19490078268407</v>
      </c>
      <c r="D17" s="16">
        <v>4.7973999999999997</v>
      </c>
    </row>
    <row r="18" spans="1:4" x14ac:dyDescent="0.35">
      <c r="A18" s="33">
        <v>18323</v>
      </c>
      <c r="B18" s="15">
        <v>141</v>
      </c>
      <c r="C18" s="34">
        <f>EXP(D18)</f>
        <v>139.08287799279279</v>
      </c>
      <c r="D18" s="16">
        <v>4.9350699999999996</v>
      </c>
    </row>
    <row r="19" spans="1:4" x14ac:dyDescent="0.35">
      <c r="A19" s="33">
        <v>18354</v>
      </c>
      <c r="B19" s="15">
        <v>135</v>
      </c>
      <c r="C19" s="34">
        <f>EXP(D19)</f>
        <v>137.58061001760774</v>
      </c>
      <c r="D19" s="16">
        <v>4.9242100000000004</v>
      </c>
    </row>
    <row r="20" spans="1:4" x14ac:dyDescent="0.35">
      <c r="A20" s="33">
        <v>18384</v>
      </c>
      <c r="B20" s="15">
        <v>125</v>
      </c>
      <c r="C20" s="34">
        <f>EXP(D20)</f>
        <v>126.56297368624659</v>
      </c>
      <c r="D20" s="16">
        <v>4.8407400000000003</v>
      </c>
    </row>
    <row r="21" spans="1:4" x14ac:dyDescent="0.35">
      <c r="A21" s="33">
        <v>18415</v>
      </c>
      <c r="B21" s="15">
        <v>149</v>
      </c>
      <c r="C21" s="34">
        <f>EXP(D21)</f>
        <v>139.49238333197363</v>
      </c>
      <c r="D21" s="16">
        <v>4.9380100000000002</v>
      </c>
    </row>
    <row r="22" spans="1:4" x14ac:dyDescent="0.35">
      <c r="A22" s="33">
        <v>18445</v>
      </c>
      <c r="B22" s="15">
        <v>170</v>
      </c>
      <c r="C22" s="34">
        <f>EXP(D22)</f>
        <v>160.17388398055749</v>
      </c>
      <c r="D22" s="16">
        <v>5.0762600000000004</v>
      </c>
    </row>
    <row r="23" spans="1:4" x14ac:dyDescent="0.35">
      <c r="A23" s="33">
        <v>18476</v>
      </c>
      <c r="B23" s="15">
        <v>170</v>
      </c>
      <c r="C23" s="34">
        <f>EXP(D23)</f>
        <v>167.82973779602455</v>
      </c>
      <c r="D23" s="16">
        <v>5.1229500000000003</v>
      </c>
    </row>
    <row r="24" spans="1:4" x14ac:dyDescent="0.35">
      <c r="A24" s="33">
        <v>18507</v>
      </c>
      <c r="B24" s="15">
        <v>158</v>
      </c>
      <c r="C24" s="34">
        <f>EXP(D24)</f>
        <v>154.03656356818078</v>
      </c>
      <c r="D24" s="16">
        <v>5.0371899999999998</v>
      </c>
    </row>
    <row r="25" spans="1:4" x14ac:dyDescent="0.35">
      <c r="A25" s="33">
        <v>18537</v>
      </c>
      <c r="B25" s="15">
        <v>133</v>
      </c>
      <c r="C25" s="34">
        <f>EXP(D25)</f>
        <v>135.43204478263669</v>
      </c>
      <c r="D25" s="16">
        <v>4.9084700000000003</v>
      </c>
    </row>
    <row r="26" spans="1:4" x14ac:dyDescent="0.35">
      <c r="A26" s="33">
        <v>18568</v>
      </c>
      <c r="B26" s="15">
        <v>114</v>
      </c>
      <c r="C26" s="34">
        <f>EXP(D26)</f>
        <v>116.90597742773537</v>
      </c>
      <c r="D26" s="16">
        <v>4.7613700000000003</v>
      </c>
    </row>
    <row r="27" spans="1:4" x14ac:dyDescent="0.35">
      <c r="A27" s="33">
        <v>18598</v>
      </c>
      <c r="B27" s="15">
        <v>140</v>
      </c>
      <c r="C27" s="34">
        <f>EXP(D27)</f>
        <v>129.62945054989717</v>
      </c>
      <c r="D27" s="16">
        <v>4.8646799999999999</v>
      </c>
    </row>
    <row r="28" spans="1:4" x14ac:dyDescent="0.35">
      <c r="A28" s="33">
        <v>18629</v>
      </c>
      <c r="B28" s="15">
        <v>145</v>
      </c>
      <c r="C28" s="34">
        <f>EXP(D28)</f>
        <v>133.12120113747463</v>
      </c>
      <c r="D28" s="16">
        <v>4.8912599999999999</v>
      </c>
    </row>
    <row r="29" spans="1:4" x14ac:dyDescent="0.35">
      <c r="A29" s="33">
        <v>18660</v>
      </c>
      <c r="B29" s="15">
        <v>150</v>
      </c>
      <c r="C29" s="34">
        <f>EXP(D29)</f>
        <v>155.9865834460409</v>
      </c>
      <c r="D29" s="16">
        <v>5.0497699999999996</v>
      </c>
    </row>
    <row r="30" spans="1:4" x14ac:dyDescent="0.35">
      <c r="A30" s="33">
        <v>18688</v>
      </c>
      <c r="B30" s="15">
        <v>178</v>
      </c>
      <c r="C30" s="34">
        <f>EXP(D30)</f>
        <v>168.48218210211394</v>
      </c>
      <c r="D30" s="16">
        <v>5.12683</v>
      </c>
    </row>
    <row r="31" spans="1:4" x14ac:dyDescent="0.35">
      <c r="A31" s="33">
        <v>18719</v>
      </c>
      <c r="B31" s="15">
        <v>163</v>
      </c>
      <c r="C31" s="34">
        <f>EXP(D31)</f>
        <v>163.65490941863104</v>
      </c>
      <c r="D31" s="16">
        <v>5.0977600000000001</v>
      </c>
    </row>
    <row r="32" spans="1:4" x14ac:dyDescent="0.35">
      <c r="A32" s="33">
        <v>18749</v>
      </c>
      <c r="B32" s="15">
        <v>172</v>
      </c>
      <c r="C32" s="34">
        <f>EXP(D32)</f>
        <v>153.11204903630437</v>
      </c>
      <c r="D32" s="16">
        <v>5.0311700000000004</v>
      </c>
    </row>
    <row r="33" spans="1:4" x14ac:dyDescent="0.35">
      <c r="A33" s="33">
        <v>18780</v>
      </c>
      <c r="B33" s="15">
        <v>178</v>
      </c>
      <c r="C33" s="34">
        <f>EXP(D33)</f>
        <v>194.4976342995086</v>
      </c>
      <c r="D33" s="16">
        <v>5.2704199999999997</v>
      </c>
    </row>
    <row r="34" spans="1:4" x14ac:dyDescent="0.35">
      <c r="A34" s="33">
        <v>18810</v>
      </c>
      <c r="B34" s="15">
        <v>199</v>
      </c>
      <c r="C34" s="34">
        <f>EXP(D34)</f>
        <v>211.59202283372554</v>
      </c>
      <c r="D34" s="16">
        <v>5.35466</v>
      </c>
    </row>
    <row r="35" spans="1:4" x14ac:dyDescent="0.35">
      <c r="A35" s="33">
        <v>18841</v>
      </c>
      <c r="B35" s="15">
        <v>199</v>
      </c>
      <c r="C35" s="34">
        <f>EXP(D35)</f>
        <v>196.95986952662048</v>
      </c>
      <c r="D35" s="16">
        <v>5.2830000000000004</v>
      </c>
    </row>
    <row r="36" spans="1:4" x14ac:dyDescent="0.35">
      <c r="A36" s="33">
        <v>18872</v>
      </c>
      <c r="B36" s="15">
        <v>184</v>
      </c>
      <c r="C36" s="34">
        <f>EXP(D36)</f>
        <v>187.05636714181895</v>
      </c>
      <c r="D36" s="16">
        <v>5.2314100000000003</v>
      </c>
    </row>
    <row r="37" spans="1:4" x14ac:dyDescent="0.35">
      <c r="A37" s="33">
        <v>18902</v>
      </c>
      <c r="B37" s="15">
        <v>162</v>
      </c>
      <c r="C37" s="34">
        <f>EXP(D37)</f>
        <v>158.04503119763652</v>
      </c>
      <c r="D37" s="16">
        <v>5.0628799999999998</v>
      </c>
    </row>
    <row r="38" spans="1:4" x14ac:dyDescent="0.35">
      <c r="A38" s="33">
        <v>18933</v>
      </c>
      <c r="B38" s="15">
        <v>146</v>
      </c>
      <c r="C38" s="34">
        <f>EXP(D38)</f>
        <v>137.21924841206445</v>
      </c>
      <c r="D38" s="16">
        <v>4.9215799999999996</v>
      </c>
    </row>
    <row r="39" spans="1:4" x14ac:dyDescent="0.35">
      <c r="A39" s="33">
        <v>18963</v>
      </c>
      <c r="B39" s="15">
        <v>166</v>
      </c>
      <c r="C39" s="34">
        <f>EXP(D39)</f>
        <v>176.45749044008326</v>
      </c>
      <c r="D39" s="16">
        <v>5.1730799999999997</v>
      </c>
    </row>
    <row r="40" spans="1:4" x14ac:dyDescent="0.35">
      <c r="A40" s="33">
        <v>18994</v>
      </c>
      <c r="B40" s="15">
        <v>171</v>
      </c>
      <c r="C40" s="34">
        <f>EXP(D40)</f>
        <v>175.57740503490629</v>
      </c>
      <c r="D40" s="16">
        <v>5.1680799999999998</v>
      </c>
    </row>
    <row r="41" spans="1:4" x14ac:dyDescent="0.35">
      <c r="A41" s="33">
        <v>19025</v>
      </c>
      <c r="B41" s="15">
        <v>180</v>
      </c>
      <c r="C41" s="34">
        <f>EXP(D41)</f>
        <v>175.3791146223997</v>
      </c>
      <c r="D41" s="16">
        <v>5.1669499999999999</v>
      </c>
    </row>
    <row r="42" spans="1:4" x14ac:dyDescent="0.35">
      <c r="A42" s="33">
        <v>19054</v>
      </c>
      <c r="B42" s="15">
        <v>193</v>
      </c>
      <c r="C42" s="34">
        <f>EXP(D42)</f>
        <v>214.12715054434207</v>
      </c>
      <c r="D42" s="16">
        <v>5.3665700000000003</v>
      </c>
    </row>
    <row r="43" spans="1:4" x14ac:dyDescent="0.35">
      <c r="A43" s="33">
        <v>19085</v>
      </c>
      <c r="B43" s="15">
        <v>181</v>
      </c>
      <c r="C43" s="34">
        <f>EXP(D43)</f>
        <v>184.75488488629784</v>
      </c>
      <c r="D43" s="16">
        <v>5.2190300000000001</v>
      </c>
    </row>
    <row r="44" spans="1:4" x14ac:dyDescent="0.35">
      <c r="A44" s="33">
        <v>19115</v>
      </c>
      <c r="B44" s="15">
        <v>183</v>
      </c>
      <c r="C44" s="34">
        <f>EXP(D44)</f>
        <v>189.83399884856897</v>
      </c>
      <c r="D44" s="16">
        <v>5.2461500000000001</v>
      </c>
    </row>
    <row r="45" spans="1:4" x14ac:dyDescent="0.35">
      <c r="A45" s="33">
        <v>19146</v>
      </c>
      <c r="B45" s="15">
        <v>218</v>
      </c>
      <c r="C45" s="34">
        <f>EXP(D45)</f>
        <v>195.96772944771362</v>
      </c>
      <c r="D45" s="16">
        <v>5.2779499999999997</v>
      </c>
    </row>
    <row r="46" spans="1:4" x14ac:dyDescent="0.35">
      <c r="A46" s="33">
        <v>19176</v>
      </c>
      <c r="B46" s="15">
        <v>230</v>
      </c>
      <c r="C46" s="34">
        <f>EXP(D46)</f>
        <v>235.2573449806539</v>
      </c>
      <c r="D46" s="16">
        <v>5.46068</v>
      </c>
    </row>
    <row r="47" spans="1:4" x14ac:dyDescent="0.35">
      <c r="A47" s="33">
        <v>19207</v>
      </c>
      <c r="B47" s="15">
        <v>242</v>
      </c>
      <c r="C47" s="34">
        <f>EXP(D47)</f>
        <v>235.65055298406958</v>
      </c>
      <c r="D47" s="16">
        <v>5.4623499999999998</v>
      </c>
    </row>
    <row r="48" spans="1:4" x14ac:dyDescent="0.35">
      <c r="A48" s="33">
        <v>19238</v>
      </c>
      <c r="B48" s="15">
        <v>209</v>
      </c>
      <c r="C48" s="34">
        <f>EXP(D48)</f>
        <v>216.29214132373073</v>
      </c>
      <c r="D48" s="16">
        <v>5.3766299999999996</v>
      </c>
    </row>
    <row r="49" spans="1:4" x14ac:dyDescent="0.35">
      <c r="A49" s="33">
        <v>19268</v>
      </c>
      <c r="B49" s="15">
        <v>191</v>
      </c>
      <c r="C49" s="34">
        <f>EXP(D49)</f>
        <v>187.58273473359958</v>
      </c>
      <c r="D49" s="16">
        <v>5.2342199999999997</v>
      </c>
    </row>
    <row r="50" spans="1:4" x14ac:dyDescent="0.35">
      <c r="A50" s="33">
        <v>19299</v>
      </c>
      <c r="B50" s="15">
        <v>172</v>
      </c>
      <c r="C50" s="34">
        <f>EXP(D50)</f>
        <v>169.66908818656395</v>
      </c>
      <c r="D50" s="16">
        <v>5.1338499999999998</v>
      </c>
    </row>
    <row r="51" spans="1:4" x14ac:dyDescent="0.35">
      <c r="A51" s="33">
        <v>19329</v>
      </c>
      <c r="B51" s="15">
        <v>194</v>
      </c>
      <c r="C51" s="34">
        <f>EXP(D51)</f>
        <v>196.41308147687522</v>
      </c>
      <c r="D51" s="16">
        <v>5.2802199999999999</v>
      </c>
    </row>
    <row r="52" spans="1:4" x14ac:dyDescent="0.35">
      <c r="A52" s="33">
        <v>19360</v>
      </c>
      <c r="B52" s="15">
        <v>196</v>
      </c>
      <c r="C52" s="34">
        <f>EXP(D52)</f>
        <v>200.18661369795481</v>
      </c>
      <c r="D52" s="16">
        <v>5.2992499999999998</v>
      </c>
    </row>
    <row r="53" spans="1:4" x14ac:dyDescent="0.35">
      <c r="A53" s="33">
        <v>19391</v>
      </c>
      <c r="B53" s="15">
        <v>196</v>
      </c>
      <c r="C53" s="34">
        <f>EXP(D53)</f>
        <v>207.09549181310948</v>
      </c>
      <c r="D53" s="16">
        <v>5.3331799999999996</v>
      </c>
    </row>
    <row r="54" spans="1:4" x14ac:dyDescent="0.35">
      <c r="A54" s="33">
        <v>19419</v>
      </c>
      <c r="B54" s="15">
        <v>236</v>
      </c>
      <c r="C54" s="34">
        <f>EXP(D54)</f>
        <v>214.53866960526707</v>
      </c>
      <c r="D54" s="16">
        <v>5.3684900000000004</v>
      </c>
    </row>
    <row r="55" spans="1:4" x14ac:dyDescent="0.35">
      <c r="A55" s="33">
        <v>19450</v>
      </c>
      <c r="B55" s="15">
        <v>235</v>
      </c>
      <c r="C55" s="34">
        <f>EXP(D55)</f>
        <v>214.21067641954122</v>
      </c>
      <c r="D55" s="16">
        <v>5.3669599999999997</v>
      </c>
    </row>
    <row r="56" spans="1:4" x14ac:dyDescent="0.35">
      <c r="A56" s="33">
        <v>19480</v>
      </c>
      <c r="B56" s="15">
        <v>229</v>
      </c>
      <c r="C56" s="34">
        <f>EXP(D56)</f>
        <v>234.54793954019905</v>
      </c>
      <c r="D56" s="16">
        <v>5.4576599999999997</v>
      </c>
    </row>
    <row r="57" spans="1:4" x14ac:dyDescent="0.35">
      <c r="A57" s="33">
        <v>19511</v>
      </c>
      <c r="B57" s="15">
        <v>243</v>
      </c>
      <c r="C57" s="34">
        <f>EXP(D57)</f>
        <v>271.42069574447351</v>
      </c>
      <c r="D57" s="16">
        <v>5.6036700000000002</v>
      </c>
    </row>
    <row r="58" spans="1:4" x14ac:dyDescent="0.35">
      <c r="A58" s="33">
        <v>19541</v>
      </c>
      <c r="B58" s="15">
        <v>264</v>
      </c>
      <c r="C58" s="34">
        <f>EXP(D58)</f>
        <v>260.7755302703244</v>
      </c>
      <c r="D58" s="16">
        <v>5.5636599999999996</v>
      </c>
    </row>
    <row r="59" spans="1:4" x14ac:dyDescent="0.35">
      <c r="A59" s="33">
        <v>19572</v>
      </c>
      <c r="B59" s="15">
        <v>272</v>
      </c>
      <c r="C59" s="34">
        <f>EXP(D59)</f>
        <v>275.77629177298985</v>
      </c>
      <c r="D59" s="16">
        <v>5.6195899999999996</v>
      </c>
    </row>
    <row r="60" spans="1:4" x14ac:dyDescent="0.35">
      <c r="A60" s="33">
        <v>19603</v>
      </c>
      <c r="B60" s="15">
        <v>237</v>
      </c>
      <c r="C60" s="34">
        <f>EXP(D60)</f>
        <v>242.09252795446355</v>
      </c>
      <c r="D60" s="16">
        <v>5.4893200000000002</v>
      </c>
    </row>
    <row r="61" spans="1:4" x14ac:dyDescent="0.35">
      <c r="A61" s="33">
        <v>19633</v>
      </c>
      <c r="B61" s="15">
        <v>211</v>
      </c>
      <c r="C61" s="34">
        <f>EXP(D61)</f>
        <v>217.45675430985591</v>
      </c>
      <c r="D61" s="16">
        <v>5.3819999999999997</v>
      </c>
    </row>
    <row r="62" spans="1:4" x14ac:dyDescent="0.35">
      <c r="A62" s="33">
        <v>19664</v>
      </c>
      <c r="B62" s="15">
        <v>180</v>
      </c>
      <c r="C62" s="34">
        <f>EXP(D62)</f>
        <v>192.34680140030127</v>
      </c>
      <c r="D62" s="16">
        <v>5.2592999999999996</v>
      </c>
    </row>
    <row r="63" spans="1:4" x14ac:dyDescent="0.35">
      <c r="A63" s="33">
        <v>19694</v>
      </c>
      <c r="B63" s="15">
        <v>201</v>
      </c>
      <c r="C63" s="34">
        <f>EXP(D63)</f>
        <v>208.33763315514418</v>
      </c>
      <c r="D63" s="16">
        <v>5.3391599999999997</v>
      </c>
    </row>
    <row r="64" spans="1:4" x14ac:dyDescent="0.35">
      <c r="A64" s="33">
        <v>19725</v>
      </c>
      <c r="B64" s="15">
        <v>204</v>
      </c>
      <c r="C64" s="34">
        <f>EXP(D64)</f>
        <v>206.00696934723638</v>
      </c>
      <c r="D64" s="16">
        <v>5.3279100000000001</v>
      </c>
    </row>
    <row r="65" spans="1:4" x14ac:dyDescent="0.35">
      <c r="A65" s="33">
        <v>19756</v>
      </c>
      <c r="B65" s="15">
        <v>188</v>
      </c>
      <c r="C65" s="34">
        <f>EXP(D65)</f>
        <v>207.1721313225153</v>
      </c>
      <c r="D65" s="16">
        <v>5.3335499999999998</v>
      </c>
    </row>
    <row r="66" spans="1:4" x14ac:dyDescent="0.35">
      <c r="A66" s="33">
        <v>19784</v>
      </c>
      <c r="B66" s="15">
        <v>235</v>
      </c>
      <c r="C66" s="34">
        <f>EXP(D66)</f>
        <v>235.9193477984052</v>
      </c>
      <c r="D66" s="16">
        <v>5.4634900000000002</v>
      </c>
    </row>
    <row r="67" spans="1:4" x14ac:dyDescent="0.35">
      <c r="A67" s="33">
        <v>19815</v>
      </c>
      <c r="B67" s="15">
        <v>227</v>
      </c>
      <c r="C67" s="34">
        <f>EXP(D67)</f>
        <v>233.16351767010448</v>
      </c>
      <c r="D67" s="16">
        <v>5.45174</v>
      </c>
    </row>
    <row r="68" spans="1:4" x14ac:dyDescent="0.35">
      <c r="A68" s="33">
        <v>19845</v>
      </c>
      <c r="B68" s="15">
        <v>234</v>
      </c>
      <c r="C68" s="34">
        <f>EXP(D68)</f>
        <v>228.05572340670381</v>
      </c>
      <c r="D68" s="16">
        <v>5.4295900000000001</v>
      </c>
    </row>
    <row r="69" spans="1:4" x14ac:dyDescent="0.35">
      <c r="A69" s="33">
        <v>19876</v>
      </c>
      <c r="B69" s="15">
        <v>264</v>
      </c>
      <c r="C69" s="34">
        <f>EXP(D69)</f>
        <v>245.8569837492135</v>
      </c>
      <c r="D69" s="16">
        <v>5.5047499999999996</v>
      </c>
    </row>
    <row r="70" spans="1:4" x14ac:dyDescent="0.35">
      <c r="A70" s="33">
        <v>19906</v>
      </c>
      <c r="B70" s="15">
        <v>302</v>
      </c>
      <c r="C70" s="34">
        <f>EXP(D70)</f>
        <v>282.02056674539966</v>
      </c>
      <c r="D70" s="16">
        <v>5.6419800000000002</v>
      </c>
    </row>
    <row r="71" spans="1:4" x14ac:dyDescent="0.35">
      <c r="A71" s="33">
        <v>19937</v>
      </c>
      <c r="B71" s="15">
        <v>293</v>
      </c>
      <c r="C71" s="34">
        <f>EXP(D71)</f>
        <v>303.81227675693304</v>
      </c>
      <c r="D71" s="16">
        <v>5.7164099999999998</v>
      </c>
    </row>
    <row r="72" spans="1:4" x14ac:dyDescent="0.35">
      <c r="A72" s="33">
        <v>19968</v>
      </c>
      <c r="B72" s="15">
        <v>259</v>
      </c>
      <c r="C72" s="34">
        <f>EXP(D72)</f>
        <v>255.98017498091099</v>
      </c>
      <c r="D72" s="16">
        <v>5.5450999999999997</v>
      </c>
    </row>
    <row r="73" spans="1:4" x14ac:dyDescent="0.35">
      <c r="A73" s="33">
        <v>19998</v>
      </c>
      <c r="B73" s="15">
        <v>229</v>
      </c>
      <c r="C73" s="34">
        <f>EXP(D73)</f>
        <v>225.68720682362485</v>
      </c>
      <c r="D73" s="16">
        <v>5.4191500000000001</v>
      </c>
    </row>
    <row r="74" spans="1:4" x14ac:dyDescent="0.35">
      <c r="A74" s="33">
        <v>20029</v>
      </c>
      <c r="B74" s="15">
        <v>203</v>
      </c>
      <c r="C74" s="34">
        <f>EXP(D74)</f>
        <v>196.13045018291893</v>
      </c>
      <c r="D74" s="16">
        <v>5.2787800000000002</v>
      </c>
    </row>
    <row r="75" spans="1:4" x14ac:dyDescent="0.35">
      <c r="A75" s="33">
        <v>20059</v>
      </c>
      <c r="B75" s="15">
        <v>229</v>
      </c>
      <c r="C75" s="34">
        <f>EXP(D75)</f>
        <v>223.70763534772817</v>
      </c>
      <c r="D75" s="16">
        <v>5.4103399999999997</v>
      </c>
    </row>
    <row r="76" spans="1:4" x14ac:dyDescent="0.35">
      <c r="A76" s="33">
        <v>20090</v>
      </c>
      <c r="B76" s="15">
        <v>242</v>
      </c>
      <c r="C76" s="34">
        <f>EXP(D76)</f>
        <v>230.45831497808095</v>
      </c>
      <c r="D76" s="16">
        <v>5.4400700000000004</v>
      </c>
    </row>
    <row r="77" spans="1:4" x14ac:dyDescent="0.35">
      <c r="A77" s="33">
        <v>20121</v>
      </c>
      <c r="B77" s="15">
        <v>233</v>
      </c>
      <c r="C77" s="34">
        <f>EXP(D77)</f>
        <v>218.04904182743769</v>
      </c>
      <c r="D77" s="16">
        <v>5.3847199999999997</v>
      </c>
    </row>
    <row r="78" spans="1:4" x14ac:dyDescent="0.35">
      <c r="A78" s="33">
        <v>20149</v>
      </c>
      <c r="B78" s="15">
        <v>267</v>
      </c>
      <c r="C78" s="34">
        <f>EXP(D78)</f>
        <v>284.25451033552253</v>
      </c>
      <c r="D78" s="16">
        <v>5.6498699999999999</v>
      </c>
    </row>
    <row r="79" spans="1:4" x14ac:dyDescent="0.35">
      <c r="A79" s="33">
        <v>20180</v>
      </c>
      <c r="B79" s="15">
        <v>269</v>
      </c>
      <c r="C79" s="34">
        <f>EXP(D79)</f>
        <v>262.22948045457201</v>
      </c>
      <c r="D79" s="16">
        <v>5.5692199999999996</v>
      </c>
    </row>
    <row r="80" spans="1:4" x14ac:dyDescent="0.35">
      <c r="A80" s="33">
        <v>20210</v>
      </c>
      <c r="B80" s="15">
        <v>270</v>
      </c>
      <c r="C80" s="34">
        <f>EXP(D80)</f>
        <v>269.68105959481051</v>
      </c>
      <c r="D80" s="16">
        <v>5.5972400000000002</v>
      </c>
    </row>
    <row r="81" spans="1:4" x14ac:dyDescent="0.35">
      <c r="A81" s="33">
        <v>20241</v>
      </c>
      <c r="B81" s="15">
        <v>315</v>
      </c>
      <c r="C81" s="34">
        <f>EXP(D81)</f>
        <v>309.35515938943985</v>
      </c>
      <c r="D81" s="16">
        <v>5.7344900000000001</v>
      </c>
    </row>
    <row r="82" spans="1:4" x14ac:dyDescent="0.35">
      <c r="A82" s="33">
        <v>20271</v>
      </c>
      <c r="B82" s="15">
        <v>364</v>
      </c>
      <c r="C82" s="34">
        <f>EXP(D82)</f>
        <v>356.21696590528165</v>
      </c>
      <c r="D82" s="16">
        <v>5.87554</v>
      </c>
    </row>
    <row r="83" spans="1:4" x14ac:dyDescent="0.35">
      <c r="A83" s="33">
        <v>20302</v>
      </c>
      <c r="B83" s="15">
        <v>347</v>
      </c>
      <c r="C83" s="34">
        <f>EXP(D83)</f>
        <v>350.98026611823997</v>
      </c>
      <c r="D83" s="16">
        <v>5.8607300000000002</v>
      </c>
    </row>
    <row r="84" spans="1:4" x14ac:dyDescent="0.35">
      <c r="A84" s="33">
        <v>20333</v>
      </c>
      <c r="B84" s="15">
        <v>312</v>
      </c>
      <c r="C84" s="34">
        <f>EXP(D84)</f>
        <v>307.34165145683761</v>
      </c>
      <c r="D84" s="16">
        <v>5.7279600000000004</v>
      </c>
    </row>
    <row r="85" spans="1:4" x14ac:dyDescent="0.35">
      <c r="A85" s="33">
        <v>20363</v>
      </c>
      <c r="B85" s="15">
        <v>274</v>
      </c>
      <c r="C85" s="34">
        <f>EXP(D85)</f>
        <v>272.96402228540296</v>
      </c>
      <c r="D85" s="16">
        <v>5.6093400000000004</v>
      </c>
    </row>
    <row r="86" spans="1:4" x14ac:dyDescent="0.35">
      <c r="A86" s="33">
        <v>20394</v>
      </c>
      <c r="B86" s="15">
        <v>237</v>
      </c>
      <c r="C86" s="34">
        <f>EXP(D86)</f>
        <v>243.51779014557974</v>
      </c>
      <c r="D86" s="16">
        <v>5.49519</v>
      </c>
    </row>
    <row r="87" spans="1:4" x14ac:dyDescent="0.35">
      <c r="A87" s="33">
        <v>20424</v>
      </c>
      <c r="B87" s="15">
        <v>278</v>
      </c>
      <c r="C87" s="34">
        <f>EXP(D87)</f>
        <v>269.17722724343759</v>
      </c>
      <c r="D87" s="16">
        <v>5.59537</v>
      </c>
    </row>
    <row r="88" spans="1:4" x14ac:dyDescent="0.35">
      <c r="A88" s="33">
        <v>20455</v>
      </c>
      <c r="B88" s="15">
        <v>284</v>
      </c>
      <c r="C88" s="34">
        <f>EXP(D88)</f>
        <v>289.72726066912355</v>
      </c>
      <c r="D88" s="16">
        <v>5.6689400000000001</v>
      </c>
    </row>
    <row r="89" spans="1:4" x14ac:dyDescent="0.35">
      <c r="A89" s="33">
        <v>20486</v>
      </c>
      <c r="B89" s="15">
        <v>277</v>
      </c>
      <c r="C89" s="34">
        <f>EXP(D89)</f>
        <v>277.74404829241064</v>
      </c>
      <c r="D89" s="16">
        <v>5.6266999999999996</v>
      </c>
    </row>
    <row r="90" spans="1:4" x14ac:dyDescent="0.35">
      <c r="A90" s="33">
        <v>20515</v>
      </c>
      <c r="B90" s="15">
        <v>317</v>
      </c>
      <c r="C90" s="34">
        <f>EXP(D90)</f>
        <v>315.10628669742005</v>
      </c>
      <c r="D90" s="16">
        <v>5.75291</v>
      </c>
    </row>
    <row r="91" spans="1:4" x14ac:dyDescent="0.35">
      <c r="A91" s="33">
        <v>20546</v>
      </c>
      <c r="B91" s="15">
        <v>313</v>
      </c>
      <c r="C91" s="34">
        <f>EXP(D91)</f>
        <v>320.11810313492964</v>
      </c>
      <c r="D91" s="16">
        <v>5.7686900000000003</v>
      </c>
    </row>
    <row r="92" spans="1:4" x14ac:dyDescent="0.35">
      <c r="A92" s="33">
        <v>20576</v>
      </c>
      <c r="B92" s="15">
        <v>318</v>
      </c>
      <c r="C92" s="34">
        <f>EXP(D92)</f>
        <v>317.06601455364068</v>
      </c>
      <c r="D92" s="16">
        <v>5.7591099999999997</v>
      </c>
    </row>
    <row r="93" spans="1:4" x14ac:dyDescent="0.35">
      <c r="A93" s="33">
        <v>20607</v>
      </c>
      <c r="B93" s="15">
        <v>374</v>
      </c>
      <c r="C93" s="34">
        <f>EXP(D93)</f>
        <v>369.60689688626985</v>
      </c>
      <c r="D93" s="16">
        <v>5.9124400000000001</v>
      </c>
    </row>
    <row r="94" spans="1:4" x14ac:dyDescent="0.35">
      <c r="A94" s="33">
        <v>20637</v>
      </c>
      <c r="B94" s="15">
        <v>413</v>
      </c>
      <c r="C94" s="34">
        <f>EXP(D94)</f>
        <v>432.7239518061092</v>
      </c>
      <c r="D94" s="16">
        <v>6.0701000000000001</v>
      </c>
    </row>
    <row r="95" spans="1:4" x14ac:dyDescent="0.35">
      <c r="A95" s="33">
        <v>20668</v>
      </c>
      <c r="B95" s="15">
        <v>405</v>
      </c>
      <c r="C95" s="34">
        <f>EXP(D95)</f>
        <v>400.41039153944035</v>
      </c>
      <c r="D95" s="16">
        <v>5.9924900000000001</v>
      </c>
    </row>
    <row r="96" spans="1:4" x14ac:dyDescent="0.35">
      <c r="A96" s="33">
        <v>20699</v>
      </c>
      <c r="B96" s="15">
        <v>355</v>
      </c>
      <c r="C96" s="34">
        <f>EXP(D96)</f>
        <v>360.58943069151843</v>
      </c>
      <c r="D96" s="16">
        <v>5.88774</v>
      </c>
    </row>
    <row r="97" spans="1:4" x14ac:dyDescent="0.35">
      <c r="A97" s="33">
        <v>20729</v>
      </c>
      <c r="B97" s="15">
        <v>306</v>
      </c>
      <c r="C97" s="34">
        <f>EXP(D97)</f>
        <v>317.03430953746266</v>
      </c>
      <c r="D97" s="16">
        <v>5.75901</v>
      </c>
    </row>
    <row r="98" spans="1:4" x14ac:dyDescent="0.35">
      <c r="A98" s="33">
        <v>20760</v>
      </c>
      <c r="B98" s="15">
        <v>271</v>
      </c>
      <c r="C98" s="34">
        <f>EXP(D98)</f>
        <v>267.07512877506275</v>
      </c>
      <c r="D98" s="16">
        <v>5.5875300000000001</v>
      </c>
    </row>
    <row r="99" spans="1:4" x14ac:dyDescent="0.35">
      <c r="A99" s="33">
        <v>20790</v>
      </c>
      <c r="B99" s="15">
        <v>306</v>
      </c>
      <c r="C99" s="34">
        <f>EXP(D99)</f>
        <v>316.5749429099231</v>
      </c>
      <c r="D99" s="16">
        <v>5.7575599999999998</v>
      </c>
    </row>
    <row r="100" spans="1:4" x14ac:dyDescent="0.35">
      <c r="A100" s="33">
        <v>20821</v>
      </c>
      <c r="B100" s="15">
        <v>315</v>
      </c>
      <c r="C100" s="34">
        <f>EXP(D100)</f>
        <v>319.23579531515736</v>
      </c>
      <c r="D100" s="16">
        <v>5.76593</v>
      </c>
    </row>
    <row r="101" spans="1:4" x14ac:dyDescent="0.35">
      <c r="A101" s="33">
        <v>20852</v>
      </c>
      <c r="B101" s="15">
        <v>301</v>
      </c>
      <c r="C101" s="34">
        <f>EXP(D101)</f>
        <v>306.99148160891343</v>
      </c>
      <c r="D101" s="16">
        <v>5.72682</v>
      </c>
    </row>
    <row r="102" spans="1:4" x14ac:dyDescent="0.35">
      <c r="A102" s="33">
        <v>20880</v>
      </c>
      <c r="B102" s="15">
        <v>356</v>
      </c>
      <c r="C102" s="34">
        <f>EXP(D102)</f>
        <v>349.16688904114687</v>
      </c>
      <c r="D102" s="16">
        <v>5.85555</v>
      </c>
    </row>
    <row r="103" spans="1:4" x14ac:dyDescent="0.35">
      <c r="A103" s="33">
        <v>20911</v>
      </c>
      <c r="B103" s="15">
        <v>348</v>
      </c>
      <c r="C103" s="34">
        <f>EXP(D103)</f>
        <v>349.72250599314464</v>
      </c>
      <c r="D103" s="16">
        <v>5.8571400000000002</v>
      </c>
    </row>
    <row r="104" spans="1:4" x14ac:dyDescent="0.35">
      <c r="A104" s="33">
        <v>20941</v>
      </c>
      <c r="B104" s="15">
        <v>355</v>
      </c>
      <c r="C104" s="34">
        <f>EXP(D104)</f>
        <v>356.31672062074358</v>
      </c>
      <c r="D104" s="16">
        <v>5.87582</v>
      </c>
    </row>
    <row r="105" spans="1:4" x14ac:dyDescent="0.35">
      <c r="A105" s="33">
        <v>20972</v>
      </c>
      <c r="B105" s="15">
        <v>422</v>
      </c>
      <c r="C105" s="34">
        <f>EXP(D105)</f>
        <v>416.2599729305694</v>
      </c>
      <c r="D105" s="16">
        <v>6.0313100000000004</v>
      </c>
    </row>
    <row r="106" spans="1:4" x14ac:dyDescent="0.35">
      <c r="A106" s="33">
        <v>21002</v>
      </c>
      <c r="B106" s="15">
        <v>465</v>
      </c>
      <c r="C106" s="34">
        <f>EXP(D106)</f>
        <v>464.27637004081464</v>
      </c>
      <c r="D106" s="16">
        <v>6.1404800000000002</v>
      </c>
    </row>
    <row r="107" spans="1:4" x14ac:dyDescent="0.35">
      <c r="A107" s="33">
        <v>21033</v>
      </c>
      <c r="B107" s="15">
        <v>467</v>
      </c>
      <c r="C107" s="34">
        <f>EXP(D107)</f>
        <v>456.71519914170256</v>
      </c>
      <c r="D107" s="16">
        <v>6.1240600000000001</v>
      </c>
    </row>
    <row r="108" spans="1:4" x14ac:dyDescent="0.35">
      <c r="A108" s="33">
        <v>21064</v>
      </c>
      <c r="B108" s="15">
        <v>404</v>
      </c>
      <c r="C108" s="34">
        <f>EXP(D108)</f>
        <v>405.11865520000862</v>
      </c>
      <c r="D108" s="16">
        <v>6.0041799999999999</v>
      </c>
    </row>
    <row r="109" spans="1:4" x14ac:dyDescent="0.35">
      <c r="A109" s="33">
        <v>21094</v>
      </c>
      <c r="B109" s="15">
        <v>347</v>
      </c>
      <c r="C109" s="34">
        <f>EXP(D109)</f>
        <v>349.1424482143529</v>
      </c>
      <c r="D109" s="16">
        <v>5.85548</v>
      </c>
    </row>
    <row r="110" spans="1:4" x14ac:dyDescent="0.35">
      <c r="A110" s="33">
        <v>21125</v>
      </c>
      <c r="B110" s="15">
        <v>305</v>
      </c>
      <c r="C110" s="34">
        <f>EXP(D110)</f>
        <v>306.50681805300678</v>
      </c>
      <c r="D110" s="16">
        <v>5.7252400000000003</v>
      </c>
    </row>
    <row r="111" spans="1:4" x14ac:dyDescent="0.35">
      <c r="A111" s="33">
        <v>21155</v>
      </c>
      <c r="B111" s="15">
        <v>336</v>
      </c>
      <c r="C111" s="34">
        <f>EXP(D111)</f>
        <v>345.12960046052018</v>
      </c>
      <c r="D111" s="16">
        <v>5.8439199999999998</v>
      </c>
    </row>
    <row r="112" spans="1:4" x14ac:dyDescent="0.35">
      <c r="A112" s="33">
        <v>21186</v>
      </c>
      <c r="B112" s="15">
        <v>340</v>
      </c>
      <c r="C112" s="34">
        <f>EXP(D112)</f>
        <v>349.57914915584712</v>
      </c>
      <c r="D112" s="16">
        <v>5.8567299999999998</v>
      </c>
    </row>
    <row r="113" spans="1:4" x14ac:dyDescent="0.35">
      <c r="A113" s="33">
        <v>21217</v>
      </c>
      <c r="B113" s="15">
        <v>318</v>
      </c>
      <c r="C113" s="34">
        <f>EXP(D113)</f>
        <v>327.83813640190181</v>
      </c>
      <c r="D113" s="16">
        <v>5.7925199999999997</v>
      </c>
    </row>
    <row r="114" spans="1:4" x14ac:dyDescent="0.35">
      <c r="A114" s="33">
        <v>21245</v>
      </c>
      <c r="B114" s="15">
        <v>362</v>
      </c>
      <c r="C114" s="34">
        <f>EXP(D114)</f>
        <v>381.66375558388063</v>
      </c>
      <c r="D114" s="16">
        <v>5.9445399999999999</v>
      </c>
    </row>
    <row r="115" spans="1:4" x14ac:dyDescent="0.35">
      <c r="A115" s="33">
        <v>21276</v>
      </c>
      <c r="B115" s="15">
        <v>348</v>
      </c>
      <c r="C115" s="34">
        <f>EXP(D115)</f>
        <v>361.92970214562911</v>
      </c>
      <c r="D115" s="16">
        <v>5.8914499999999999</v>
      </c>
    </row>
    <row r="116" spans="1:4" x14ac:dyDescent="0.35">
      <c r="A116" s="33">
        <v>21306</v>
      </c>
      <c r="B116" s="15">
        <v>363</v>
      </c>
      <c r="C116" s="34">
        <f>EXP(D116)</f>
        <v>360.95380999709084</v>
      </c>
      <c r="D116" s="16">
        <v>5.8887499999999999</v>
      </c>
    </row>
    <row r="117" spans="1:4" x14ac:dyDescent="0.35">
      <c r="A117" s="33">
        <v>21337</v>
      </c>
      <c r="B117" s="15">
        <v>435</v>
      </c>
      <c r="C117" s="34">
        <f>EXP(D117)</f>
        <v>434.47134797021874</v>
      </c>
      <c r="D117" s="16">
        <v>6.0741300000000003</v>
      </c>
    </row>
    <row r="118" spans="1:4" x14ac:dyDescent="0.35">
      <c r="A118" s="33">
        <v>21367</v>
      </c>
      <c r="B118" s="15">
        <v>491</v>
      </c>
      <c r="C118" s="34">
        <f>EXP(D118)</f>
        <v>483.57189459376076</v>
      </c>
      <c r="D118" s="16">
        <v>6.1811999999999996</v>
      </c>
    </row>
    <row r="119" spans="1:4" x14ac:dyDescent="0.35">
      <c r="A119" s="33">
        <v>21398</v>
      </c>
      <c r="B119" s="15">
        <v>505</v>
      </c>
      <c r="C119" s="34">
        <f>EXP(D119)</f>
        <v>490.06596279820064</v>
      </c>
      <c r="D119" s="16">
        <v>6.1945399999999999</v>
      </c>
    </row>
    <row r="120" spans="1:4" x14ac:dyDescent="0.35">
      <c r="A120" s="33">
        <v>21429</v>
      </c>
      <c r="B120" s="15">
        <v>404</v>
      </c>
      <c r="C120" s="34">
        <f>EXP(D120)</f>
        <v>432.81483337821959</v>
      </c>
      <c r="D120" s="16">
        <v>6.0703100000000001</v>
      </c>
    </row>
    <row r="121" spans="1:4" x14ac:dyDescent="0.35">
      <c r="A121" s="33">
        <v>21459</v>
      </c>
      <c r="B121" s="15">
        <v>359</v>
      </c>
      <c r="C121" s="34">
        <f>EXP(D121)</f>
        <v>355.20319286523136</v>
      </c>
      <c r="D121" s="16">
        <v>5.8726900000000004</v>
      </c>
    </row>
    <row r="122" spans="1:4" x14ac:dyDescent="0.35">
      <c r="A122" s="33">
        <v>21490</v>
      </c>
      <c r="B122" s="15">
        <v>310</v>
      </c>
      <c r="C122" s="34">
        <f>EXP(D122)</f>
        <v>310.78457895481012</v>
      </c>
      <c r="D122" s="16">
        <v>5.7390999999999996</v>
      </c>
    </row>
    <row r="123" spans="1:4" x14ac:dyDescent="0.35">
      <c r="A123" s="33">
        <v>21520</v>
      </c>
      <c r="B123" s="15">
        <v>337</v>
      </c>
      <c r="C123" s="34">
        <f>EXP(D123)</f>
        <v>347.35246024051941</v>
      </c>
      <c r="D123" s="16">
        <v>5.8503400000000001</v>
      </c>
    </row>
    <row r="124" spans="1:4" x14ac:dyDescent="0.35">
      <c r="A124" s="33">
        <v>21551</v>
      </c>
      <c r="B124" s="15">
        <v>360</v>
      </c>
      <c r="C124" s="34">
        <f>EXP(D124)</f>
        <v>343.8756123577607</v>
      </c>
      <c r="D124" s="16">
        <v>5.8402799999999999</v>
      </c>
    </row>
    <row r="125" spans="1:4" x14ac:dyDescent="0.35">
      <c r="A125" s="33">
        <v>21582</v>
      </c>
      <c r="B125" s="15">
        <v>342</v>
      </c>
      <c r="C125" s="34">
        <f>EXP(D125)</f>
        <v>330.86154671493449</v>
      </c>
      <c r="D125" s="16">
        <v>5.8017000000000003</v>
      </c>
    </row>
    <row r="126" spans="1:4" x14ac:dyDescent="0.35">
      <c r="A126" s="33">
        <v>21610</v>
      </c>
      <c r="B126" s="15">
        <v>406</v>
      </c>
      <c r="C126" s="34">
        <f>EXP(D126)</f>
        <v>388.83690953028827</v>
      </c>
      <c r="D126" s="16">
        <v>5.9631600000000002</v>
      </c>
    </row>
    <row r="127" spans="1:4" x14ac:dyDescent="0.35">
      <c r="A127" s="33">
        <v>21641</v>
      </c>
      <c r="B127" s="15">
        <v>396</v>
      </c>
      <c r="C127" s="34">
        <f>EXP(D127)</f>
        <v>381.6904729818695</v>
      </c>
      <c r="D127" s="16">
        <v>5.9446099999999999</v>
      </c>
    </row>
    <row r="128" spans="1:4" x14ac:dyDescent="0.35">
      <c r="A128" s="33">
        <v>21671</v>
      </c>
      <c r="B128" s="15">
        <v>420</v>
      </c>
      <c r="C128" s="34">
        <f>EXP(D128)</f>
        <v>406.29926744432771</v>
      </c>
      <c r="D128" s="16">
        <v>6.0070899999999998</v>
      </c>
    </row>
    <row r="129" spans="1:4" x14ac:dyDescent="0.35">
      <c r="A129" s="33">
        <v>21702</v>
      </c>
      <c r="B129" s="15">
        <v>472</v>
      </c>
      <c r="C129" s="34">
        <f>EXP(D129)</f>
        <v>494.35802418469063</v>
      </c>
      <c r="D129" s="16">
        <v>6.2032600000000002</v>
      </c>
    </row>
    <row r="130" spans="1:4" x14ac:dyDescent="0.35">
      <c r="A130" s="33">
        <v>21732</v>
      </c>
      <c r="B130" s="15">
        <v>548</v>
      </c>
      <c r="C130" s="34">
        <f>EXP(D130)</f>
        <v>538.65214957318938</v>
      </c>
      <c r="D130" s="16">
        <v>6.2890699999999997</v>
      </c>
    </row>
    <row r="131" spans="1:4" x14ac:dyDescent="0.35">
      <c r="A131" s="33">
        <v>21763</v>
      </c>
      <c r="B131" s="15">
        <v>559</v>
      </c>
      <c r="C131" s="34">
        <f>EXP(D131)</f>
        <v>554.41305745148054</v>
      </c>
      <c r="D131" s="16">
        <v>6.3179100000000004</v>
      </c>
    </row>
    <row r="132" spans="1:4" x14ac:dyDescent="0.35">
      <c r="A132" s="33">
        <v>21794</v>
      </c>
      <c r="B132" s="15">
        <v>463</v>
      </c>
      <c r="C132" s="34">
        <f>EXP(D132)</f>
        <v>451.14103193070014</v>
      </c>
      <c r="D132" s="16">
        <v>6.1117800000000004</v>
      </c>
    </row>
    <row r="133" spans="1:4" x14ac:dyDescent="0.35">
      <c r="A133" s="33">
        <v>21824</v>
      </c>
      <c r="B133" s="15">
        <v>407</v>
      </c>
      <c r="C133" s="34">
        <f>EXP(D133)</f>
        <v>406.55125109700384</v>
      </c>
      <c r="D133" s="16">
        <v>6.0077100000000003</v>
      </c>
    </row>
    <row r="134" spans="1:4" x14ac:dyDescent="0.35">
      <c r="A134" s="33">
        <v>21855</v>
      </c>
      <c r="B134" s="15">
        <v>362</v>
      </c>
      <c r="C134" s="34">
        <f>EXP(D134)</f>
        <v>351.47549734943726</v>
      </c>
      <c r="D134" s="16">
        <v>5.8621400000000001</v>
      </c>
    </row>
    <row r="135" spans="1:4" x14ac:dyDescent="0.35">
      <c r="A135" s="33">
        <v>21885</v>
      </c>
      <c r="B135" s="15">
        <v>405</v>
      </c>
      <c r="C135" s="34">
        <f>EXP(D135)</f>
        <v>387.43186458349766</v>
      </c>
      <c r="D135" s="16">
        <v>5.9595399999999996</v>
      </c>
    </row>
    <row r="136" spans="1:4" x14ac:dyDescent="0.35">
      <c r="A136" s="33">
        <v>21916</v>
      </c>
      <c r="B136" s="15">
        <v>417</v>
      </c>
      <c r="C136" s="34">
        <f>EXP(D136)</f>
        <v>426.951319126562</v>
      </c>
      <c r="D136" s="16">
        <v>6.0566700000000004</v>
      </c>
    </row>
    <row r="137" spans="1:4" x14ac:dyDescent="0.35">
      <c r="A137" s="33">
        <v>21947</v>
      </c>
      <c r="B137" s="15">
        <v>391</v>
      </c>
      <c r="C137" s="34">
        <f>EXP(D137)</f>
        <v>398.32569508706308</v>
      </c>
      <c r="D137" s="16">
        <v>5.9872699999999996</v>
      </c>
    </row>
    <row r="138" spans="1:4" x14ac:dyDescent="0.35">
      <c r="A138" s="33">
        <v>21976</v>
      </c>
      <c r="B138" s="15">
        <v>419</v>
      </c>
      <c r="C138" s="34">
        <f>EXP(D138)</f>
        <v>462.00698037296945</v>
      </c>
      <c r="D138" s="16">
        <v>6.13558</v>
      </c>
    </row>
    <row r="139" spans="1:4" x14ac:dyDescent="0.35">
      <c r="A139" s="33">
        <v>22007</v>
      </c>
      <c r="B139" s="15">
        <v>461</v>
      </c>
      <c r="C139" s="34">
        <f>EXP(D139)</f>
        <v>424.59679459241579</v>
      </c>
      <c r="D139" s="16">
        <v>6.0511400000000002</v>
      </c>
    </row>
    <row r="140" spans="1:4" x14ac:dyDescent="0.35">
      <c r="A140" s="33">
        <v>22037</v>
      </c>
      <c r="B140" s="15">
        <v>472</v>
      </c>
      <c r="C140" s="34">
        <f>EXP(D140)</f>
        <v>473.58906774752268</v>
      </c>
      <c r="D140" s="16">
        <v>6.1603399999999997</v>
      </c>
    </row>
    <row r="141" spans="1:4" x14ac:dyDescent="0.35">
      <c r="A141" s="33">
        <v>22068</v>
      </c>
      <c r="B141" s="15">
        <v>535</v>
      </c>
      <c r="C141" s="34">
        <f>EXP(D141)</f>
        <v>546.03332025994337</v>
      </c>
      <c r="D141" s="16">
        <v>6.3026799999999996</v>
      </c>
    </row>
    <row r="142" spans="1:4" x14ac:dyDescent="0.35">
      <c r="A142" s="33">
        <v>22098</v>
      </c>
      <c r="B142" s="15">
        <v>622</v>
      </c>
      <c r="C142" s="34">
        <f>EXP(D142)</f>
        <v>614.51294826217361</v>
      </c>
      <c r="D142" s="16">
        <v>6.4208299999999996</v>
      </c>
    </row>
    <row r="143" spans="1:4" x14ac:dyDescent="0.35">
      <c r="A143" s="33">
        <v>22129</v>
      </c>
      <c r="B143" s="15">
        <v>606</v>
      </c>
      <c r="C143" s="34">
        <f>EXP(D143)</f>
        <v>631.46341081930177</v>
      </c>
      <c r="D143" s="16">
        <v>6.4480399999999998</v>
      </c>
    </row>
    <row r="144" spans="1:4" x14ac:dyDescent="0.35">
      <c r="A144" s="33">
        <v>22160</v>
      </c>
      <c r="B144" s="15">
        <v>508</v>
      </c>
      <c r="C144" s="34">
        <f>EXP(D144)</f>
        <v>512.09492077746779</v>
      </c>
      <c r="D144" s="16">
        <v>6.2385099999999998</v>
      </c>
    </row>
    <row r="145" spans="1:4" x14ac:dyDescent="0.35">
      <c r="A145" s="33">
        <v>22190</v>
      </c>
      <c r="B145" s="15">
        <v>461</v>
      </c>
      <c r="C145" s="34">
        <f>EXP(D145)</f>
        <v>445.36314252680461</v>
      </c>
      <c r="D145" s="16">
        <v>6.0988899999999999</v>
      </c>
    </row>
    <row r="146" spans="1:4" x14ac:dyDescent="0.35">
      <c r="A146" s="33">
        <v>22221</v>
      </c>
      <c r="B146" s="15">
        <v>390</v>
      </c>
      <c r="C146" s="34">
        <f>EXP(D146)</f>
        <v>408.61769996145046</v>
      </c>
      <c r="D146" s="16">
        <v>6.0127800000000002</v>
      </c>
    </row>
    <row r="147" spans="1:4" x14ac:dyDescent="0.35">
      <c r="A147" s="33">
        <v>22251</v>
      </c>
      <c r="B147" s="15">
        <v>432</v>
      </c>
      <c r="C147" s="34">
        <f>EXP(D147)</f>
        <v>445.57251240185866</v>
      </c>
      <c r="D147" s="16">
        <v>6.0993599999999999</v>
      </c>
    </row>
    <row r="148" spans="1:4" x14ac:dyDescent="0.35">
      <c r="A148" s="33">
        <v>22282</v>
      </c>
      <c r="B148" s="15">
        <v>0</v>
      </c>
      <c r="C148" s="34">
        <f>EXP(D148)</f>
        <v>444.82457902097764</v>
      </c>
      <c r="D148" s="16">
        <v>6.0976800000000004</v>
      </c>
    </row>
    <row r="149" spans="1:4" x14ac:dyDescent="0.35">
      <c r="A149" s="33">
        <v>22313</v>
      </c>
      <c r="B149" s="15">
        <v>0</v>
      </c>
      <c r="C149" s="34">
        <f>EXP(D149)</f>
        <v>420.47288728094793</v>
      </c>
      <c r="D149" s="16">
        <v>6.0413800000000002</v>
      </c>
    </row>
    <row r="150" spans="1:4" x14ac:dyDescent="0.35">
      <c r="A150" s="33">
        <v>22341</v>
      </c>
      <c r="B150" s="15">
        <v>0</v>
      </c>
      <c r="C150" s="34">
        <f>EXP(D150)</f>
        <v>453.75617758555336</v>
      </c>
      <c r="D150" s="16">
        <v>6.1175600000000001</v>
      </c>
    </row>
    <row r="151" spans="1:4" x14ac:dyDescent="0.35">
      <c r="A151" s="33">
        <v>22372</v>
      </c>
      <c r="B151" s="15">
        <v>0</v>
      </c>
      <c r="C151" s="34">
        <f>EXP(D151)</f>
        <v>499.38133385272346</v>
      </c>
      <c r="D151" s="16">
        <v>6.2133700000000003</v>
      </c>
    </row>
    <row r="152" spans="1:4" x14ac:dyDescent="0.35">
      <c r="A152" s="33">
        <v>22402</v>
      </c>
      <c r="B152" s="15">
        <v>0</v>
      </c>
      <c r="C152" s="34">
        <f>EXP(D152)</f>
        <v>511.43985860809909</v>
      </c>
      <c r="D152" s="16">
        <v>6.2372300000000003</v>
      </c>
    </row>
    <row r="153" spans="1:4" x14ac:dyDescent="0.35">
      <c r="A153" s="33">
        <v>22433</v>
      </c>
      <c r="B153" s="15">
        <v>0</v>
      </c>
      <c r="C153" s="34">
        <f>EXP(D153)</f>
        <v>579.86771503443833</v>
      </c>
      <c r="D153" s="16">
        <v>6.3628</v>
      </c>
    </row>
    <row r="154" spans="1:4" x14ac:dyDescent="0.35">
      <c r="A154" s="33">
        <v>22463</v>
      </c>
      <c r="B154" s="15">
        <v>0</v>
      </c>
      <c r="C154" s="34">
        <f>EXP(D154)</f>
        <v>674.35049634682355</v>
      </c>
      <c r="D154" s="16">
        <v>6.5137499999999999</v>
      </c>
    </row>
    <row r="155" spans="1:4" x14ac:dyDescent="0.35">
      <c r="A155" s="33">
        <v>22494</v>
      </c>
      <c r="B155" s="15">
        <v>0</v>
      </c>
      <c r="C155" s="34">
        <f>EXP(D155)</f>
        <v>657.1879167246849</v>
      </c>
      <c r="D155" s="16">
        <v>6.4879699999999998</v>
      </c>
    </row>
    <row r="156" spans="1:4" x14ac:dyDescent="0.35">
      <c r="A156" s="33">
        <v>22525</v>
      </c>
      <c r="B156" s="15">
        <v>0</v>
      </c>
      <c r="C156" s="34">
        <f>EXP(D156)</f>
        <v>551.06898447476658</v>
      </c>
      <c r="D156" s="16">
        <v>6.3118600000000002</v>
      </c>
    </row>
    <row r="157" spans="1:4" x14ac:dyDescent="0.35">
      <c r="A157" s="33">
        <v>22555</v>
      </c>
      <c r="B157" s="15">
        <v>0</v>
      </c>
      <c r="C157" s="34">
        <f>EXP(D157)</f>
        <v>500.22099961534701</v>
      </c>
      <c r="D157" s="16">
        <v>6.2150499999999997</v>
      </c>
    </row>
    <row r="158" spans="1:4" x14ac:dyDescent="0.35">
      <c r="A158" s="33">
        <v>22586</v>
      </c>
      <c r="B158" s="15">
        <v>0</v>
      </c>
      <c r="C158" s="34">
        <f>EXP(D158)</f>
        <v>423.29951425215108</v>
      </c>
      <c r="D158" s="16">
        <v>6.0480799999999997</v>
      </c>
    </row>
    <row r="159" spans="1:4" ht="15" thickBot="1" x14ac:dyDescent="0.4">
      <c r="A159" s="35">
        <v>22616</v>
      </c>
      <c r="B159" s="18">
        <v>0</v>
      </c>
      <c r="C159" s="36">
        <f>EXP(D159)</f>
        <v>469.01746192376027</v>
      </c>
      <c r="D159" s="19">
        <v>6.1506400000000001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 Data interpretation</vt:lpstr>
      <vt:lpstr>ADF Tests</vt:lpstr>
      <vt:lpstr>AIC SBC</vt:lpstr>
      <vt:lpstr>MODELS FOR LOWEST MAPE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sacheti</dc:creator>
  <cp:lastModifiedBy>aakash sacheti</cp:lastModifiedBy>
  <dcterms:created xsi:type="dcterms:W3CDTF">2018-06-01T06:52:20Z</dcterms:created>
  <dcterms:modified xsi:type="dcterms:W3CDTF">2018-06-02T19:26:22Z</dcterms:modified>
</cp:coreProperties>
</file>