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Business Analytics\Case studies\Proactive-Attrition-Management-Logistic Regression\"/>
    </mc:Choice>
  </mc:AlternateContent>
  <bookViews>
    <workbookView xWindow="0" yWindow="0" windowWidth="23040" windowHeight="9384" firstSheet="1" activeTab="6"/>
  </bookViews>
  <sheets>
    <sheet name="Outlier Treatment" sheetId="1" r:id="rId1"/>
    <sheet name="Correlation Matrix" sheetId="2" r:id="rId2"/>
    <sheet name="Eigen Values" sheetId="3" r:id="rId3"/>
    <sheet name="Factor Analysis" sheetId="4" r:id="rId4"/>
    <sheet name="Final Model" sheetId="8" r:id="rId5"/>
    <sheet name="Deciling" sheetId="7" r:id="rId6"/>
    <sheet name="Stats" sheetId="9" r:id="rId7"/>
    <sheet name="Charts" sheetId="10" r:id="rId8"/>
  </sheets>
  <calcPr calcId="152511"/>
</workbook>
</file>

<file path=xl/calcChain.xml><?xml version="1.0" encoding="utf-8"?>
<calcChain xmlns="http://schemas.openxmlformats.org/spreadsheetml/2006/main">
  <c r="P28" i="9" l="1"/>
  <c r="P27" i="9"/>
  <c r="P26" i="9"/>
  <c r="P25" i="9"/>
  <c r="P24" i="9"/>
  <c r="P23" i="9"/>
  <c r="P22" i="9"/>
  <c r="P21" i="9"/>
  <c r="P20" i="9"/>
  <c r="P19" i="9"/>
  <c r="P13" i="9"/>
  <c r="P12" i="9"/>
  <c r="P11" i="9"/>
  <c r="P10" i="9"/>
  <c r="P9" i="9"/>
  <c r="P8" i="9"/>
  <c r="P7" i="9"/>
  <c r="P6" i="9"/>
  <c r="P5" i="9"/>
  <c r="P4" i="9"/>
  <c r="L28" i="9"/>
  <c r="L27" i="9"/>
  <c r="L26" i="9"/>
  <c r="L25" i="9"/>
  <c r="L24" i="9"/>
  <c r="L23" i="9"/>
  <c r="L22" i="9"/>
  <c r="L21" i="9"/>
  <c r="L20" i="9"/>
  <c r="L19" i="9"/>
  <c r="K28" i="9"/>
  <c r="K27" i="9"/>
  <c r="K26" i="9"/>
  <c r="K25" i="9"/>
  <c r="K24" i="9"/>
  <c r="K23" i="9"/>
  <c r="K22" i="9"/>
  <c r="K21" i="9"/>
  <c r="K20" i="9"/>
  <c r="K19" i="9"/>
  <c r="J28" i="9"/>
  <c r="J20" i="9"/>
  <c r="J21" i="9"/>
  <c r="J22" i="9"/>
  <c r="J23" i="9"/>
  <c r="J24" i="9"/>
  <c r="J25" i="9"/>
  <c r="J26" i="9"/>
  <c r="J27" i="9"/>
  <c r="J19" i="9"/>
  <c r="I28" i="9"/>
  <c r="I27" i="9"/>
  <c r="I26" i="9"/>
  <c r="I25" i="9"/>
  <c r="I24" i="9"/>
  <c r="I23" i="9"/>
  <c r="I22" i="9"/>
  <c r="I21" i="9"/>
  <c r="I20" i="9"/>
  <c r="I19" i="9"/>
  <c r="H20" i="9"/>
  <c r="H21" i="9"/>
  <c r="H22" i="9"/>
  <c r="H23" i="9"/>
  <c r="H24" i="9"/>
  <c r="H25" i="9"/>
  <c r="H26" i="9"/>
  <c r="H27" i="9"/>
  <c r="H28" i="9"/>
  <c r="H19" i="9"/>
  <c r="G28" i="9"/>
  <c r="G27" i="9"/>
  <c r="G26" i="9"/>
  <c r="G25" i="9"/>
  <c r="G24" i="9"/>
  <c r="G23" i="9"/>
  <c r="G22" i="9"/>
  <c r="G21" i="9"/>
  <c r="G20" i="9"/>
  <c r="G19" i="9"/>
  <c r="G4" i="9"/>
  <c r="G5" i="9"/>
  <c r="G6" i="9"/>
  <c r="G7" i="9"/>
  <c r="G8" i="9"/>
  <c r="G9" i="9"/>
  <c r="G10" i="9"/>
  <c r="G11" i="9"/>
  <c r="G12" i="9"/>
  <c r="G13" i="9"/>
  <c r="E29" i="9"/>
  <c r="D29" i="9"/>
  <c r="E20" i="9"/>
  <c r="E21" i="9"/>
  <c r="E22" i="9"/>
  <c r="E23" i="9"/>
  <c r="E24" i="9"/>
  <c r="E25" i="9"/>
  <c r="E26" i="9"/>
  <c r="E27" i="9"/>
  <c r="E28" i="9"/>
  <c r="E19" i="9"/>
  <c r="L5" i="9"/>
  <c r="L6" i="9"/>
  <c r="L7" i="9"/>
  <c r="L8" i="9"/>
  <c r="L9" i="9"/>
  <c r="L10" i="9"/>
  <c r="L11" i="9"/>
  <c r="L12" i="9"/>
  <c r="L13" i="9"/>
  <c r="L4" i="9"/>
  <c r="K13" i="9"/>
  <c r="K12" i="9"/>
  <c r="K11" i="9"/>
  <c r="K10" i="9"/>
  <c r="K9" i="9"/>
  <c r="K8" i="9"/>
  <c r="K7" i="9"/>
  <c r="K6" i="9"/>
  <c r="K5" i="9"/>
  <c r="K4" i="9"/>
  <c r="J5" i="9"/>
  <c r="J6" i="9"/>
  <c r="J7" i="9"/>
  <c r="J8" i="9"/>
  <c r="J9" i="9"/>
  <c r="J10" i="9"/>
  <c r="J11" i="9"/>
  <c r="J12" i="9"/>
  <c r="J13" i="9"/>
  <c r="J4" i="9"/>
  <c r="I13" i="9"/>
  <c r="I12" i="9"/>
  <c r="I11" i="9"/>
  <c r="I10" i="9"/>
  <c r="I9" i="9"/>
  <c r="I8" i="9"/>
  <c r="I7" i="9"/>
  <c r="I6" i="9"/>
  <c r="I5" i="9"/>
  <c r="I4" i="9"/>
  <c r="H5" i="9"/>
  <c r="H6" i="9"/>
  <c r="H7" i="9"/>
  <c r="H8" i="9"/>
  <c r="H9" i="9"/>
  <c r="H10" i="9"/>
  <c r="H11" i="9"/>
  <c r="H12" i="9"/>
  <c r="H13" i="9"/>
  <c r="H4" i="9"/>
  <c r="E14" i="9"/>
  <c r="D14" i="9"/>
  <c r="E5" i="9"/>
  <c r="E6" i="9"/>
  <c r="E7" i="9"/>
  <c r="E8" i="9"/>
  <c r="E9" i="9"/>
  <c r="E10" i="9"/>
  <c r="E11" i="9"/>
  <c r="E12" i="9"/>
  <c r="E13" i="9"/>
  <c r="E4" i="9"/>
</calcChain>
</file>

<file path=xl/sharedStrings.xml><?xml version="1.0" encoding="utf-8"?>
<sst xmlns="http://schemas.openxmlformats.org/spreadsheetml/2006/main" count="399" uniqueCount="208">
  <si>
    <t>Var_Type</t>
  </si>
  <si>
    <t>n</t>
  </si>
  <si>
    <t>nmiss</t>
  </si>
  <si>
    <t>mean</t>
  </si>
  <si>
    <t>std</t>
  </si>
  <si>
    <t>var</t>
  </si>
  <si>
    <t>min</t>
  </si>
  <si>
    <t>p1.1%</t>
  </si>
  <si>
    <t>p5.5%</t>
  </si>
  <si>
    <t>p10.10%</t>
  </si>
  <si>
    <t>q1.25%</t>
  </si>
  <si>
    <t>q2.50%</t>
  </si>
  <si>
    <t>q3.75%</t>
  </si>
  <si>
    <t>p90.90%</t>
  </si>
  <si>
    <t>p95.95%</t>
  </si>
  <si>
    <t>p99.99%</t>
  </si>
  <si>
    <t>max</t>
  </si>
  <si>
    <t>REVENUE</t>
  </si>
  <si>
    <t>numeric</t>
  </si>
  <si>
    <t>mydata$REVENUE[mydata$REVENUE&gt;224.3076]&lt;-224.3076</t>
  </si>
  <si>
    <t>MOU</t>
  </si>
  <si>
    <t>mydata$MOU[mydata$MOU&gt;2441.42]&lt;-2441.42</t>
  </si>
  <si>
    <t>RECCHRGE</t>
  </si>
  <si>
    <t>mydata$RECCHRGE[mydata$RECCHRGE&gt;119.99]&lt;-119.99</t>
  </si>
  <si>
    <t>DIRECTAS</t>
  </si>
  <si>
    <t>mydata$DIRECTAS[mydata$DIRECTAS&gt;9.65]&lt;-9.65</t>
  </si>
  <si>
    <t>OVERAGE</t>
  </si>
  <si>
    <t>mydata$OVERAGE[mydata$OVERAGE&gt;424.98]&lt;-424.98</t>
  </si>
  <si>
    <t>ROAM</t>
  </si>
  <si>
    <t>mydata$ROAM[mydata$ROAM&gt;21.3892]&lt;-21.3892</t>
  </si>
  <si>
    <t>CHANGEM</t>
  </si>
  <si>
    <t>mydata$CHANGEM[mydata$CHANGEM&gt;735.959999999999]&lt;-735.959999999999</t>
  </si>
  <si>
    <t>CHANGER</t>
  </si>
  <si>
    <t>mydata$CHANGER[mydata$CHANGER&gt;117.739599999999]&lt;-117.739599999999</t>
  </si>
  <si>
    <t>DROPVCE</t>
  </si>
  <si>
    <t>mydata$DROPVCE[mydata$DROPVCE&gt;42]&lt;-42</t>
  </si>
  <si>
    <t>BLCKVCE</t>
  </si>
  <si>
    <t>mydata$BLCKVCE[mydata$BLCKVCE&gt;46.67]&lt;-46.67</t>
  </si>
  <si>
    <t>UNANSVCE</t>
  </si>
  <si>
    <t>mydata$UNANSVCE[mydata$UNANSVCE&gt;178.67]&lt;-178.67</t>
  </si>
  <si>
    <t>CUSTCARE</t>
  </si>
  <si>
    <t>mydata$CUSTCARE[mydata$CUSTCARE&gt;21]&lt;-21</t>
  </si>
  <si>
    <t>THREEWAY</t>
  </si>
  <si>
    <t>mydata$THREEWAY[mydata$THREEWAY&gt;4]&lt;-4</t>
  </si>
  <si>
    <t>MOUREC</t>
  </si>
  <si>
    <t>mydata$MOUREC[mydata$MOUREC&gt;771.060799999999]&lt;-771.060799999999</t>
  </si>
  <si>
    <t>OUTCALLS</t>
  </si>
  <si>
    <t>mydata$OUTCALLS[mydata$OUTCALLS&gt;164]&lt;-164</t>
  </si>
  <si>
    <t>INCALLS</t>
  </si>
  <si>
    <t>mydata$INCALLS[mydata$INCALLS&gt;77]&lt;-77</t>
  </si>
  <si>
    <t>PEAKVCE</t>
  </si>
  <si>
    <t>mydata$PEAKVCE[mydata$PEAKVCE&gt;499.67]&lt;-499.67</t>
  </si>
  <si>
    <t>OPEAKVCE</t>
  </si>
  <si>
    <t>mydata$OPEAKVCE[mydata$OPEAKVCE&gt;436.973599999999]&lt;-436.973599999999</t>
  </si>
  <si>
    <t>DROPBLK</t>
  </si>
  <si>
    <t>mydata$DROPBLK[mydata$DROPBLK&gt;71]&lt;-71</t>
  </si>
  <si>
    <t>CALLFWDV</t>
  </si>
  <si>
    <t>mydata$CALLFWDV[mydata$CALLFWDV&gt;0]&lt;-0</t>
  </si>
  <si>
    <t>CALLWAIT</t>
  </si>
  <si>
    <t>mydata$CALLWAIT[mydata$CALLWAIT&gt;23.33]&lt;-23.33</t>
  </si>
  <si>
    <t>CHURN</t>
  </si>
  <si>
    <t>MONTHS</t>
  </si>
  <si>
    <t>mydata$MONTHS[mydata$MONTHS&gt;49]&lt;-49</t>
  </si>
  <si>
    <t>UNIQSUBS</t>
  </si>
  <si>
    <t>mydata$UNIQSUBS[mydata$UNIQSUBS&gt;5]&lt;-5</t>
  </si>
  <si>
    <t>ACTVSUBS</t>
  </si>
  <si>
    <t>mydata$ACTVSUBS[mydata$ACTVSUBS&gt;4]&lt;-4</t>
  </si>
  <si>
    <t>PHONES</t>
  </si>
  <si>
    <t>mydata$PHONES[mydata$PHONES&gt;7]&lt;-7</t>
  </si>
  <si>
    <t>MODELS</t>
  </si>
  <si>
    <t>mydata$MODELS[mydata$MODELS&gt;5]&lt;-5</t>
  </si>
  <si>
    <t>EQPDAYS</t>
  </si>
  <si>
    <t>mydata$EQPDAYS[mydata$EQPDAYS&gt;1143]&lt;-1143</t>
  </si>
  <si>
    <t>AGE1</t>
  </si>
  <si>
    <t>mydata$AGE1[mydata$AGE1&gt;74]&lt;-74</t>
  </si>
  <si>
    <t>AGE2</t>
  </si>
  <si>
    <t>mydata$AGE2[mydata$AGE2&gt;76]&lt;-76</t>
  </si>
  <si>
    <t>CHILDREN</t>
  </si>
  <si>
    <t>CREDITA</t>
  </si>
  <si>
    <t>CREDITAA</t>
  </si>
  <si>
    <t>CREDITB</t>
  </si>
  <si>
    <t>CREDITC</t>
  </si>
  <si>
    <t>CREDITDE</t>
  </si>
  <si>
    <t>CREDITGY</t>
  </si>
  <si>
    <t>CREDITZ</t>
  </si>
  <si>
    <t>PRIZMRUR</t>
  </si>
  <si>
    <t>PRIZMUB</t>
  </si>
  <si>
    <t>PRIZMTWN</t>
  </si>
  <si>
    <t>REFURB</t>
  </si>
  <si>
    <t>WEBCAP</t>
  </si>
  <si>
    <t>TRUCK</t>
  </si>
  <si>
    <t>RV</t>
  </si>
  <si>
    <t>OCCPROF</t>
  </si>
  <si>
    <t>OCCCLER</t>
  </si>
  <si>
    <t>OCCCRFT</t>
  </si>
  <si>
    <t>OCCSTUD</t>
  </si>
  <si>
    <t>OCCHMKR</t>
  </si>
  <si>
    <t>OCCRET</t>
  </si>
  <si>
    <t>OCCSELF</t>
  </si>
  <si>
    <t>OWNRENT</t>
  </si>
  <si>
    <t>MARRYUN</t>
  </si>
  <si>
    <t>MARRYYES</t>
  </si>
  <si>
    <t>MARRYNO</t>
  </si>
  <si>
    <t>MAILORD</t>
  </si>
  <si>
    <t>MAILRES</t>
  </si>
  <si>
    <t>MAILFLAG</t>
  </si>
  <si>
    <t>TRAVEL</t>
  </si>
  <si>
    <t>PCOWN</t>
  </si>
  <si>
    <t>CREDITCD</t>
  </si>
  <si>
    <t>NEWCELLY</t>
  </si>
  <si>
    <t>NEWCELLN</t>
  </si>
  <si>
    <t>REFER</t>
  </si>
  <si>
    <t>mydata$REFER[mydata$REFER&gt;1]&lt;-1</t>
  </si>
  <si>
    <t>INCOME</t>
  </si>
  <si>
    <t>MCYCLE</t>
  </si>
  <si>
    <t>CREDITAD</t>
  </si>
  <si>
    <t>mydata$CREDITAD[mydata$CREDITAD&gt;1]&lt;-1</t>
  </si>
  <si>
    <t>SETPRC</t>
  </si>
  <si>
    <t>mydata$SETPRC[mydata$SETPRC&gt;199.99]&lt;-199.99</t>
  </si>
  <si>
    <t>CALIBRAT</t>
  </si>
  <si>
    <t>eigen.corrm..values</t>
  </si>
  <si>
    <t>cum_sum_eigen</t>
  </si>
  <si>
    <t>pct_var</t>
  </si>
  <si>
    <t>cum_pct_var</t>
  </si>
  <si>
    <t>ML1</t>
  </si>
  <si>
    <t>ML4</t>
  </si>
  <si>
    <t>ML5</t>
  </si>
  <si>
    <t>ML6</t>
  </si>
  <si>
    <t>ML7</t>
  </si>
  <si>
    <t>ML8</t>
  </si>
  <si>
    <t>ML3</t>
  </si>
  <si>
    <t>ML10</t>
  </si>
  <si>
    <t>ML2</t>
  </si>
  <si>
    <t>ML9</t>
  </si>
  <si>
    <t>decile</t>
  </si>
  <si>
    <t>count</t>
  </si>
  <si>
    <t>Min_prob</t>
  </si>
  <si>
    <t>max_prob</t>
  </si>
  <si>
    <t>default_cnt</t>
  </si>
  <si>
    <t xml:space="preserve">Deviance Residuals: </t>
  </si>
  <si>
    <t xml:space="preserve">    Min       1Q   Median       3Q      Max  </t>
  </si>
  <si>
    <t xml:space="preserve">-1.9338  -1.1384  -0.6806   1.1363   2.0282  </t>
  </si>
  <si>
    <t>Coefficients:</t>
  </si>
  <si>
    <t xml:space="preserve">              Estimate Std. Error z value Pr(&gt;|z|)    </t>
  </si>
  <si>
    <t>(Intercept) -5.055e-01  1.292e-01  -3.912 9.15e-05 ***</t>
  </si>
  <si>
    <t>REVENUE      1.550e-01  1.935e-02   8.011 1.14e-15 ***</t>
  </si>
  <si>
    <t>MOU         -3.704e-02  3.080e-03 -12.027  &lt; 2e-16 ***</t>
  </si>
  <si>
    <t>RECCHRGE    -1.869e-02  4.043e-03  -4.622 3.79e-06 ***</t>
  </si>
  <si>
    <t>OVERAGE      1.027e-01  1.203e-02   8.537  &lt; 2e-16 ***</t>
  </si>
  <si>
    <t xml:space="preserve">ROAM         1.738e-01  7.875e-02   2.207 0.027287 *  </t>
  </si>
  <si>
    <t>CHANGEM     -5.039e-04  5.666e-05  -8.893  &lt; 2e-16 ***</t>
  </si>
  <si>
    <t>CHANGER      1.942e-03  4.151e-04   4.679 2.88e-06 ***</t>
  </si>
  <si>
    <t>DROPVCE      1.845e-01  2.111e-02   8.740  &lt; 2e-16 ***</t>
  </si>
  <si>
    <t>BLCKVCE      1.113e-01  2.593e-02   4.292 1.77e-05 ***</t>
  </si>
  <si>
    <t xml:space="preserve">UNANSVCE     7.377e-03  1.039e-02   0.710 0.477720    </t>
  </si>
  <si>
    <t xml:space="preserve">CUSTCARE    -8.159e-02  4.237e-02  -1.925 0.054177 .  </t>
  </si>
  <si>
    <t xml:space="preserve">THREEWAY    -3.376e-02  1.811e-02  -1.864 0.062295 .  </t>
  </si>
  <si>
    <t>MOUREC       3.383e-02  7.962e-03   4.249 2.15e-05 ***</t>
  </si>
  <si>
    <t xml:space="preserve">OUTCALLS     2.543e-02  1.288e-02   1.974 0.048394 *  </t>
  </si>
  <si>
    <t>INCALLS     -1.611e-01  2.268e-02  -7.105 1.20e-12 ***</t>
  </si>
  <si>
    <t>PEAKVCE     -5.495e-02  6.834e-03  -8.041 8.90e-16 ***</t>
  </si>
  <si>
    <t xml:space="preserve">CALLWAIT     1.423e-01  5.182e-02   2.745 0.006042 ** </t>
  </si>
  <si>
    <t>MONTHS      -1.531e-01  4.541e-02  -3.373 0.000745 ***</t>
  </si>
  <si>
    <t>UNIQSUBS     9.981e-02  1.339e-02   7.456 8.89e-14 ***</t>
  </si>
  <si>
    <t>EQPDAYS      2.104e-02  1.223e-03  17.200  &lt; 2e-16 ***</t>
  </si>
  <si>
    <t>AGE1        -1.045e-02  2.505e-03  -4.173 3.00e-05 ***</t>
  </si>
  <si>
    <t>CHILDREN1    1.083e-01  2.675e-02   4.047 5.19e-05 ***</t>
  </si>
  <si>
    <t>CREDITAA1    1.103e-01  2.984e-02   3.695 0.000220 ***</t>
  </si>
  <si>
    <t>CREDITB1     1.165e-01  3.432e-02   3.394 0.000688 ***</t>
  </si>
  <si>
    <t xml:space="preserve">CREDITC1    -7.977e-02  4.105e-02  -1.943 0.052010 .  </t>
  </si>
  <si>
    <t>CREDITDE1   -2.491e-01  4.048e-02  -6.154 7.58e-10 ***</t>
  </si>
  <si>
    <t xml:space="preserve">PRIZMUB1    -6.465e-02  2.259e-02  -2.862 0.004205 ** </t>
  </si>
  <si>
    <t>REFURB1      2.621e-01  3.164e-02   8.286  &lt; 2e-16 ***</t>
  </si>
  <si>
    <t>WEBCAP1     -1.738e-01  3.710e-02  -4.685 2.80e-06 ***</t>
  </si>
  <si>
    <t xml:space="preserve">OCCHMKR1     2.924e-01  1.887e-01   1.549 0.121327    </t>
  </si>
  <si>
    <t xml:space="preserve">MARRYUN1     7.189e-02  2.945e-02   2.441 0.014645 *  </t>
  </si>
  <si>
    <t>MAILRES1    -1.471e-01  2.635e-02  -5.582 2.37e-08 ***</t>
  </si>
  <si>
    <t xml:space="preserve">CREDITCD1    6.849e-02  3.721e-02   1.840 0.065714 .  </t>
  </si>
  <si>
    <t xml:space="preserve">NEWCELLY1   -8.132e-02  2.649e-02  -3.070 0.002143 ** </t>
  </si>
  <si>
    <t xml:space="preserve">INCOME      -1.553e-02  7.319e-03  -2.122 0.033876 *  </t>
  </si>
  <si>
    <t xml:space="preserve">CREDITAD    -1.923e-01  5.972e-02  -3.219 0.001285 ** </t>
  </si>
  <si>
    <t>SETPRC       7.908e-02  1.264e-02   6.256 3.94e-10 ***</t>
  </si>
  <si>
    <t>---</t>
  </si>
  <si>
    <t>Signif. codes:  0 ‘***’ 0.001 ‘**’ 0.01 ‘*’ 0.05 ‘.’ 0.1 ‘ ’ 1</t>
  </si>
  <si>
    <t>(Dispersion parameter for binomial family taken to be 1)</t>
  </si>
  <si>
    <t xml:space="preserve">    Null deviance: 53983  on 38940  degrees of freedom</t>
  </si>
  <si>
    <t>Residual deviance: 52254  on 38903  degrees of freedom</t>
  </si>
  <si>
    <t>AIC: 52330</t>
  </si>
  <si>
    <t>Number of Fisher Scoring iterations: 4</t>
  </si>
  <si>
    <t>Validation Sample</t>
  </si>
  <si>
    <t>Decile</t>
  </si>
  <si>
    <t>Min Prob</t>
  </si>
  <si>
    <t>Max Prob</t>
  </si>
  <si>
    <t>Bad #</t>
  </si>
  <si>
    <t>Good #</t>
  </si>
  <si>
    <t>Total</t>
  </si>
  <si>
    <t>Bad Rate</t>
  </si>
  <si>
    <t>Bad Percent</t>
  </si>
  <si>
    <t>Cumu. Bad Percent</t>
  </si>
  <si>
    <t>Good Percent</t>
  </si>
  <si>
    <t>Cumu. Good Percent</t>
  </si>
  <si>
    <t>KS</t>
  </si>
  <si>
    <t>Development Sample</t>
  </si>
  <si>
    <t>Random Model</t>
  </si>
  <si>
    <t>Lift</t>
  </si>
  <si>
    <t>Baseline</t>
  </si>
  <si>
    <t>Validation</t>
  </si>
  <si>
    <t>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</si>
</sst>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Lucida Console"/>
      <family val="3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rgb="FF112277"/>
      <name val="Arial"/>
      <family val="2"/>
    </font>
    <font>
      <b/>
      <sz val="10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C282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0" fillId="40" borderId="10" xfId="0" applyFill="1" applyBorder="1"/>
    <xf numFmtId="0" fontId="0" fillId="39" borderId="10" xfId="0" applyFill="1" applyBorder="1"/>
    <xf numFmtId="0" fontId="0" fillId="38" borderId="10" xfId="0" applyFill="1" applyBorder="1"/>
    <xf numFmtId="0" fontId="18" fillId="0" borderId="0" xfId="0" applyFont="1" applyAlignment="1">
      <alignment vertical="center"/>
    </xf>
    <xf numFmtId="0" fontId="18" fillId="41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9" fillId="41" borderId="0" xfId="0" applyFont="1" applyFill="1" applyAlignment="1">
      <alignment vertical="center"/>
    </xf>
    <xf numFmtId="0" fontId="21" fillId="33" borderId="10" xfId="0" applyFont="1" applyFill="1" applyBorder="1" applyAlignment="1">
      <alignment horizontal="right" wrapText="1"/>
    </xf>
    <xf numFmtId="10" fontId="0" fillId="0" borderId="0" xfId="42" applyNumberFormat="1" applyFont="1"/>
    <xf numFmtId="0" fontId="22" fillId="43" borderId="10" xfId="0" applyFont="1" applyFill="1" applyBorder="1" applyAlignment="1">
      <alignment vertical="center" wrapText="1"/>
    </xf>
    <xf numFmtId="0" fontId="22" fillId="43" borderId="10" xfId="0" applyFont="1" applyFill="1" applyBorder="1" applyAlignment="1">
      <alignment vertical="center"/>
    </xf>
    <xf numFmtId="9" fontId="0" fillId="0" borderId="10" xfId="42" applyFont="1" applyBorder="1"/>
    <xf numFmtId="2" fontId="0" fillId="33" borderId="10" xfId="0" applyNumberFormat="1" applyFill="1" applyBorder="1"/>
    <xf numFmtId="2" fontId="0" fillId="0" borderId="10" xfId="0" applyNumberFormat="1" applyBorder="1"/>
    <xf numFmtId="0" fontId="20" fillId="40" borderId="10" xfId="0" applyFont="1" applyFill="1" applyBorder="1" applyAlignment="1">
      <alignment horizontal="center"/>
    </xf>
    <xf numFmtId="10" fontId="0" fillId="0" borderId="10" xfId="42" applyNumberFormat="1" applyFont="1" applyBorder="1"/>
    <xf numFmtId="10" fontId="0" fillId="0" borderId="10" xfId="0" applyNumberFormat="1" applyBorder="1"/>
    <xf numFmtId="10" fontId="0" fillId="33" borderId="10" xfId="42" applyNumberFormat="1" applyFont="1" applyFill="1" applyBorder="1"/>
    <xf numFmtId="10" fontId="0" fillId="33" borderId="10" xfId="0" applyNumberFormat="1" applyFill="1" applyBorder="1"/>
    <xf numFmtId="0" fontId="0" fillId="42" borderId="10" xfId="0" applyFill="1" applyBorder="1"/>
    <xf numFmtId="10" fontId="0" fillId="42" borderId="10" xfId="42" applyNumberFormat="1" applyFont="1" applyFill="1" applyBorder="1"/>
    <xf numFmtId="10" fontId="0" fillId="42" borderId="10" xfId="0" applyNumberForma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Gain's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Charts!$A$1</c:f>
              <c:strCache>
                <c:ptCount val="1"/>
                <c:pt idx="0">
                  <c:v>Validation Sample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Charts!$A$2:$A$11</c:f>
              <c:numCache>
                <c:formatCode>0.00%</c:formatCode>
                <c:ptCount val="10"/>
                <c:pt idx="0">
                  <c:v>0.19283276450511946</c:v>
                </c:pt>
                <c:pt idx="1">
                  <c:v>0.34812286689419797</c:v>
                </c:pt>
                <c:pt idx="2">
                  <c:v>0.47781569965870307</c:v>
                </c:pt>
                <c:pt idx="3">
                  <c:v>0.58361774744027306</c:v>
                </c:pt>
                <c:pt idx="4">
                  <c:v>0.67235494880546076</c:v>
                </c:pt>
                <c:pt idx="5">
                  <c:v>0.77303754266211611</c:v>
                </c:pt>
                <c:pt idx="6">
                  <c:v>0.84300341296928338</c:v>
                </c:pt>
                <c:pt idx="7">
                  <c:v>0.90102389078498302</c:v>
                </c:pt>
                <c:pt idx="8">
                  <c:v>0.96587030716723554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Charts!$B$1</c:f>
              <c:strCache>
                <c:ptCount val="1"/>
                <c:pt idx="0">
                  <c:v>Development 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Charts!$B$2:$B$11</c:f>
              <c:numCache>
                <c:formatCode>0.00%</c:formatCode>
                <c:ptCount val="10"/>
                <c:pt idx="0">
                  <c:v>0.13238478193628209</c:v>
                </c:pt>
                <c:pt idx="1">
                  <c:v>0.25636663573564283</c:v>
                </c:pt>
                <c:pt idx="2">
                  <c:v>0.37277038869986595</c:v>
                </c:pt>
                <c:pt idx="3">
                  <c:v>0.48226621301165068</c:v>
                </c:pt>
                <c:pt idx="4">
                  <c:v>0.58810186617177029</c:v>
                </c:pt>
                <c:pt idx="5">
                  <c:v>0.68775131456851224</c:v>
                </c:pt>
                <c:pt idx="6">
                  <c:v>0.78064748943190021</c:v>
                </c:pt>
                <c:pt idx="7">
                  <c:v>0.86426435715022165</c:v>
                </c:pt>
                <c:pt idx="8">
                  <c:v>0.93844726260439215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263504"/>
        <c:axId val="861264048"/>
      </c:lineChart>
      <c:catAx>
        <c:axId val="86126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64048"/>
        <c:crosses val="autoZero"/>
        <c:auto val="1"/>
        <c:lblAlgn val="ctr"/>
        <c:lblOffset val="100"/>
        <c:noMultiLvlLbl val="0"/>
      </c:catAx>
      <c:valAx>
        <c:axId val="8612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6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Bad Rate Comparision-Dev</a:t>
            </a:r>
            <a:r>
              <a:rPr lang="en-IN" baseline="0"/>
              <a:t> vs Validation</a:t>
            </a:r>
            <a:endParaRPr lang="en-IN"/>
          </a:p>
        </c:rich>
      </c:tx>
      <c:layout>
        <c:manualLayout>
          <c:xMode val="edge"/>
          <c:yMode val="edge"/>
          <c:x val="0.1744860017497812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Charts!$F$1</c:f>
              <c:strCache>
                <c:ptCount val="1"/>
                <c:pt idx="0">
                  <c:v>Validation Sample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Charts!$F$2:$F$11</c:f>
              <c:numCache>
                <c:formatCode>0.00%</c:formatCode>
                <c:ptCount val="10"/>
                <c:pt idx="0">
                  <c:v>3.7207770826473495E-2</c:v>
                </c:pt>
                <c:pt idx="1">
                  <c:v>2.9963780046098124E-2</c:v>
                </c:pt>
                <c:pt idx="2">
                  <c:v>2.5024695423114918E-2</c:v>
                </c:pt>
                <c:pt idx="3">
                  <c:v>2.0421607378129116E-2</c:v>
                </c:pt>
                <c:pt idx="4">
                  <c:v>1.7122160026341784E-2</c:v>
                </c:pt>
                <c:pt idx="5">
                  <c:v>1.9427066183733948E-2</c:v>
                </c:pt>
                <c:pt idx="6">
                  <c:v>1.3504611330698288E-2</c:v>
                </c:pt>
                <c:pt idx="7">
                  <c:v>1.1195258478761936E-2</c:v>
                </c:pt>
                <c:pt idx="8">
                  <c:v>1.2512347711557459E-2</c:v>
                </c:pt>
                <c:pt idx="9">
                  <c:v>6.5854461639776093E-3</c:v>
                </c:pt>
              </c:numCache>
            </c:numRef>
          </c:val>
        </c:ser>
        <c:ser>
          <c:idx val="1"/>
          <c:order val="1"/>
          <c:tx>
            <c:strRef>
              <c:f>Charts!$G$1</c:f>
              <c:strCache>
                <c:ptCount val="1"/>
                <c:pt idx="0">
                  <c:v>Development Sample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Charts!$G$2:$G$11</c:f>
              <c:numCache>
                <c:formatCode>0.00%</c:formatCode>
                <c:ptCount val="10"/>
                <c:pt idx="0">
                  <c:v>0.65930680359435179</c:v>
                </c:pt>
                <c:pt idx="1">
                  <c:v>0.61761684643040571</c:v>
                </c:pt>
                <c:pt idx="2">
                  <c:v>0.57986646122239338</c:v>
                </c:pt>
                <c:pt idx="3">
                  <c:v>0.54545454545454541</c:v>
                </c:pt>
                <c:pt idx="4">
                  <c:v>0.52722136620441706</c:v>
                </c:pt>
                <c:pt idx="5">
                  <c:v>0.49640472521828455</c:v>
                </c:pt>
                <c:pt idx="6">
                  <c:v>0.46276322547508986</c:v>
                </c:pt>
                <c:pt idx="7">
                  <c:v>0.41653826399589111</c:v>
                </c:pt>
                <c:pt idx="8">
                  <c:v>0.36954288649203904</c:v>
                </c:pt>
                <c:pt idx="9">
                  <c:v>0.30662557781201849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262960"/>
        <c:axId val="861265680"/>
      </c:barChart>
      <c:catAx>
        <c:axId val="86126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65680"/>
        <c:crosses val="autoZero"/>
        <c:auto val="1"/>
        <c:lblAlgn val="ctr"/>
        <c:lblOffset val="100"/>
        <c:noMultiLvlLbl val="0"/>
      </c:catAx>
      <c:valAx>
        <c:axId val="8612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6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Lift</a:t>
            </a:r>
            <a:r>
              <a:rPr lang="en-IN" baseline="0"/>
              <a:t>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Charts!$P$1</c:f>
              <c:strCache>
                <c:ptCount val="1"/>
                <c:pt idx="0">
                  <c:v>Validation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Charts!$P$2:$P$11</c:f>
              <c:numCache>
                <c:formatCode>General</c:formatCode>
                <c:ptCount val="10"/>
                <c:pt idx="0">
                  <c:v>1.9283276450511946</c:v>
                </c:pt>
                <c:pt idx="1">
                  <c:v>1.7406143344709897</c:v>
                </c:pt>
                <c:pt idx="2">
                  <c:v>1.5927189988623436</c:v>
                </c:pt>
                <c:pt idx="3">
                  <c:v>1.4590443686006827</c:v>
                </c:pt>
                <c:pt idx="4">
                  <c:v>1.3447098976109215</c:v>
                </c:pt>
                <c:pt idx="5">
                  <c:v>1.2883959044368603</c:v>
                </c:pt>
                <c:pt idx="6">
                  <c:v>1.2042905899561192</c:v>
                </c:pt>
                <c:pt idx="7">
                  <c:v>1.1262798634812288</c:v>
                </c:pt>
                <c:pt idx="8">
                  <c:v>1.0731892301858172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Charts!$Q$1</c:f>
              <c:strCache>
                <c:ptCount val="1"/>
                <c:pt idx="0">
                  <c:v>Development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Charts!$Q$2:$Q$11</c:f>
              <c:numCache>
                <c:formatCode>General</c:formatCode>
                <c:ptCount val="10"/>
                <c:pt idx="0">
                  <c:v>1.3238478193628207</c:v>
                </c:pt>
                <c:pt idx="1">
                  <c:v>1.281833178678214</c:v>
                </c:pt>
                <c:pt idx="2">
                  <c:v>1.2425679623328865</c:v>
                </c:pt>
                <c:pt idx="3">
                  <c:v>1.2056655325291266</c:v>
                </c:pt>
                <c:pt idx="4">
                  <c:v>1.1762037323435406</c:v>
                </c:pt>
                <c:pt idx="5">
                  <c:v>1.1462521909475205</c:v>
                </c:pt>
                <c:pt idx="6">
                  <c:v>1.115210699188429</c:v>
                </c:pt>
                <c:pt idx="7">
                  <c:v>1.080330446437777</c:v>
                </c:pt>
                <c:pt idx="8">
                  <c:v>1.0427191806715468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81824"/>
        <c:axId val="77478016"/>
      </c:lineChart>
      <c:catAx>
        <c:axId val="7748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8016"/>
        <c:crosses val="autoZero"/>
        <c:auto val="1"/>
        <c:lblAlgn val="ctr"/>
        <c:lblOffset val="100"/>
        <c:noMultiLvlLbl val="0"/>
      </c:catAx>
      <c:valAx>
        <c:axId val="774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358140</xdr:colOff>
      <xdr:row>0</xdr:row>
      <xdr:rowOff>0</xdr:rowOff>
    </xdr:from>
    <xdr:to>
      <xdr:col>15</xdr:col>
      <xdr:colOff>53340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457200</xdr:colOff>
      <xdr:row>15</xdr:row>
      <xdr:rowOff>3810</xdr:rowOff>
    </xdr:from>
    <xdr:to>
      <xdr:col>12</xdr:col>
      <xdr:colOff>152400</xdr:colOff>
      <xdr:row>30</xdr:row>
      <xdr:rowOff>3810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workbookViewId="0"/>
  </sheetViews>
  <sheetFormatPr defaultRowHeight="14.4" x14ac:dyDescent="0.3"/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20" x14ac:dyDescent="0.3">
      <c r="A2" t="s">
        <v>17</v>
      </c>
      <c r="B2" t="s">
        <v>18</v>
      </c>
      <c r="C2">
        <v>69309</v>
      </c>
      <c r="D2">
        <v>0</v>
      </c>
      <c r="E2">
        <v>58.736611979999999</v>
      </c>
      <c r="F2">
        <v>44.056313590000002</v>
      </c>
      <c r="G2">
        <v>1940.9587670000001</v>
      </c>
      <c r="H2">
        <v>-6.17</v>
      </c>
      <c r="I2">
        <v>10</v>
      </c>
      <c r="J2">
        <v>15.744</v>
      </c>
      <c r="K2">
        <v>26.24</v>
      </c>
      <c r="L2">
        <v>33.64</v>
      </c>
      <c r="M2">
        <v>48.45</v>
      </c>
      <c r="N2">
        <v>70.84</v>
      </c>
      <c r="O2">
        <v>103.59</v>
      </c>
      <c r="P2">
        <v>134.714</v>
      </c>
      <c r="Q2">
        <v>224.30760000000001</v>
      </c>
      <c r="R2">
        <v>1223.3800000000001</v>
      </c>
      <c r="S2">
        <v>1</v>
      </c>
      <c r="T2" t="s">
        <v>19</v>
      </c>
    </row>
    <row r="3" spans="1:20" x14ac:dyDescent="0.3">
      <c r="A3" t="s">
        <v>20</v>
      </c>
      <c r="B3" t="s">
        <v>18</v>
      </c>
      <c r="C3">
        <v>69309</v>
      </c>
      <c r="D3">
        <v>0</v>
      </c>
      <c r="E3">
        <v>525.06767630000002</v>
      </c>
      <c r="F3">
        <v>528.68564470000001</v>
      </c>
      <c r="G3">
        <v>279508.51089999999</v>
      </c>
      <c r="H3">
        <v>0</v>
      </c>
      <c r="I3">
        <v>0</v>
      </c>
      <c r="J3">
        <v>20.75</v>
      </c>
      <c r="K3">
        <v>53.5</v>
      </c>
      <c r="L3">
        <v>158.75</v>
      </c>
      <c r="M3">
        <v>365.75</v>
      </c>
      <c r="N3">
        <v>720.25</v>
      </c>
      <c r="O3">
        <v>1198.5</v>
      </c>
      <c r="P3">
        <v>1579</v>
      </c>
      <c r="Q3">
        <v>2441.42</v>
      </c>
      <c r="R3">
        <v>7667.75</v>
      </c>
      <c r="S3">
        <v>1</v>
      </c>
      <c r="T3" t="s">
        <v>21</v>
      </c>
    </row>
    <row r="4" spans="1:20" x14ac:dyDescent="0.3">
      <c r="A4" t="s">
        <v>22</v>
      </c>
      <c r="B4" t="s">
        <v>18</v>
      </c>
      <c r="C4">
        <v>69309</v>
      </c>
      <c r="D4">
        <v>0</v>
      </c>
      <c r="E4">
        <v>46.878379289999998</v>
      </c>
      <c r="F4">
        <v>23.83650982</v>
      </c>
      <c r="G4">
        <v>568.17920030000005</v>
      </c>
      <c r="H4">
        <v>-6.17</v>
      </c>
      <c r="I4">
        <v>9.68</v>
      </c>
      <c r="J4">
        <v>10</v>
      </c>
      <c r="K4">
        <v>19.989999999999998</v>
      </c>
      <c r="L4">
        <v>30</v>
      </c>
      <c r="M4">
        <v>44.99</v>
      </c>
      <c r="N4">
        <v>59.99</v>
      </c>
      <c r="O4">
        <v>75</v>
      </c>
      <c r="P4">
        <v>85</v>
      </c>
      <c r="Q4">
        <v>119.99</v>
      </c>
      <c r="R4">
        <v>399.99</v>
      </c>
      <c r="S4">
        <v>1</v>
      </c>
      <c r="T4" t="s">
        <v>23</v>
      </c>
    </row>
    <row r="5" spans="1:20" x14ac:dyDescent="0.3">
      <c r="A5" t="s">
        <v>24</v>
      </c>
      <c r="B5" t="s">
        <v>18</v>
      </c>
      <c r="C5">
        <v>69309</v>
      </c>
      <c r="D5">
        <v>0</v>
      </c>
      <c r="E5">
        <v>0.89122249600000003</v>
      </c>
      <c r="F5">
        <v>2.189187784</v>
      </c>
      <c r="G5">
        <v>4.7925431539999996</v>
      </c>
      <c r="H5">
        <v>0</v>
      </c>
      <c r="I5">
        <v>0</v>
      </c>
      <c r="J5">
        <v>0</v>
      </c>
      <c r="K5">
        <v>0</v>
      </c>
      <c r="L5">
        <v>0</v>
      </c>
      <c r="M5">
        <v>0.25</v>
      </c>
      <c r="N5">
        <v>0.99</v>
      </c>
      <c r="O5">
        <v>2.48</v>
      </c>
      <c r="P5">
        <v>4.21</v>
      </c>
      <c r="Q5">
        <v>9.65</v>
      </c>
      <c r="R5">
        <v>159.38999999999999</v>
      </c>
      <c r="S5">
        <v>1</v>
      </c>
      <c r="T5" t="s">
        <v>25</v>
      </c>
    </row>
    <row r="6" spans="1:20" x14ac:dyDescent="0.3">
      <c r="A6" t="s">
        <v>26</v>
      </c>
      <c r="B6" t="s">
        <v>18</v>
      </c>
      <c r="C6">
        <v>69309</v>
      </c>
      <c r="D6">
        <v>0</v>
      </c>
      <c r="E6">
        <v>39.827246529999996</v>
      </c>
      <c r="F6">
        <v>95.84501933</v>
      </c>
      <c r="G6">
        <v>9186.2677309999999</v>
      </c>
      <c r="H6">
        <v>0</v>
      </c>
      <c r="I6">
        <v>0</v>
      </c>
      <c r="J6">
        <v>0</v>
      </c>
      <c r="K6">
        <v>0</v>
      </c>
      <c r="L6">
        <v>0</v>
      </c>
      <c r="M6">
        <v>2.5</v>
      </c>
      <c r="N6">
        <v>40.5</v>
      </c>
      <c r="O6">
        <v>115</v>
      </c>
      <c r="P6">
        <v>189.15</v>
      </c>
      <c r="Q6">
        <v>424.98</v>
      </c>
      <c r="R6">
        <v>4320.75</v>
      </c>
      <c r="S6">
        <v>1</v>
      </c>
      <c r="T6" t="s">
        <v>27</v>
      </c>
    </row>
    <row r="7" spans="1:20" x14ac:dyDescent="0.3">
      <c r="A7" t="s">
        <v>28</v>
      </c>
      <c r="B7" t="s">
        <v>18</v>
      </c>
      <c r="C7">
        <v>69309</v>
      </c>
      <c r="D7">
        <v>0</v>
      </c>
      <c r="E7">
        <v>1.211878977</v>
      </c>
      <c r="F7">
        <v>9.0721424279999994</v>
      </c>
      <c r="G7">
        <v>82.303768230000003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0.26</v>
      </c>
      <c r="O7">
        <v>2.12</v>
      </c>
      <c r="P7">
        <v>5.07</v>
      </c>
      <c r="Q7">
        <v>21.389199999999999</v>
      </c>
      <c r="R7">
        <v>1112.45</v>
      </c>
      <c r="S7">
        <v>1</v>
      </c>
      <c r="T7" t="s">
        <v>29</v>
      </c>
    </row>
    <row r="8" spans="1:20" x14ac:dyDescent="0.3">
      <c r="A8" t="s">
        <v>30</v>
      </c>
      <c r="B8" t="s">
        <v>18</v>
      </c>
      <c r="C8">
        <v>69309</v>
      </c>
      <c r="D8">
        <v>0</v>
      </c>
      <c r="E8">
        <v>-10.93642283</v>
      </c>
      <c r="F8">
        <v>253.8868248</v>
      </c>
      <c r="G8">
        <v>64458.519800000002</v>
      </c>
      <c r="H8">
        <v>-3875</v>
      </c>
      <c r="I8">
        <v>-827.96</v>
      </c>
      <c r="J8">
        <v>-374.07799999999997</v>
      </c>
      <c r="K8">
        <v>-228.3</v>
      </c>
      <c r="L8">
        <v>-83</v>
      </c>
      <c r="M8">
        <v>-5</v>
      </c>
      <c r="N8">
        <v>65.5</v>
      </c>
      <c r="O8">
        <v>207.25</v>
      </c>
      <c r="P8">
        <v>343.5</v>
      </c>
      <c r="Q8">
        <v>735.96</v>
      </c>
      <c r="R8">
        <v>5192.25</v>
      </c>
      <c r="S8">
        <v>1</v>
      </c>
      <c r="T8" t="s">
        <v>31</v>
      </c>
    </row>
    <row r="9" spans="1:20" x14ac:dyDescent="0.3">
      <c r="A9" t="s">
        <v>32</v>
      </c>
      <c r="B9" t="s">
        <v>18</v>
      </c>
      <c r="C9">
        <v>69309</v>
      </c>
      <c r="D9">
        <v>0</v>
      </c>
      <c r="E9">
        <v>-1.1877525289999999</v>
      </c>
      <c r="F9">
        <v>38.62439518</v>
      </c>
      <c r="G9">
        <v>1491.843903</v>
      </c>
      <c r="H9">
        <v>-1107.74</v>
      </c>
      <c r="I9">
        <v>-104.1476</v>
      </c>
      <c r="J9">
        <v>-47.216000000000001</v>
      </c>
      <c r="K9">
        <v>-27.6</v>
      </c>
      <c r="L9">
        <v>-7.03</v>
      </c>
      <c r="M9">
        <v>-0.28999999999999998</v>
      </c>
      <c r="N9">
        <v>1.59</v>
      </c>
      <c r="O9">
        <v>21.68</v>
      </c>
      <c r="P9">
        <v>45.978000000000002</v>
      </c>
      <c r="Q9">
        <v>117.7396</v>
      </c>
      <c r="R9">
        <v>2483.48</v>
      </c>
      <c r="S9">
        <v>1</v>
      </c>
      <c r="T9" t="s">
        <v>33</v>
      </c>
    </row>
    <row r="10" spans="1:20" x14ac:dyDescent="0.3">
      <c r="A10" t="s">
        <v>34</v>
      </c>
      <c r="B10" t="s">
        <v>18</v>
      </c>
      <c r="C10">
        <v>69309</v>
      </c>
      <c r="D10">
        <v>0</v>
      </c>
      <c r="E10">
        <v>6.0114951879999996</v>
      </c>
      <c r="F10">
        <v>8.9989492369999997</v>
      </c>
      <c r="G10">
        <v>80.981087380000005</v>
      </c>
      <c r="H10">
        <v>0</v>
      </c>
      <c r="I10">
        <v>0</v>
      </c>
      <c r="J10">
        <v>0</v>
      </c>
      <c r="K10">
        <v>0</v>
      </c>
      <c r="L10">
        <v>0.67</v>
      </c>
      <c r="M10">
        <v>3</v>
      </c>
      <c r="N10">
        <v>7.67</v>
      </c>
      <c r="O10">
        <v>15</v>
      </c>
      <c r="P10">
        <v>22</v>
      </c>
      <c r="Q10">
        <v>42</v>
      </c>
      <c r="R10">
        <v>221.67</v>
      </c>
      <c r="S10">
        <v>1</v>
      </c>
      <c r="T10" t="s">
        <v>35</v>
      </c>
    </row>
    <row r="11" spans="1:20" x14ac:dyDescent="0.3">
      <c r="A11" t="s">
        <v>36</v>
      </c>
      <c r="B11" t="s">
        <v>18</v>
      </c>
      <c r="C11">
        <v>69309</v>
      </c>
      <c r="D11">
        <v>0</v>
      </c>
      <c r="E11">
        <v>4.0659104880000001</v>
      </c>
      <c r="F11">
        <v>10.599258519999999</v>
      </c>
      <c r="G11">
        <v>112.3442812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3.67</v>
      </c>
      <c r="O11">
        <v>10</v>
      </c>
      <c r="P11">
        <v>17</v>
      </c>
      <c r="Q11">
        <v>46.67</v>
      </c>
      <c r="R11">
        <v>324.67</v>
      </c>
      <c r="S11">
        <v>1</v>
      </c>
      <c r="T11" t="s">
        <v>37</v>
      </c>
    </row>
    <row r="12" spans="1:20" x14ac:dyDescent="0.3">
      <c r="A12" t="s">
        <v>38</v>
      </c>
      <c r="B12" t="s">
        <v>18</v>
      </c>
      <c r="C12">
        <v>69309</v>
      </c>
      <c r="D12">
        <v>0</v>
      </c>
      <c r="E12">
        <v>28.379952240000001</v>
      </c>
      <c r="F12">
        <v>38.899894619999998</v>
      </c>
      <c r="G12">
        <v>1513.2018009999999</v>
      </c>
      <c r="H12">
        <v>0</v>
      </c>
      <c r="I12">
        <v>0</v>
      </c>
      <c r="J12">
        <v>0</v>
      </c>
      <c r="K12">
        <v>0.33</v>
      </c>
      <c r="L12">
        <v>5.33</v>
      </c>
      <c r="M12">
        <v>16.329999999999998</v>
      </c>
      <c r="N12">
        <v>36.67</v>
      </c>
      <c r="O12">
        <v>68.33</v>
      </c>
      <c r="P12">
        <v>97.67</v>
      </c>
      <c r="Q12">
        <v>178.67</v>
      </c>
      <c r="R12">
        <v>848.67</v>
      </c>
      <c r="S12">
        <v>1</v>
      </c>
      <c r="T12" t="s">
        <v>39</v>
      </c>
    </row>
    <row r="13" spans="1:20" x14ac:dyDescent="0.3">
      <c r="A13" t="s">
        <v>40</v>
      </c>
      <c r="B13" t="s">
        <v>18</v>
      </c>
      <c r="C13">
        <v>69309</v>
      </c>
      <c r="D13">
        <v>0</v>
      </c>
      <c r="E13">
        <v>1.870830628</v>
      </c>
      <c r="F13">
        <v>5.1840803129999999</v>
      </c>
      <c r="G13">
        <v>26.874688689999999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1.67</v>
      </c>
      <c r="O13">
        <v>5.67</v>
      </c>
      <c r="P13">
        <v>9.33</v>
      </c>
      <c r="Q13">
        <v>21</v>
      </c>
      <c r="R13">
        <v>365.67</v>
      </c>
      <c r="S13">
        <v>1</v>
      </c>
      <c r="T13" t="s">
        <v>41</v>
      </c>
    </row>
    <row r="14" spans="1:20" x14ac:dyDescent="0.3">
      <c r="A14" t="s">
        <v>42</v>
      </c>
      <c r="B14" t="s">
        <v>18</v>
      </c>
      <c r="C14">
        <v>69309</v>
      </c>
      <c r="D14">
        <v>0</v>
      </c>
      <c r="E14">
        <v>0.29968921799999998</v>
      </c>
      <c r="F14">
        <v>1.164716847</v>
      </c>
      <c r="G14">
        <v>1.356565333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0.33</v>
      </c>
      <c r="O14">
        <v>0.67</v>
      </c>
      <c r="P14">
        <v>1.33</v>
      </c>
      <c r="Q14">
        <v>4</v>
      </c>
      <c r="R14">
        <v>66</v>
      </c>
      <c r="S14">
        <v>1</v>
      </c>
      <c r="T14" t="s">
        <v>43</v>
      </c>
    </row>
    <row r="15" spans="1:20" x14ac:dyDescent="0.3">
      <c r="A15" t="s">
        <v>44</v>
      </c>
      <c r="B15" t="s">
        <v>18</v>
      </c>
      <c r="C15">
        <v>69309</v>
      </c>
      <c r="D15">
        <v>0</v>
      </c>
      <c r="E15">
        <v>114.8656955</v>
      </c>
      <c r="F15">
        <v>165.92125619999999</v>
      </c>
      <c r="G15">
        <v>27529.863270000002</v>
      </c>
      <c r="H15">
        <v>0</v>
      </c>
      <c r="I15">
        <v>0</v>
      </c>
      <c r="J15">
        <v>0</v>
      </c>
      <c r="K15">
        <v>0</v>
      </c>
      <c r="L15">
        <v>8.6</v>
      </c>
      <c r="M15">
        <v>52.66</v>
      </c>
      <c r="N15">
        <v>154.1</v>
      </c>
      <c r="O15">
        <v>309.678</v>
      </c>
      <c r="P15">
        <v>440.50200000000001</v>
      </c>
      <c r="Q15">
        <v>771.06079999999997</v>
      </c>
      <c r="R15">
        <v>3287.25</v>
      </c>
      <c r="S15">
        <v>1</v>
      </c>
      <c r="T15" t="s">
        <v>45</v>
      </c>
    </row>
    <row r="16" spans="1:20" x14ac:dyDescent="0.3">
      <c r="A16" t="s">
        <v>46</v>
      </c>
      <c r="B16" t="s">
        <v>18</v>
      </c>
      <c r="C16">
        <v>69309</v>
      </c>
      <c r="D16">
        <v>0</v>
      </c>
      <c r="E16">
        <v>25.39222165</v>
      </c>
      <c r="F16">
        <v>35.019011450000001</v>
      </c>
      <c r="G16">
        <v>1226.3311630000001</v>
      </c>
      <c r="H16">
        <v>0</v>
      </c>
      <c r="I16">
        <v>0</v>
      </c>
      <c r="J16">
        <v>0</v>
      </c>
      <c r="K16">
        <v>0</v>
      </c>
      <c r="L16">
        <v>3.33</v>
      </c>
      <c r="M16">
        <v>13.67</v>
      </c>
      <c r="N16">
        <v>33.67</v>
      </c>
      <c r="O16">
        <v>64.33</v>
      </c>
      <c r="P16">
        <v>90.197999999999993</v>
      </c>
      <c r="Q16">
        <v>164</v>
      </c>
      <c r="R16">
        <v>644.33000000000004</v>
      </c>
      <c r="S16">
        <v>1</v>
      </c>
      <c r="T16" t="s">
        <v>47</v>
      </c>
    </row>
    <row r="17" spans="1:20" x14ac:dyDescent="0.3">
      <c r="A17" t="s">
        <v>48</v>
      </c>
      <c r="B17" t="s">
        <v>18</v>
      </c>
      <c r="C17">
        <v>69309</v>
      </c>
      <c r="D17">
        <v>0</v>
      </c>
      <c r="E17">
        <v>8.1669348859999999</v>
      </c>
      <c r="F17">
        <v>16.460958739999999</v>
      </c>
      <c r="G17">
        <v>270.96316280000002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9.33</v>
      </c>
      <c r="O17">
        <v>22.67</v>
      </c>
      <c r="P17">
        <v>35.67</v>
      </c>
      <c r="Q17">
        <v>77</v>
      </c>
      <c r="R17">
        <v>519.33000000000004</v>
      </c>
      <c r="S17">
        <v>1</v>
      </c>
      <c r="T17" t="s">
        <v>49</v>
      </c>
    </row>
    <row r="18" spans="1:20" x14ac:dyDescent="0.3">
      <c r="A18" t="s">
        <v>50</v>
      </c>
      <c r="B18" t="s">
        <v>18</v>
      </c>
      <c r="C18">
        <v>69309</v>
      </c>
      <c r="D18">
        <v>0</v>
      </c>
      <c r="E18">
        <v>90.534293959999999</v>
      </c>
      <c r="F18">
        <v>104.57103619999999</v>
      </c>
      <c r="G18">
        <v>10935.10161</v>
      </c>
      <c r="H18">
        <v>0</v>
      </c>
      <c r="I18">
        <v>0</v>
      </c>
      <c r="J18">
        <v>0</v>
      </c>
      <c r="K18">
        <v>2.67</v>
      </c>
      <c r="L18">
        <v>23.33</v>
      </c>
      <c r="M18">
        <v>62</v>
      </c>
      <c r="N18">
        <v>121</v>
      </c>
      <c r="O18">
        <v>204</v>
      </c>
      <c r="P18">
        <v>279</v>
      </c>
      <c r="Q18">
        <v>499.67</v>
      </c>
      <c r="R18">
        <v>2090.67</v>
      </c>
      <c r="S18">
        <v>1</v>
      </c>
      <c r="T18" t="s">
        <v>51</v>
      </c>
    </row>
    <row r="19" spans="1:20" x14ac:dyDescent="0.3">
      <c r="A19" t="s">
        <v>52</v>
      </c>
      <c r="B19" t="s">
        <v>18</v>
      </c>
      <c r="C19">
        <v>69309</v>
      </c>
      <c r="D19">
        <v>0</v>
      </c>
      <c r="E19">
        <v>67.915956370000004</v>
      </c>
      <c r="F19">
        <v>93.34700685</v>
      </c>
      <c r="G19">
        <v>8713.6636880000005</v>
      </c>
      <c r="H19">
        <v>0</v>
      </c>
      <c r="I19">
        <v>0</v>
      </c>
      <c r="J19">
        <v>0</v>
      </c>
      <c r="K19">
        <v>1</v>
      </c>
      <c r="L19">
        <v>11</v>
      </c>
      <c r="M19">
        <v>35.67</v>
      </c>
      <c r="N19">
        <v>88.67</v>
      </c>
      <c r="O19">
        <v>171</v>
      </c>
      <c r="P19">
        <v>241.86799999999999</v>
      </c>
      <c r="Q19">
        <v>436.97359999999998</v>
      </c>
      <c r="R19">
        <v>1572.67</v>
      </c>
      <c r="S19">
        <v>1</v>
      </c>
      <c r="T19" t="s">
        <v>53</v>
      </c>
    </row>
    <row r="20" spans="1:20" x14ac:dyDescent="0.3">
      <c r="A20" t="s">
        <v>54</v>
      </c>
      <c r="B20" t="s">
        <v>18</v>
      </c>
      <c r="C20">
        <v>69309</v>
      </c>
      <c r="D20">
        <v>0</v>
      </c>
      <c r="E20">
        <v>10.144015639999999</v>
      </c>
      <c r="F20">
        <v>15.29064807</v>
      </c>
      <c r="G20">
        <v>233.8039186</v>
      </c>
      <c r="H20">
        <v>0</v>
      </c>
      <c r="I20">
        <v>0</v>
      </c>
      <c r="J20">
        <v>0</v>
      </c>
      <c r="K20">
        <v>0</v>
      </c>
      <c r="L20">
        <v>2</v>
      </c>
      <c r="M20">
        <v>5.33</v>
      </c>
      <c r="N20">
        <v>12.67</v>
      </c>
      <c r="O20">
        <v>24.33</v>
      </c>
      <c r="P20">
        <v>35.33</v>
      </c>
      <c r="Q20">
        <v>71</v>
      </c>
      <c r="R20">
        <v>339</v>
      </c>
      <c r="S20">
        <v>1</v>
      </c>
      <c r="T20" t="s">
        <v>55</v>
      </c>
    </row>
    <row r="21" spans="1:20" x14ac:dyDescent="0.3">
      <c r="A21" t="s">
        <v>56</v>
      </c>
      <c r="B21" t="s">
        <v>18</v>
      </c>
      <c r="C21">
        <v>69309</v>
      </c>
      <c r="D21">
        <v>0</v>
      </c>
      <c r="E21">
        <v>1.1355957E-2</v>
      </c>
      <c r="F21">
        <v>0.553556724</v>
      </c>
      <c r="G21">
        <v>0.30642504700000001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81.33</v>
      </c>
      <c r="S21">
        <v>1</v>
      </c>
      <c r="T21" t="s">
        <v>57</v>
      </c>
    </row>
    <row r="22" spans="1:20" x14ac:dyDescent="0.3">
      <c r="A22" t="s">
        <v>58</v>
      </c>
      <c r="B22" t="s">
        <v>18</v>
      </c>
      <c r="C22">
        <v>69309</v>
      </c>
      <c r="D22">
        <v>0</v>
      </c>
      <c r="E22">
        <v>1.851382504</v>
      </c>
      <c r="F22">
        <v>5.5653556069999999</v>
      </c>
      <c r="G22">
        <v>30.973183030000001</v>
      </c>
      <c r="H22">
        <v>0</v>
      </c>
      <c r="I22">
        <v>0</v>
      </c>
      <c r="J22">
        <v>0</v>
      </c>
      <c r="K22">
        <v>0</v>
      </c>
      <c r="L22">
        <v>0</v>
      </c>
      <c r="M22">
        <v>0.33</v>
      </c>
      <c r="N22">
        <v>1.33</v>
      </c>
      <c r="O22">
        <v>4.67</v>
      </c>
      <c r="P22">
        <v>8.67</v>
      </c>
      <c r="Q22">
        <v>23.33</v>
      </c>
      <c r="R22">
        <v>212.67</v>
      </c>
      <c r="S22">
        <v>1</v>
      </c>
      <c r="T22" t="s">
        <v>59</v>
      </c>
    </row>
    <row r="23" spans="1:20" x14ac:dyDescent="0.3">
      <c r="A23" t="s">
        <v>60</v>
      </c>
      <c r="B23" t="s">
        <v>18</v>
      </c>
      <c r="C23">
        <v>69309</v>
      </c>
      <c r="D23">
        <v>0</v>
      </c>
      <c r="E23">
        <v>0.28833196300000002</v>
      </c>
      <c r="F23">
        <v>0.45298962700000001</v>
      </c>
      <c r="G23">
        <v>0.20519960300000001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</row>
    <row r="24" spans="1:20" x14ac:dyDescent="0.3">
      <c r="A24" t="s">
        <v>61</v>
      </c>
      <c r="B24" t="s">
        <v>18</v>
      </c>
      <c r="C24">
        <v>69309</v>
      </c>
      <c r="D24">
        <v>0</v>
      </c>
      <c r="E24">
        <v>18.72688973</v>
      </c>
      <c r="F24">
        <v>9.7285095560000006</v>
      </c>
      <c r="G24">
        <v>94.643898190000002</v>
      </c>
      <c r="H24">
        <v>6</v>
      </c>
      <c r="I24">
        <v>6</v>
      </c>
      <c r="J24">
        <v>7</v>
      </c>
      <c r="K24">
        <v>8</v>
      </c>
      <c r="L24">
        <v>11</v>
      </c>
      <c r="M24">
        <v>16</v>
      </c>
      <c r="N24">
        <v>24</v>
      </c>
      <c r="O24">
        <v>33</v>
      </c>
      <c r="P24">
        <v>37</v>
      </c>
      <c r="Q24">
        <v>49</v>
      </c>
      <c r="R24">
        <v>61</v>
      </c>
      <c r="S24">
        <v>1</v>
      </c>
      <c r="T24" t="s">
        <v>62</v>
      </c>
    </row>
    <row r="25" spans="1:20" x14ac:dyDescent="0.3">
      <c r="A25" t="s">
        <v>63</v>
      </c>
      <c r="B25" t="s">
        <v>18</v>
      </c>
      <c r="C25">
        <v>69309</v>
      </c>
      <c r="D25">
        <v>0</v>
      </c>
      <c r="E25">
        <v>1.526901268</v>
      </c>
      <c r="F25">
        <v>1.1325107270000001</v>
      </c>
      <c r="G25">
        <v>1.282580547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2</v>
      </c>
      <c r="O25">
        <v>2</v>
      </c>
      <c r="P25">
        <v>3</v>
      </c>
      <c r="Q25">
        <v>5</v>
      </c>
      <c r="R25">
        <v>196</v>
      </c>
      <c r="S25">
        <v>1</v>
      </c>
      <c r="T25" t="s">
        <v>64</v>
      </c>
    </row>
    <row r="26" spans="1:20" x14ac:dyDescent="0.3">
      <c r="A26" t="s">
        <v>65</v>
      </c>
      <c r="B26" t="s">
        <v>18</v>
      </c>
      <c r="C26">
        <v>69309</v>
      </c>
      <c r="D26">
        <v>0</v>
      </c>
      <c r="E26">
        <v>1.348684875</v>
      </c>
      <c r="F26">
        <v>0.65318532900000004</v>
      </c>
      <c r="G26">
        <v>0.42665107400000002</v>
      </c>
      <c r="H26">
        <v>0</v>
      </c>
      <c r="I26">
        <v>1</v>
      </c>
      <c r="J26">
        <v>1</v>
      </c>
      <c r="K26">
        <v>1</v>
      </c>
      <c r="L26">
        <v>1</v>
      </c>
      <c r="M26">
        <v>1</v>
      </c>
      <c r="N26">
        <v>2</v>
      </c>
      <c r="O26">
        <v>2</v>
      </c>
      <c r="P26">
        <v>2</v>
      </c>
      <c r="Q26">
        <v>4</v>
      </c>
      <c r="R26">
        <v>53</v>
      </c>
      <c r="S26">
        <v>1</v>
      </c>
      <c r="T26" t="s">
        <v>66</v>
      </c>
    </row>
    <row r="27" spans="1:20" x14ac:dyDescent="0.3">
      <c r="A27" t="s">
        <v>67</v>
      </c>
      <c r="B27" t="s">
        <v>18</v>
      </c>
      <c r="C27">
        <v>69309</v>
      </c>
      <c r="D27">
        <v>0</v>
      </c>
      <c r="E27">
        <v>1.808509717</v>
      </c>
      <c r="F27">
        <v>1.3365019229999999</v>
      </c>
      <c r="G27">
        <v>1.7862373890000001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2</v>
      </c>
      <c r="O27">
        <v>3</v>
      </c>
      <c r="P27">
        <v>4</v>
      </c>
      <c r="Q27">
        <v>7</v>
      </c>
      <c r="R27">
        <v>28</v>
      </c>
      <c r="S27">
        <v>1</v>
      </c>
      <c r="T27" t="s">
        <v>68</v>
      </c>
    </row>
    <row r="28" spans="1:20" x14ac:dyDescent="0.3">
      <c r="A28" t="s">
        <v>69</v>
      </c>
      <c r="B28" t="s">
        <v>18</v>
      </c>
      <c r="C28">
        <v>69309</v>
      </c>
      <c r="D28">
        <v>0</v>
      </c>
      <c r="E28">
        <v>1.5617452279999999</v>
      </c>
      <c r="F28">
        <v>0.90853264700000003</v>
      </c>
      <c r="G28">
        <v>0.82543157099999998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2</v>
      </c>
      <c r="O28">
        <v>3</v>
      </c>
      <c r="P28">
        <v>3</v>
      </c>
      <c r="Q28">
        <v>5</v>
      </c>
      <c r="R28">
        <v>16</v>
      </c>
      <c r="S28">
        <v>1</v>
      </c>
      <c r="T28" t="s">
        <v>70</v>
      </c>
    </row>
    <row r="29" spans="1:20" x14ac:dyDescent="0.3">
      <c r="A29" t="s">
        <v>71</v>
      </c>
      <c r="B29" t="s">
        <v>18</v>
      </c>
      <c r="C29">
        <v>69309</v>
      </c>
      <c r="D29">
        <v>0</v>
      </c>
      <c r="E29">
        <v>379.72221500000001</v>
      </c>
      <c r="F29">
        <v>252.6937221</v>
      </c>
      <c r="G29">
        <v>63854.117169999998</v>
      </c>
      <c r="H29">
        <v>-5</v>
      </c>
      <c r="I29">
        <v>7</v>
      </c>
      <c r="J29">
        <v>42</v>
      </c>
      <c r="K29">
        <v>87</v>
      </c>
      <c r="L29">
        <v>204</v>
      </c>
      <c r="M29">
        <v>330</v>
      </c>
      <c r="N29">
        <v>514</v>
      </c>
      <c r="O29">
        <v>730</v>
      </c>
      <c r="P29">
        <v>864</v>
      </c>
      <c r="Q29">
        <v>1143</v>
      </c>
      <c r="R29">
        <v>1823</v>
      </c>
      <c r="S29">
        <v>1</v>
      </c>
      <c r="T29" t="s">
        <v>72</v>
      </c>
    </row>
    <row r="30" spans="1:20" x14ac:dyDescent="0.3">
      <c r="A30" t="s">
        <v>73</v>
      </c>
      <c r="B30" t="s">
        <v>18</v>
      </c>
      <c r="C30">
        <v>69309</v>
      </c>
      <c r="D30">
        <v>0</v>
      </c>
      <c r="E30">
        <v>31.38419253</v>
      </c>
      <c r="F30">
        <v>22.076849450000001</v>
      </c>
      <c r="G30">
        <v>487.38728170000002</v>
      </c>
      <c r="H30">
        <v>0</v>
      </c>
      <c r="I30">
        <v>0</v>
      </c>
      <c r="J30">
        <v>0</v>
      </c>
      <c r="K30">
        <v>0</v>
      </c>
      <c r="L30">
        <v>0</v>
      </c>
      <c r="M30">
        <v>36</v>
      </c>
      <c r="N30">
        <v>48</v>
      </c>
      <c r="O30">
        <v>56</v>
      </c>
      <c r="P30">
        <v>62</v>
      </c>
      <c r="Q30">
        <v>74</v>
      </c>
      <c r="R30">
        <v>99</v>
      </c>
      <c r="S30">
        <v>1</v>
      </c>
      <c r="T30" t="s">
        <v>74</v>
      </c>
    </row>
    <row r="31" spans="1:20" x14ac:dyDescent="0.3">
      <c r="A31" t="s">
        <v>75</v>
      </c>
      <c r="B31" t="s">
        <v>18</v>
      </c>
      <c r="C31">
        <v>69309</v>
      </c>
      <c r="D31">
        <v>0</v>
      </c>
      <c r="E31">
        <v>21.16316784</v>
      </c>
      <c r="F31">
        <v>23.913808299999999</v>
      </c>
      <c r="G31">
        <v>571.87022760000002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42</v>
      </c>
      <c r="O31">
        <v>54</v>
      </c>
      <c r="P31">
        <v>62</v>
      </c>
      <c r="Q31">
        <v>76</v>
      </c>
      <c r="R31">
        <v>99</v>
      </c>
      <c r="S31">
        <v>1</v>
      </c>
      <c r="T31" t="s">
        <v>76</v>
      </c>
    </row>
    <row r="32" spans="1:20" x14ac:dyDescent="0.3">
      <c r="A32" t="s">
        <v>77</v>
      </c>
      <c r="B32" t="s">
        <v>18</v>
      </c>
      <c r="C32">
        <v>69309</v>
      </c>
      <c r="D32">
        <v>0</v>
      </c>
      <c r="E32">
        <v>0.24682220199999999</v>
      </c>
      <c r="F32">
        <v>0.43116549599999998</v>
      </c>
      <c r="G32">
        <v>0.18590368500000001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1</v>
      </c>
      <c r="R32">
        <v>1</v>
      </c>
      <c r="S32">
        <v>0</v>
      </c>
    </row>
    <row r="33" spans="1:19" x14ac:dyDescent="0.3">
      <c r="A33" t="s">
        <v>78</v>
      </c>
      <c r="B33" t="s">
        <v>18</v>
      </c>
      <c r="C33">
        <v>69309</v>
      </c>
      <c r="D33">
        <v>0</v>
      </c>
      <c r="E33">
        <v>0.168924671</v>
      </c>
      <c r="F33">
        <v>0.37468807300000001</v>
      </c>
      <c r="G33">
        <v>0.14039115199999999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1</v>
      </c>
      <c r="R33">
        <v>1</v>
      </c>
      <c r="S33">
        <v>0</v>
      </c>
    </row>
    <row r="34" spans="1:19" x14ac:dyDescent="0.3">
      <c r="A34" t="s">
        <v>79</v>
      </c>
      <c r="B34" t="s">
        <v>18</v>
      </c>
      <c r="C34">
        <v>69309</v>
      </c>
      <c r="D34">
        <v>0</v>
      </c>
      <c r="E34">
        <v>0.37433810899999997</v>
      </c>
      <c r="F34">
        <v>0.48395502699999998</v>
      </c>
      <c r="G34">
        <v>0.23421246800000001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</row>
    <row r="35" spans="1:19" x14ac:dyDescent="0.3">
      <c r="A35" t="s">
        <v>80</v>
      </c>
      <c r="B35" t="s">
        <v>18</v>
      </c>
      <c r="C35">
        <v>69309</v>
      </c>
      <c r="D35">
        <v>0</v>
      </c>
      <c r="E35">
        <v>0.164956932</v>
      </c>
      <c r="F35">
        <v>0.37114435200000001</v>
      </c>
      <c r="G35">
        <v>0.13774813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1</v>
      </c>
      <c r="R35">
        <v>1</v>
      </c>
      <c r="S35">
        <v>0</v>
      </c>
    </row>
    <row r="36" spans="1:19" x14ac:dyDescent="0.3">
      <c r="A36" t="s">
        <v>81</v>
      </c>
      <c r="B36" t="s">
        <v>18</v>
      </c>
      <c r="C36">
        <v>69309</v>
      </c>
      <c r="D36">
        <v>0</v>
      </c>
      <c r="E36">
        <v>0.104575163</v>
      </c>
      <c r="F36">
        <v>0.30600743400000002</v>
      </c>
      <c r="G36">
        <v>9.3640550000000003E-2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1</v>
      </c>
      <c r="R36">
        <v>1</v>
      </c>
      <c r="S36">
        <v>0</v>
      </c>
    </row>
    <row r="37" spans="1:19" x14ac:dyDescent="0.3">
      <c r="A37" t="s">
        <v>82</v>
      </c>
      <c r="B37" t="s">
        <v>18</v>
      </c>
      <c r="C37">
        <v>69309</v>
      </c>
      <c r="D37">
        <v>0</v>
      </c>
      <c r="E37">
        <v>0.12826617000000001</v>
      </c>
      <c r="F37">
        <v>0.33438835700000002</v>
      </c>
      <c r="G37">
        <v>0.111815573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1</v>
      </c>
      <c r="R37">
        <v>1</v>
      </c>
      <c r="S37">
        <v>0</v>
      </c>
    </row>
    <row r="38" spans="1:19" x14ac:dyDescent="0.3">
      <c r="A38" t="s">
        <v>83</v>
      </c>
      <c r="B38" t="s">
        <v>18</v>
      </c>
      <c r="C38">
        <v>69309</v>
      </c>
      <c r="D38">
        <v>0</v>
      </c>
      <c r="E38">
        <v>1.784761E-2</v>
      </c>
      <c r="F38">
        <v>0.13239835999999999</v>
      </c>
      <c r="G38">
        <v>1.7529326000000001E-2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0</v>
      </c>
    </row>
    <row r="39" spans="1:19" x14ac:dyDescent="0.3">
      <c r="A39" t="s">
        <v>84</v>
      </c>
      <c r="B39" t="s">
        <v>18</v>
      </c>
      <c r="C39">
        <v>69309</v>
      </c>
      <c r="D39">
        <v>0</v>
      </c>
      <c r="E39">
        <v>4.1091345000000001E-2</v>
      </c>
      <c r="F39">
        <v>0.19850293299999999</v>
      </c>
      <c r="G39">
        <v>3.9403413999999998E-2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</row>
    <row r="40" spans="1:19" x14ac:dyDescent="0.3">
      <c r="A40" t="s">
        <v>85</v>
      </c>
      <c r="B40" t="s">
        <v>18</v>
      </c>
      <c r="C40">
        <v>69309</v>
      </c>
      <c r="D40">
        <v>0</v>
      </c>
      <c r="E40">
        <v>4.8319843000000001E-2</v>
      </c>
      <c r="F40">
        <v>0.21444276500000001</v>
      </c>
      <c r="G40">
        <v>4.5985698999999998E-2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1</v>
      </c>
      <c r="S40">
        <v>0</v>
      </c>
    </row>
    <row r="41" spans="1:19" x14ac:dyDescent="0.3">
      <c r="A41" t="s">
        <v>86</v>
      </c>
      <c r="B41" t="s">
        <v>18</v>
      </c>
      <c r="C41">
        <v>69309</v>
      </c>
      <c r="D41">
        <v>0</v>
      </c>
      <c r="E41">
        <v>0.32288736000000001</v>
      </c>
      <c r="F41">
        <v>0.46758343299999999</v>
      </c>
      <c r="G41">
        <v>0.21863426699999999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1</v>
      </c>
      <c r="R41">
        <v>1</v>
      </c>
      <c r="S41">
        <v>0</v>
      </c>
    </row>
    <row r="42" spans="1:19" x14ac:dyDescent="0.3">
      <c r="A42" t="s">
        <v>87</v>
      </c>
      <c r="B42" t="s">
        <v>18</v>
      </c>
      <c r="C42">
        <v>69309</v>
      </c>
      <c r="D42">
        <v>0</v>
      </c>
      <c r="E42">
        <v>0.15022579999999999</v>
      </c>
      <c r="F42">
        <v>0.35729518799999999</v>
      </c>
      <c r="G42">
        <v>0.12765985099999999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1</v>
      </c>
      <c r="R42">
        <v>1</v>
      </c>
      <c r="S42">
        <v>0</v>
      </c>
    </row>
    <row r="43" spans="1:19" x14ac:dyDescent="0.3">
      <c r="A43" t="s">
        <v>88</v>
      </c>
      <c r="B43" t="s">
        <v>18</v>
      </c>
      <c r="C43">
        <v>69309</v>
      </c>
      <c r="D43">
        <v>0</v>
      </c>
      <c r="E43">
        <v>0.13947683599999999</v>
      </c>
      <c r="F43">
        <v>0.34644592600000002</v>
      </c>
      <c r="G43">
        <v>0.12002478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1</v>
      </c>
      <c r="R43">
        <v>1</v>
      </c>
      <c r="S43">
        <v>0</v>
      </c>
    </row>
    <row r="44" spans="1:19" x14ac:dyDescent="0.3">
      <c r="A44" t="s">
        <v>89</v>
      </c>
      <c r="B44" t="s">
        <v>18</v>
      </c>
      <c r="C44">
        <v>69309</v>
      </c>
      <c r="D44">
        <v>0</v>
      </c>
      <c r="E44">
        <v>0.90333145800000003</v>
      </c>
      <c r="F44">
        <v>0.29550802900000001</v>
      </c>
      <c r="G44">
        <v>8.7324995000000002E-2</v>
      </c>
      <c r="H44">
        <v>0</v>
      </c>
      <c r="I44">
        <v>0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0</v>
      </c>
    </row>
    <row r="45" spans="1:19" x14ac:dyDescent="0.3">
      <c r="A45" t="s">
        <v>90</v>
      </c>
      <c r="B45" t="s">
        <v>18</v>
      </c>
      <c r="C45">
        <v>69309</v>
      </c>
      <c r="D45">
        <v>0</v>
      </c>
      <c r="E45">
        <v>0.191144007</v>
      </c>
      <c r="F45">
        <v>0.393205044</v>
      </c>
      <c r="G45">
        <v>0.154610206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1</v>
      </c>
      <c r="R45">
        <v>1</v>
      </c>
      <c r="S45">
        <v>0</v>
      </c>
    </row>
    <row r="46" spans="1:19" x14ac:dyDescent="0.3">
      <c r="A46" t="s">
        <v>91</v>
      </c>
      <c r="B46" t="s">
        <v>18</v>
      </c>
      <c r="C46">
        <v>69309</v>
      </c>
      <c r="D46">
        <v>0</v>
      </c>
      <c r="E46">
        <v>8.2990665000000005E-2</v>
      </c>
      <c r="F46">
        <v>0.27587010099999998</v>
      </c>
      <c r="G46">
        <v>7.6104313000000007E-2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1</v>
      </c>
      <c r="R46">
        <v>1</v>
      </c>
      <c r="S46">
        <v>0</v>
      </c>
    </row>
    <row r="47" spans="1:19" x14ac:dyDescent="0.3">
      <c r="A47" t="s">
        <v>92</v>
      </c>
      <c r="B47" t="s">
        <v>18</v>
      </c>
      <c r="C47">
        <v>69309</v>
      </c>
      <c r="D47">
        <v>0</v>
      </c>
      <c r="E47">
        <v>0.17703328600000001</v>
      </c>
      <c r="F47">
        <v>0.38169962499999999</v>
      </c>
      <c r="G47">
        <v>0.14569460400000001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1</v>
      </c>
      <c r="R47">
        <v>1</v>
      </c>
      <c r="S47">
        <v>0</v>
      </c>
    </row>
    <row r="48" spans="1:19" x14ac:dyDescent="0.3">
      <c r="A48" t="s">
        <v>93</v>
      </c>
      <c r="B48" t="s">
        <v>18</v>
      </c>
      <c r="C48">
        <v>69309</v>
      </c>
      <c r="D48">
        <v>0</v>
      </c>
      <c r="E48">
        <v>2.0430246999999999E-2</v>
      </c>
      <c r="F48">
        <v>0.141467809</v>
      </c>
      <c r="G48">
        <v>2.0013141000000002E-2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1</v>
      </c>
      <c r="S48">
        <v>0</v>
      </c>
    </row>
    <row r="49" spans="1:19" x14ac:dyDescent="0.3">
      <c r="A49" t="s">
        <v>94</v>
      </c>
      <c r="B49" t="s">
        <v>18</v>
      </c>
      <c r="C49">
        <v>69309</v>
      </c>
      <c r="D49">
        <v>0</v>
      </c>
      <c r="E49">
        <v>3.0198098E-2</v>
      </c>
      <c r="F49">
        <v>0.171133269</v>
      </c>
      <c r="G49">
        <v>2.9286596000000002E-2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1</v>
      </c>
      <c r="S49">
        <v>0</v>
      </c>
    </row>
    <row r="50" spans="1:19" x14ac:dyDescent="0.3">
      <c r="A50" t="s">
        <v>95</v>
      </c>
      <c r="B50" t="s">
        <v>18</v>
      </c>
      <c r="C50">
        <v>69309</v>
      </c>
      <c r="D50">
        <v>0</v>
      </c>
      <c r="E50">
        <v>7.7190549999999998E-3</v>
      </c>
      <c r="F50">
        <v>8.7519037999999993E-2</v>
      </c>
      <c r="G50">
        <v>7.6595819999999998E-3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</row>
    <row r="51" spans="1:19" x14ac:dyDescent="0.3">
      <c r="A51" t="s">
        <v>96</v>
      </c>
      <c r="B51" t="s">
        <v>18</v>
      </c>
      <c r="C51">
        <v>69309</v>
      </c>
      <c r="D51">
        <v>0</v>
      </c>
      <c r="E51">
        <v>3.217475E-3</v>
      </c>
      <c r="F51">
        <v>5.6631876999999997E-2</v>
      </c>
      <c r="G51">
        <v>3.2071690000000002E-3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</row>
    <row r="52" spans="1:19" x14ac:dyDescent="0.3">
      <c r="A52" t="s">
        <v>97</v>
      </c>
      <c r="B52" t="s">
        <v>18</v>
      </c>
      <c r="C52">
        <v>69309</v>
      </c>
      <c r="D52">
        <v>0</v>
      </c>
      <c r="E52">
        <v>1.4759988E-2</v>
      </c>
      <c r="F52">
        <v>0.12059162700000001</v>
      </c>
      <c r="G52">
        <v>1.4542340000000001E-2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0</v>
      </c>
    </row>
    <row r="53" spans="1:19" x14ac:dyDescent="0.3">
      <c r="A53" t="s">
        <v>98</v>
      </c>
      <c r="B53" t="s">
        <v>18</v>
      </c>
      <c r="C53">
        <v>69309</v>
      </c>
      <c r="D53">
        <v>0</v>
      </c>
      <c r="E53">
        <v>1.8165028999999999E-2</v>
      </c>
      <c r="F53">
        <v>0.13354893500000001</v>
      </c>
      <c r="G53">
        <v>1.7835317999999999E-2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1</v>
      </c>
      <c r="S53">
        <v>0</v>
      </c>
    </row>
    <row r="54" spans="1:19" x14ac:dyDescent="0.3">
      <c r="A54" t="s">
        <v>99</v>
      </c>
      <c r="B54" t="s">
        <v>18</v>
      </c>
      <c r="C54">
        <v>69309</v>
      </c>
      <c r="D54">
        <v>0</v>
      </c>
      <c r="E54">
        <v>0.31988630600000001</v>
      </c>
      <c r="F54">
        <v>0.46643562900000002</v>
      </c>
      <c r="G54">
        <v>0.21756219600000001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</row>
    <row r="55" spans="1:19" x14ac:dyDescent="0.3">
      <c r="A55" t="s">
        <v>100</v>
      </c>
      <c r="B55" t="s">
        <v>18</v>
      </c>
      <c r="C55">
        <v>69309</v>
      </c>
      <c r="D55">
        <v>0</v>
      </c>
      <c r="E55">
        <v>0.37377541199999997</v>
      </c>
      <c r="F55">
        <v>0.48380856799999999</v>
      </c>
      <c r="G55">
        <v>0.23407073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</row>
    <row r="56" spans="1:19" x14ac:dyDescent="0.3">
      <c r="A56" t="s">
        <v>101</v>
      </c>
      <c r="B56" t="s">
        <v>18</v>
      </c>
      <c r="C56">
        <v>69309</v>
      </c>
      <c r="D56">
        <v>0</v>
      </c>
      <c r="E56">
        <v>0.37192860999999999</v>
      </c>
      <c r="F56">
        <v>0.48332296600000002</v>
      </c>
      <c r="G56">
        <v>0.23360108900000001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</row>
    <row r="57" spans="1:19" x14ac:dyDescent="0.3">
      <c r="A57" t="s">
        <v>102</v>
      </c>
      <c r="B57" t="s">
        <v>18</v>
      </c>
      <c r="C57">
        <v>69309</v>
      </c>
      <c r="D57">
        <v>0</v>
      </c>
      <c r="E57">
        <v>0.25429597900000001</v>
      </c>
      <c r="F57">
        <v>0.435467875</v>
      </c>
      <c r="G57">
        <v>0.18963226999999999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1</v>
      </c>
      <c r="Q57">
        <v>1</v>
      </c>
      <c r="R57">
        <v>1</v>
      </c>
      <c r="S57">
        <v>0</v>
      </c>
    </row>
    <row r="58" spans="1:19" x14ac:dyDescent="0.3">
      <c r="A58" t="s">
        <v>103</v>
      </c>
      <c r="B58" t="s">
        <v>18</v>
      </c>
      <c r="C58">
        <v>69309</v>
      </c>
      <c r="D58">
        <v>0</v>
      </c>
      <c r="E58">
        <v>0.36856685300000003</v>
      </c>
      <c r="F58">
        <v>0.482419616</v>
      </c>
      <c r="G58">
        <v>0.23272868599999999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</row>
    <row r="59" spans="1:19" x14ac:dyDescent="0.3">
      <c r="A59" t="s">
        <v>104</v>
      </c>
      <c r="B59" t="s">
        <v>18</v>
      </c>
      <c r="C59">
        <v>69309</v>
      </c>
      <c r="D59">
        <v>0</v>
      </c>
      <c r="E59">
        <v>0.38403382000000003</v>
      </c>
      <c r="F59">
        <v>0.486369467</v>
      </c>
      <c r="G59">
        <v>0.23655525799999999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1</v>
      </c>
      <c r="Q59">
        <v>1</v>
      </c>
      <c r="R59">
        <v>1</v>
      </c>
      <c r="S59">
        <v>0</v>
      </c>
    </row>
    <row r="60" spans="1:19" x14ac:dyDescent="0.3">
      <c r="A60" t="s">
        <v>105</v>
      </c>
      <c r="B60" t="s">
        <v>18</v>
      </c>
      <c r="C60">
        <v>69309</v>
      </c>
      <c r="D60">
        <v>0</v>
      </c>
      <c r="E60">
        <v>1.4644562999999999E-2</v>
      </c>
      <c r="F60">
        <v>0.12012621599999999</v>
      </c>
      <c r="G60">
        <v>1.4430307999999999E-2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v>0</v>
      </c>
    </row>
    <row r="61" spans="1:19" x14ac:dyDescent="0.3">
      <c r="A61" t="s">
        <v>106</v>
      </c>
      <c r="B61" t="s">
        <v>18</v>
      </c>
      <c r="C61">
        <v>69309</v>
      </c>
      <c r="D61">
        <v>0</v>
      </c>
      <c r="E61">
        <v>5.8491682000000003E-2</v>
      </c>
      <c r="F61">
        <v>0.23467253800000001</v>
      </c>
      <c r="G61">
        <v>5.5071200000000001E-2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1</v>
      </c>
      <c r="S61">
        <v>0</v>
      </c>
    </row>
    <row r="62" spans="1:19" x14ac:dyDescent="0.3">
      <c r="A62" t="s">
        <v>107</v>
      </c>
      <c r="B62" t="s">
        <v>18</v>
      </c>
      <c r="C62">
        <v>69309</v>
      </c>
      <c r="D62">
        <v>0</v>
      </c>
      <c r="E62">
        <v>0.188734508</v>
      </c>
      <c r="F62">
        <v>0.39130039900000002</v>
      </c>
      <c r="G62">
        <v>0.153116003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1</v>
      </c>
      <c r="Q62">
        <v>1</v>
      </c>
      <c r="R62">
        <v>1</v>
      </c>
      <c r="S62">
        <v>0</v>
      </c>
    </row>
    <row r="63" spans="1:19" x14ac:dyDescent="0.3">
      <c r="A63" t="s">
        <v>108</v>
      </c>
      <c r="B63" t="s">
        <v>18</v>
      </c>
      <c r="C63">
        <v>69309</v>
      </c>
      <c r="D63">
        <v>0</v>
      </c>
      <c r="E63">
        <v>0.68865515300000002</v>
      </c>
      <c r="F63">
        <v>0.46304678700000002</v>
      </c>
      <c r="G63">
        <v>0.21441232700000001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0</v>
      </c>
    </row>
    <row r="64" spans="1:19" x14ac:dyDescent="0.3">
      <c r="A64" t="s">
        <v>109</v>
      </c>
      <c r="B64" t="s">
        <v>18</v>
      </c>
      <c r="C64">
        <v>69309</v>
      </c>
      <c r="D64">
        <v>0</v>
      </c>
      <c r="E64">
        <v>0.193726644</v>
      </c>
      <c r="F64">
        <v>0.39522004700000002</v>
      </c>
      <c r="G64">
        <v>0.15619888500000001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1</v>
      </c>
      <c r="Q64">
        <v>1</v>
      </c>
      <c r="R64">
        <v>1</v>
      </c>
      <c r="S64">
        <v>0</v>
      </c>
    </row>
    <row r="65" spans="1:20" x14ac:dyDescent="0.3">
      <c r="A65" t="s">
        <v>110</v>
      </c>
      <c r="B65" t="s">
        <v>18</v>
      </c>
      <c r="C65">
        <v>69309</v>
      </c>
      <c r="D65">
        <v>0</v>
      </c>
      <c r="E65">
        <v>0.139303698</v>
      </c>
      <c r="F65">
        <v>0.34626565999999998</v>
      </c>
      <c r="G65">
        <v>0.119899908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1</v>
      </c>
      <c r="Q65">
        <v>1</v>
      </c>
      <c r="R65">
        <v>1</v>
      </c>
      <c r="S65">
        <v>0</v>
      </c>
    </row>
    <row r="66" spans="1:20" x14ac:dyDescent="0.3">
      <c r="A66" t="s">
        <v>111</v>
      </c>
      <c r="B66" t="s">
        <v>18</v>
      </c>
      <c r="C66">
        <v>69309</v>
      </c>
      <c r="D66">
        <v>0</v>
      </c>
      <c r="E66">
        <v>5.0368639E-2</v>
      </c>
      <c r="F66">
        <v>0.25944286500000002</v>
      </c>
      <c r="G66">
        <v>6.7310599999999998E-2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16</v>
      </c>
      <c r="S66">
        <v>1</v>
      </c>
      <c r="T66" t="s">
        <v>112</v>
      </c>
    </row>
    <row r="67" spans="1:20" x14ac:dyDescent="0.3">
      <c r="A67" t="s">
        <v>113</v>
      </c>
      <c r="B67" t="s">
        <v>18</v>
      </c>
      <c r="C67">
        <v>69309</v>
      </c>
      <c r="D67">
        <v>0</v>
      </c>
      <c r="E67">
        <v>4.4112597210000004</v>
      </c>
      <c r="F67">
        <v>3.1095860179999999</v>
      </c>
      <c r="G67">
        <v>9.6695252049999993</v>
      </c>
      <c r="H67">
        <v>0</v>
      </c>
      <c r="I67">
        <v>0</v>
      </c>
      <c r="J67">
        <v>0</v>
      </c>
      <c r="K67">
        <v>0</v>
      </c>
      <c r="L67">
        <v>1</v>
      </c>
      <c r="M67">
        <v>5</v>
      </c>
      <c r="N67">
        <v>7</v>
      </c>
      <c r="O67">
        <v>9</v>
      </c>
      <c r="P67">
        <v>9</v>
      </c>
      <c r="Q67">
        <v>9</v>
      </c>
      <c r="R67">
        <v>9</v>
      </c>
      <c r="S67">
        <v>0</v>
      </c>
    </row>
    <row r="68" spans="1:20" x14ac:dyDescent="0.3">
      <c r="A68" t="s">
        <v>114</v>
      </c>
      <c r="B68" t="s">
        <v>18</v>
      </c>
      <c r="C68">
        <v>69309</v>
      </c>
      <c r="D68">
        <v>0</v>
      </c>
      <c r="E68">
        <v>1.3706734E-2</v>
      </c>
      <c r="F68">
        <v>0.116271467</v>
      </c>
      <c r="G68">
        <v>1.3519054000000001E-2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>
        <v>0</v>
      </c>
    </row>
    <row r="69" spans="1:20" x14ac:dyDescent="0.3">
      <c r="A69" t="s">
        <v>115</v>
      </c>
      <c r="B69" t="s">
        <v>18</v>
      </c>
      <c r="C69">
        <v>69309</v>
      </c>
      <c r="D69">
        <v>0</v>
      </c>
      <c r="E69">
        <v>5.2922419999999998E-2</v>
      </c>
      <c r="F69">
        <v>0.374950807</v>
      </c>
      <c r="G69">
        <v>0.14058810799999999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25</v>
      </c>
      <c r="S69">
        <v>1</v>
      </c>
      <c r="T69" t="s">
        <v>116</v>
      </c>
    </row>
    <row r="70" spans="1:20" x14ac:dyDescent="0.3">
      <c r="A70" t="s">
        <v>117</v>
      </c>
      <c r="B70" t="s">
        <v>18</v>
      </c>
      <c r="C70">
        <v>69309</v>
      </c>
      <c r="D70">
        <v>0</v>
      </c>
      <c r="E70">
        <v>35.765047539999998</v>
      </c>
      <c r="F70">
        <v>56.980671489999999</v>
      </c>
      <c r="G70">
        <v>3246.7969240000002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39.99</v>
      </c>
      <c r="O70">
        <v>149.99</v>
      </c>
      <c r="P70">
        <v>149.99</v>
      </c>
      <c r="Q70">
        <v>199.99</v>
      </c>
      <c r="R70">
        <v>499.99</v>
      </c>
      <c r="S70">
        <v>1</v>
      </c>
      <c r="T70" t="s">
        <v>118</v>
      </c>
    </row>
    <row r="71" spans="1:20" x14ac:dyDescent="0.3">
      <c r="A71" t="s">
        <v>119</v>
      </c>
      <c r="B71" t="s">
        <v>18</v>
      </c>
      <c r="C71">
        <v>69309</v>
      </c>
      <c r="D71">
        <v>0</v>
      </c>
      <c r="E71">
        <v>0.56184622500000003</v>
      </c>
      <c r="F71">
        <v>0.49616388099999997</v>
      </c>
      <c r="G71">
        <v>0.246178596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workbookViewId="0">
      <selection activeCell="F2" sqref="F2"/>
    </sheetView>
  </sheetViews>
  <sheetFormatPr defaultRowHeight="14.4" x14ac:dyDescent="0.3"/>
  <cols>
    <col min="1" max="1" width="11.44140625" style="1" customWidth="1"/>
  </cols>
  <sheetData>
    <row r="1" spans="1:34" s="1" customFormat="1" x14ac:dyDescent="0.3">
      <c r="B1" s="1" t="s">
        <v>17</v>
      </c>
      <c r="C1" s="1" t="s">
        <v>20</v>
      </c>
      <c r="D1" s="1" t="s">
        <v>22</v>
      </c>
      <c r="E1" s="1" t="s">
        <v>24</v>
      </c>
      <c r="F1" s="1" t="s">
        <v>26</v>
      </c>
      <c r="G1" s="1" t="s">
        <v>28</v>
      </c>
      <c r="H1" s="1" t="s">
        <v>30</v>
      </c>
      <c r="I1" s="1" t="s">
        <v>32</v>
      </c>
      <c r="J1" s="1" t="s">
        <v>34</v>
      </c>
      <c r="K1" s="1" t="s">
        <v>36</v>
      </c>
      <c r="L1" s="1" t="s">
        <v>38</v>
      </c>
      <c r="M1" s="1" t="s">
        <v>40</v>
      </c>
      <c r="N1" s="1" t="s">
        <v>42</v>
      </c>
      <c r="O1" s="1" t="s">
        <v>44</v>
      </c>
      <c r="P1" s="1" t="s">
        <v>46</v>
      </c>
      <c r="Q1" s="1" t="s">
        <v>48</v>
      </c>
      <c r="R1" s="1" t="s">
        <v>50</v>
      </c>
      <c r="S1" s="1" t="s">
        <v>52</v>
      </c>
      <c r="T1" s="1" t="s">
        <v>54</v>
      </c>
      <c r="U1" s="1" t="s">
        <v>58</v>
      </c>
      <c r="V1" s="1" t="s">
        <v>61</v>
      </c>
      <c r="W1" s="1" t="s">
        <v>63</v>
      </c>
      <c r="X1" s="1" t="s">
        <v>65</v>
      </c>
      <c r="Y1" s="1" t="s">
        <v>67</v>
      </c>
      <c r="Z1" s="1" t="s">
        <v>69</v>
      </c>
      <c r="AA1" s="1" t="s">
        <v>71</v>
      </c>
      <c r="AB1" s="1" t="s">
        <v>73</v>
      </c>
      <c r="AC1" s="1" t="s">
        <v>75</v>
      </c>
      <c r="AD1" s="1" t="s">
        <v>111</v>
      </c>
      <c r="AE1" s="1" t="s">
        <v>113</v>
      </c>
      <c r="AF1" s="1" t="s">
        <v>115</v>
      </c>
      <c r="AG1" s="1" t="s">
        <v>117</v>
      </c>
      <c r="AH1" s="1" t="s">
        <v>119</v>
      </c>
    </row>
    <row r="2" spans="1:34" x14ac:dyDescent="0.3">
      <c r="A2" s="1" t="s">
        <v>17</v>
      </c>
      <c r="B2">
        <v>1</v>
      </c>
      <c r="C2">
        <v>0.72284982685308097</v>
      </c>
      <c r="D2">
        <v>0.674653623842844</v>
      </c>
      <c r="E2">
        <v>0.44781341388650803</v>
      </c>
      <c r="F2">
        <v>0.78312830107390297</v>
      </c>
      <c r="G2">
        <v>0.27091037569392601</v>
      </c>
      <c r="H2">
        <v>-5.5580057958764702E-2</v>
      </c>
      <c r="I2">
        <v>-0.101468923720083</v>
      </c>
      <c r="J2">
        <v>0.48400764070858499</v>
      </c>
      <c r="K2">
        <v>0.274128057637124</v>
      </c>
      <c r="L2">
        <v>0.495823328110365</v>
      </c>
      <c r="M2">
        <v>0.243652396702594</v>
      </c>
      <c r="N2">
        <v>0.25302490062257399</v>
      </c>
      <c r="O2">
        <v>0.62909541999993202</v>
      </c>
      <c r="P2">
        <v>0.53140672664335298</v>
      </c>
      <c r="Q2">
        <v>0.40288028536465398</v>
      </c>
      <c r="R2">
        <v>0.67661154766281895</v>
      </c>
      <c r="S2">
        <v>0.49951121712216401</v>
      </c>
      <c r="T2">
        <v>0.47801903471044099</v>
      </c>
      <c r="U2">
        <v>0.51408652275935995</v>
      </c>
      <c r="V2">
        <v>6.2903685160415495E-4</v>
      </c>
      <c r="W2">
        <v>-2.53575434494283E-2</v>
      </c>
      <c r="X2">
        <v>-5.5051340076900303E-2</v>
      </c>
      <c r="Y2">
        <v>0.263755276914937</v>
      </c>
      <c r="Z2">
        <v>0.25506258205075899</v>
      </c>
      <c r="AA2">
        <v>-0.23818601324470001</v>
      </c>
      <c r="AB2">
        <v>-0.120020523731039</v>
      </c>
      <c r="AC2">
        <v>-0.11386548300902</v>
      </c>
      <c r="AD2">
        <v>1.2713744330871E-2</v>
      </c>
      <c r="AE2">
        <v>-8.8871435693333806E-2</v>
      </c>
      <c r="AF2">
        <v>4.5809928812369803E-2</v>
      </c>
      <c r="AG2">
        <v>0.23457346667514201</v>
      </c>
      <c r="AH2">
        <v>-6.3153439594286999E-3</v>
      </c>
    </row>
    <row r="3" spans="1:34" x14ac:dyDescent="0.3">
      <c r="A3" s="1" t="s">
        <v>20</v>
      </c>
      <c r="B3">
        <v>0.72284982685308097</v>
      </c>
      <c r="C3">
        <v>1</v>
      </c>
      <c r="D3">
        <v>0.57932962545811795</v>
      </c>
      <c r="E3">
        <v>0.40504110371649399</v>
      </c>
      <c r="F3">
        <v>0.57048261420892499</v>
      </c>
      <c r="G3">
        <v>0.148725407479846</v>
      </c>
      <c r="H3">
        <v>-6.6594526705526499E-2</v>
      </c>
      <c r="I3">
        <v>-7.97430385047007E-2</v>
      </c>
      <c r="J3">
        <v>0.63174654101463701</v>
      </c>
      <c r="K3">
        <v>0.37202740167551002</v>
      </c>
      <c r="L3">
        <v>0.68030247398497601</v>
      </c>
      <c r="M3">
        <v>0.45373993272450902</v>
      </c>
      <c r="N3">
        <v>0.35506040674061601</v>
      </c>
      <c r="O3">
        <v>0.83621813049087601</v>
      </c>
      <c r="P3">
        <v>0.71005590281262398</v>
      </c>
      <c r="Q3">
        <v>0.58457575149292995</v>
      </c>
      <c r="R3">
        <v>0.77544193336828704</v>
      </c>
      <c r="S3">
        <v>0.78538404664657102</v>
      </c>
      <c r="T3">
        <v>0.632526765976136</v>
      </c>
      <c r="U3">
        <v>0.67947759413011399</v>
      </c>
      <c r="V3">
        <v>-7.3009141182082807E-2</v>
      </c>
      <c r="W3">
        <v>-3.8279306739509203E-2</v>
      </c>
      <c r="X3">
        <v>-7.2951454973066904E-2</v>
      </c>
      <c r="Y3">
        <v>0.30325988976923302</v>
      </c>
      <c r="Z3">
        <v>0.29204431899542299</v>
      </c>
      <c r="AA3">
        <v>-0.32089595652618202</v>
      </c>
      <c r="AB3">
        <v>-0.171610812344522</v>
      </c>
      <c r="AC3">
        <v>-0.14948917216947999</v>
      </c>
      <c r="AD3">
        <v>6.7099437698881798E-2</v>
      </c>
      <c r="AE3">
        <v>-0.151780068149546</v>
      </c>
      <c r="AF3">
        <v>4.8866312100528699E-2</v>
      </c>
      <c r="AG3">
        <v>0.27723967400995297</v>
      </c>
      <c r="AH3">
        <v>-2.6510862728807101E-2</v>
      </c>
    </row>
    <row r="4" spans="1:34" x14ac:dyDescent="0.3">
      <c r="A4" s="1" t="s">
        <v>22</v>
      </c>
      <c r="B4">
        <v>0.674653623842844</v>
      </c>
      <c r="C4">
        <v>0.57932962545811795</v>
      </c>
      <c r="D4">
        <v>1</v>
      </c>
      <c r="E4">
        <v>0.32430862625895701</v>
      </c>
      <c r="F4">
        <v>0.20573418596863299</v>
      </c>
      <c r="G4">
        <v>0.13667684976818401</v>
      </c>
      <c r="H4">
        <v>-2.0179922587521999E-2</v>
      </c>
      <c r="I4">
        <v>-3.2633409516144601E-2</v>
      </c>
      <c r="J4">
        <v>0.37953020734385801</v>
      </c>
      <c r="K4">
        <v>0.21768477866709099</v>
      </c>
      <c r="L4">
        <v>0.38653480372275201</v>
      </c>
      <c r="M4">
        <v>0.200485589765307</v>
      </c>
      <c r="N4">
        <v>0.18592481099962799</v>
      </c>
      <c r="O4">
        <v>0.48443940415000097</v>
      </c>
      <c r="P4">
        <v>0.41943527223561</v>
      </c>
      <c r="Q4">
        <v>0.32515179928860499</v>
      </c>
      <c r="R4">
        <v>0.54902036044860603</v>
      </c>
      <c r="S4">
        <v>0.38650958554361298</v>
      </c>
      <c r="T4">
        <v>0.37528188153397501</v>
      </c>
      <c r="U4">
        <v>0.391424466328883</v>
      </c>
      <c r="V4">
        <v>-5.6971392171900198E-2</v>
      </c>
      <c r="W4">
        <v>-4.1879452591655403E-2</v>
      </c>
      <c r="X4">
        <v>-7.5353545452334594E-2</v>
      </c>
      <c r="Y4">
        <v>0.22985631456160799</v>
      </c>
      <c r="Z4">
        <v>0.22197094675013501</v>
      </c>
      <c r="AA4">
        <v>-0.25799065511861402</v>
      </c>
      <c r="AB4">
        <v>-0.11365817334074201</v>
      </c>
      <c r="AC4">
        <v>-0.10621015351448999</v>
      </c>
      <c r="AD4">
        <v>3.9744433926854499E-2</v>
      </c>
      <c r="AE4">
        <v>-8.2806322556071996E-2</v>
      </c>
      <c r="AF4">
        <v>4.5105942077054297E-2</v>
      </c>
      <c r="AG4">
        <v>0.20644943996075099</v>
      </c>
      <c r="AH4">
        <v>-2.83992527654384E-2</v>
      </c>
    </row>
    <row r="5" spans="1:34" x14ac:dyDescent="0.3">
      <c r="A5" s="1" t="s">
        <v>24</v>
      </c>
      <c r="B5">
        <v>0.44781341388650803</v>
      </c>
      <c r="C5">
        <v>0.40504110371649399</v>
      </c>
      <c r="D5">
        <v>0.32430862625895701</v>
      </c>
      <c r="E5">
        <v>1</v>
      </c>
      <c r="F5">
        <v>0.311016822095526</v>
      </c>
      <c r="G5">
        <v>0.139450162591648</v>
      </c>
      <c r="H5">
        <v>-3.786920995405E-2</v>
      </c>
      <c r="I5">
        <v>-4.3180093815933102E-2</v>
      </c>
      <c r="J5">
        <v>0.28745317680440502</v>
      </c>
      <c r="K5">
        <v>0.167864993851051</v>
      </c>
      <c r="L5">
        <v>0.32253669525557799</v>
      </c>
      <c r="M5">
        <v>0.12919600830092601</v>
      </c>
      <c r="N5">
        <v>0.161502090148223</v>
      </c>
      <c r="O5">
        <v>0.30151895118519301</v>
      </c>
      <c r="P5">
        <v>0.34423616297322901</v>
      </c>
      <c r="Q5">
        <v>0.20763751643994499</v>
      </c>
      <c r="R5">
        <v>0.44253671053944799</v>
      </c>
      <c r="S5">
        <v>0.29156719341596798</v>
      </c>
      <c r="T5">
        <v>0.28602292990879002</v>
      </c>
      <c r="U5">
        <v>0.30794503719514499</v>
      </c>
      <c r="V5">
        <v>1.21999972425477E-2</v>
      </c>
      <c r="W5">
        <v>-2.4114608825791602E-3</v>
      </c>
      <c r="X5">
        <v>-1.8424029919069201E-2</v>
      </c>
      <c r="Y5">
        <v>0.17614800199151501</v>
      </c>
      <c r="Z5">
        <v>0.16948427720944101</v>
      </c>
      <c r="AA5">
        <v>-0.13949319861644899</v>
      </c>
      <c r="AB5">
        <v>-7.2176903328379505E-2</v>
      </c>
      <c r="AC5">
        <v>-6.9883982573429898E-2</v>
      </c>
      <c r="AD5">
        <v>-7.4948024023715303E-3</v>
      </c>
      <c r="AE5">
        <v>-1.7815628484904301E-2</v>
      </c>
      <c r="AF5">
        <v>3.0037099084209901E-2</v>
      </c>
      <c r="AG5">
        <v>0.149013887295739</v>
      </c>
      <c r="AH5">
        <v>-7.7520734326706701E-3</v>
      </c>
    </row>
    <row r="6" spans="1:34" x14ac:dyDescent="0.3">
      <c r="A6" s="1" t="s">
        <v>26</v>
      </c>
      <c r="B6">
        <v>0.78312830107390297</v>
      </c>
      <c r="C6">
        <v>0.57048261420892499</v>
      </c>
      <c r="D6">
        <v>0.20573418596863299</v>
      </c>
      <c r="E6">
        <v>0.311016822095526</v>
      </c>
      <c r="F6">
        <v>1</v>
      </c>
      <c r="G6">
        <v>0.118152635209582</v>
      </c>
      <c r="H6">
        <v>-5.3119266527287302E-2</v>
      </c>
      <c r="I6">
        <v>-9.7670849000296794E-2</v>
      </c>
      <c r="J6">
        <v>0.37430132663867499</v>
      </c>
      <c r="K6">
        <v>0.222060279313886</v>
      </c>
      <c r="L6">
        <v>0.39534398632456302</v>
      </c>
      <c r="M6">
        <v>0.187011934997561</v>
      </c>
      <c r="N6">
        <v>0.21360403047705101</v>
      </c>
      <c r="O6">
        <v>0.52085352354188696</v>
      </c>
      <c r="P6">
        <v>0.42577970927810499</v>
      </c>
      <c r="Q6">
        <v>0.325291761939343</v>
      </c>
      <c r="R6">
        <v>0.51814187229248798</v>
      </c>
      <c r="S6">
        <v>0.41045209698935697</v>
      </c>
      <c r="T6">
        <v>0.37752103988275199</v>
      </c>
      <c r="U6">
        <v>0.42951568125907003</v>
      </c>
      <c r="V6">
        <v>-7.4586675087256202E-3</v>
      </c>
      <c r="W6">
        <v>-8.7504009459909698E-3</v>
      </c>
      <c r="X6">
        <v>-2.3361230470532301E-2</v>
      </c>
      <c r="Y6">
        <v>0.153847735554211</v>
      </c>
      <c r="Z6">
        <v>0.15051308837553001</v>
      </c>
      <c r="AA6">
        <v>-0.14369751926805599</v>
      </c>
      <c r="AB6">
        <v>-7.8820289800138901E-2</v>
      </c>
      <c r="AC6">
        <v>-7.4677708787186298E-2</v>
      </c>
      <c r="AD6">
        <v>1.34884466852945E-3</v>
      </c>
      <c r="AE6">
        <v>-6.0886270020375402E-2</v>
      </c>
      <c r="AF6">
        <v>2.04004402484145E-2</v>
      </c>
      <c r="AG6">
        <v>0.140067273540289</v>
      </c>
      <c r="AH6">
        <v>1.0740757674953199E-2</v>
      </c>
    </row>
    <row r="7" spans="1:34" x14ac:dyDescent="0.3">
      <c r="A7" s="1" t="s">
        <v>28</v>
      </c>
      <c r="B7">
        <v>0.27091037569392601</v>
      </c>
      <c r="C7">
        <v>0.148725407479846</v>
      </c>
      <c r="D7">
        <v>0.13667684976818401</v>
      </c>
      <c r="E7">
        <v>0.139450162591648</v>
      </c>
      <c r="F7">
        <v>0.118152635209582</v>
      </c>
      <c r="G7">
        <v>1</v>
      </c>
      <c r="H7">
        <v>-4.0715168937864303E-2</v>
      </c>
      <c r="I7">
        <v>-4.8259359624255198E-2</v>
      </c>
      <c r="J7">
        <v>0.122029111417741</v>
      </c>
      <c r="K7">
        <v>6.10642012655482E-2</v>
      </c>
      <c r="L7">
        <v>9.1278576606049502E-2</v>
      </c>
      <c r="M7">
        <v>2.3593507055852801E-2</v>
      </c>
      <c r="N7">
        <v>3.8515676493567901E-2</v>
      </c>
      <c r="O7">
        <v>9.7907974154475094E-2</v>
      </c>
      <c r="P7">
        <v>8.7010341633764393E-2</v>
      </c>
      <c r="Q7">
        <v>3.4847840209929003E-2</v>
      </c>
      <c r="R7">
        <v>0.125439820562986</v>
      </c>
      <c r="S7">
        <v>6.56087748525951E-2</v>
      </c>
      <c r="T7">
        <v>0.113108564838012</v>
      </c>
      <c r="U7">
        <v>7.5820391070869297E-2</v>
      </c>
      <c r="V7">
        <v>-2.2339384084522299E-2</v>
      </c>
      <c r="W7">
        <v>-8.4128712279963793E-3</v>
      </c>
      <c r="X7">
        <v>-7.9627859646956897E-3</v>
      </c>
      <c r="Y7">
        <v>3.6340132432604699E-2</v>
      </c>
      <c r="Z7">
        <v>3.2934025611513297E-2</v>
      </c>
      <c r="AA7">
        <v>-5.5599714140807499E-2</v>
      </c>
      <c r="AB7">
        <v>-2.4952702889607398E-2</v>
      </c>
      <c r="AC7">
        <v>-1.8530873933318499E-2</v>
      </c>
      <c r="AD7">
        <v>-1.54695266839344E-2</v>
      </c>
      <c r="AE7">
        <v>-1.4422489719790901E-2</v>
      </c>
      <c r="AF7">
        <v>-1.8458487842772E-3</v>
      </c>
      <c r="AG7">
        <v>4.3986787090839398E-2</v>
      </c>
      <c r="AH7">
        <v>3.97744765847418E-3</v>
      </c>
    </row>
    <row r="8" spans="1:34" x14ac:dyDescent="0.3">
      <c r="A8" s="1" t="s">
        <v>30</v>
      </c>
      <c r="B8">
        <v>-5.5580057958764702E-2</v>
      </c>
      <c r="C8">
        <v>-6.6594526705526499E-2</v>
      </c>
      <c r="D8">
        <v>-2.0179922587521999E-2</v>
      </c>
      <c r="E8">
        <v>-3.786920995405E-2</v>
      </c>
      <c r="F8">
        <v>-5.3119266527287302E-2</v>
      </c>
      <c r="G8">
        <v>-4.0715168937864303E-2</v>
      </c>
      <c r="H8">
        <v>1</v>
      </c>
      <c r="I8">
        <v>0.61764721374557896</v>
      </c>
      <c r="J8">
        <v>-0.102504920428341</v>
      </c>
      <c r="K8">
        <v>-5.8928499190820598E-2</v>
      </c>
      <c r="L8">
        <v>-9.3895389680094296E-2</v>
      </c>
      <c r="M8">
        <v>-5.8652156132432798E-2</v>
      </c>
      <c r="N8">
        <v>-4.6369537593431799E-2</v>
      </c>
      <c r="O8">
        <v>-0.122042754845157</v>
      </c>
      <c r="P8">
        <v>-7.9649735413494002E-2</v>
      </c>
      <c r="Q8">
        <v>-6.8716162588497304E-2</v>
      </c>
      <c r="R8">
        <v>-0.116257498955433</v>
      </c>
      <c r="S8">
        <v>-9.6903939286193702E-2</v>
      </c>
      <c r="T8">
        <v>-0.1025807843209</v>
      </c>
      <c r="U8">
        <v>-0.121908142065442</v>
      </c>
      <c r="V8">
        <v>1.03520238393738E-2</v>
      </c>
      <c r="W8">
        <v>4.7382644188412697E-3</v>
      </c>
      <c r="X8">
        <v>1.03172985155297E-2</v>
      </c>
      <c r="Y8">
        <v>-1.0441999749396001E-2</v>
      </c>
      <c r="Z8">
        <v>-8.6755064017612193E-3</v>
      </c>
      <c r="AA8">
        <v>1.6755409394603201E-4</v>
      </c>
      <c r="AB8">
        <v>1.93257263936326E-2</v>
      </c>
      <c r="AC8">
        <v>1.2235186164735099E-2</v>
      </c>
      <c r="AD8">
        <v>3.1909840465726598E-3</v>
      </c>
      <c r="AE8">
        <v>1.8233749073461598E-2</v>
      </c>
      <c r="AF8">
        <v>-5.7442280197193699E-3</v>
      </c>
      <c r="AG8">
        <v>-4.5748342305017599E-3</v>
      </c>
      <c r="AH8">
        <v>-1.9872444447718102E-2</v>
      </c>
    </row>
    <row r="9" spans="1:34" x14ac:dyDescent="0.3">
      <c r="A9" s="1" t="s">
        <v>32</v>
      </c>
      <c r="B9">
        <v>-0.101468923720083</v>
      </c>
      <c r="C9">
        <v>-7.97430385047007E-2</v>
      </c>
      <c r="D9">
        <v>-3.2633409516144601E-2</v>
      </c>
      <c r="E9">
        <v>-4.3180093815933102E-2</v>
      </c>
      <c r="F9">
        <v>-9.7670849000296794E-2</v>
      </c>
      <c r="G9">
        <v>-4.8259359624255198E-2</v>
      </c>
      <c r="H9">
        <v>0.61764721374557896</v>
      </c>
      <c r="I9">
        <v>1</v>
      </c>
      <c r="J9">
        <v>-7.9452329989521897E-2</v>
      </c>
      <c r="K9">
        <v>-5.03269450530252E-2</v>
      </c>
      <c r="L9">
        <v>-8.1360129561897296E-2</v>
      </c>
      <c r="M9">
        <v>-6.4948689105178106E-2</v>
      </c>
      <c r="N9">
        <v>-4.1493132626549099E-2</v>
      </c>
      <c r="O9">
        <v>-0.106729811177477</v>
      </c>
      <c r="P9">
        <v>-7.0553078129136207E-2</v>
      </c>
      <c r="Q9">
        <v>-5.5393235897905797E-2</v>
      </c>
      <c r="R9">
        <v>-0.10733673451504901</v>
      </c>
      <c r="S9">
        <v>-7.5120054638471503E-2</v>
      </c>
      <c r="T9">
        <v>-8.2315614826472594E-2</v>
      </c>
      <c r="U9">
        <v>-0.100514717340072</v>
      </c>
      <c r="V9">
        <v>-3.2779948050430602E-3</v>
      </c>
      <c r="W9">
        <v>4.2264751395783302E-3</v>
      </c>
      <c r="X9">
        <v>8.1642519449247695E-3</v>
      </c>
      <c r="Y9">
        <v>-2.8039678253613799E-2</v>
      </c>
      <c r="Z9">
        <v>-2.6279886189371899E-2</v>
      </c>
      <c r="AA9">
        <v>1.64855671273994E-2</v>
      </c>
      <c r="AB9">
        <v>1.5749832082227501E-2</v>
      </c>
      <c r="AC9">
        <v>1.10374414365671E-2</v>
      </c>
      <c r="AD9">
        <v>5.2643001989270003E-3</v>
      </c>
      <c r="AE9">
        <v>1.26230064520813E-2</v>
      </c>
      <c r="AF9">
        <v>-8.61793037179223E-3</v>
      </c>
      <c r="AG9">
        <v>-2.94365389256829E-2</v>
      </c>
      <c r="AH9">
        <v>6.4095304392581603E-3</v>
      </c>
    </row>
    <row r="10" spans="1:34" x14ac:dyDescent="0.3">
      <c r="A10" s="1" t="s">
        <v>34</v>
      </c>
      <c r="B10">
        <v>0.48400764070858499</v>
      </c>
      <c r="C10">
        <v>0.63174654101463701</v>
      </c>
      <c r="D10">
        <v>0.37953020734385801</v>
      </c>
      <c r="E10">
        <v>0.28745317680440502</v>
      </c>
      <c r="F10">
        <v>0.37430132663867499</v>
      </c>
      <c r="G10">
        <v>0.122029111417741</v>
      </c>
      <c r="H10">
        <v>-0.102504920428341</v>
      </c>
      <c r="I10">
        <v>-7.9452329989521897E-2</v>
      </c>
      <c r="J10">
        <v>1</v>
      </c>
      <c r="K10">
        <v>0.23321573194313899</v>
      </c>
      <c r="L10">
        <v>0.59517625424245502</v>
      </c>
      <c r="M10">
        <v>0.361831698533438</v>
      </c>
      <c r="N10">
        <v>0.34252516051687398</v>
      </c>
      <c r="O10">
        <v>0.57119031104601103</v>
      </c>
      <c r="P10">
        <v>0.60563791818490598</v>
      </c>
      <c r="Q10">
        <v>0.44297758377685298</v>
      </c>
      <c r="R10">
        <v>0.62578226869908904</v>
      </c>
      <c r="S10">
        <v>0.647067279509982</v>
      </c>
      <c r="T10">
        <v>0.78203336732622797</v>
      </c>
      <c r="U10">
        <v>0.47242483599596302</v>
      </c>
      <c r="V10">
        <v>-4.49660212947465E-2</v>
      </c>
      <c r="W10">
        <v>-3.0574348905179599E-2</v>
      </c>
      <c r="X10">
        <v>-5.6056496911612401E-2</v>
      </c>
      <c r="Y10">
        <v>0.24520106241131601</v>
      </c>
      <c r="Z10">
        <v>0.23464381291724901</v>
      </c>
      <c r="AA10">
        <v>-0.23512819037371699</v>
      </c>
      <c r="AB10">
        <v>-0.12911022515641801</v>
      </c>
      <c r="AC10">
        <v>-0.116733690596384</v>
      </c>
      <c r="AD10">
        <v>2.66721941251639E-2</v>
      </c>
      <c r="AE10">
        <v>-0.103853897950617</v>
      </c>
      <c r="AF10">
        <v>3.7809293694214E-2</v>
      </c>
      <c r="AG10">
        <v>0.21992930634935901</v>
      </c>
      <c r="AH10">
        <v>-9.4387635906654395E-3</v>
      </c>
    </row>
    <row r="11" spans="1:34" x14ac:dyDescent="0.3">
      <c r="A11" s="1" t="s">
        <v>36</v>
      </c>
      <c r="B11">
        <v>0.274128057637124</v>
      </c>
      <c r="C11">
        <v>0.37202740167551002</v>
      </c>
      <c r="D11">
        <v>0.21768477866709099</v>
      </c>
      <c r="E11">
        <v>0.167864993851051</v>
      </c>
      <c r="F11">
        <v>0.222060279313886</v>
      </c>
      <c r="G11">
        <v>6.10642012655482E-2</v>
      </c>
      <c r="H11">
        <v>-5.8928499190820598E-2</v>
      </c>
      <c r="I11">
        <v>-5.03269450530252E-2</v>
      </c>
      <c r="J11">
        <v>0.23321573194313899</v>
      </c>
      <c r="K11">
        <v>1</v>
      </c>
      <c r="L11">
        <v>0.33259505970784697</v>
      </c>
      <c r="M11">
        <v>0.24644788349588001</v>
      </c>
      <c r="N11">
        <v>0.31931540285334498</v>
      </c>
      <c r="O11">
        <v>0.31784233901498599</v>
      </c>
      <c r="P11">
        <v>0.29678696771412</v>
      </c>
      <c r="Q11">
        <v>0.25450315678711499</v>
      </c>
      <c r="R11">
        <v>0.36238069503407899</v>
      </c>
      <c r="S11">
        <v>0.37926701763377602</v>
      </c>
      <c r="T11">
        <v>0.771693387753978</v>
      </c>
      <c r="U11">
        <v>0.36589916338545803</v>
      </c>
      <c r="V11">
        <v>-8.3402123643973106E-2</v>
      </c>
      <c r="W11">
        <v>-1.7865344925035699E-2</v>
      </c>
      <c r="X11">
        <v>-3.0024472065052599E-2</v>
      </c>
      <c r="Y11">
        <v>0.11920328409079201</v>
      </c>
      <c r="Z11">
        <v>0.11090882341212099</v>
      </c>
      <c r="AA11">
        <v>-0.159420285179321</v>
      </c>
      <c r="AB11">
        <v>-5.9051115475323997E-2</v>
      </c>
      <c r="AC11">
        <v>-3.7764853488367299E-2</v>
      </c>
      <c r="AD11">
        <v>3.3203555337277098E-2</v>
      </c>
      <c r="AE11">
        <v>-8.27662855231273E-2</v>
      </c>
      <c r="AF11">
        <v>9.0722662481803693E-3</v>
      </c>
      <c r="AG11">
        <v>0.107995065222927</v>
      </c>
      <c r="AH11">
        <v>-3.35471674557499E-3</v>
      </c>
    </row>
    <row r="12" spans="1:34" x14ac:dyDescent="0.3">
      <c r="A12" s="1" t="s">
        <v>38</v>
      </c>
      <c r="B12">
        <v>0.495823328110365</v>
      </c>
      <c r="C12">
        <v>0.68030247398497601</v>
      </c>
      <c r="D12">
        <v>0.38653480372275201</v>
      </c>
      <c r="E12">
        <v>0.32253669525557799</v>
      </c>
      <c r="F12">
        <v>0.39534398632456302</v>
      </c>
      <c r="G12">
        <v>9.1278576606049502E-2</v>
      </c>
      <c r="H12">
        <v>-9.3895389680094296E-2</v>
      </c>
      <c r="I12">
        <v>-8.1360129561897296E-2</v>
      </c>
      <c r="J12">
        <v>0.59517625424245502</v>
      </c>
      <c r="K12">
        <v>0.33259505970784697</v>
      </c>
      <c r="L12">
        <v>1</v>
      </c>
      <c r="M12">
        <v>0.46980528413995498</v>
      </c>
      <c r="N12">
        <v>0.36011139581427798</v>
      </c>
      <c r="O12">
        <v>0.60260343672342798</v>
      </c>
      <c r="P12">
        <v>0.60754250954184097</v>
      </c>
      <c r="Q12">
        <v>0.50339019410718799</v>
      </c>
      <c r="R12">
        <v>0.71988637024364499</v>
      </c>
      <c r="S12">
        <v>0.75368593832226405</v>
      </c>
      <c r="T12">
        <v>0.58104519501820495</v>
      </c>
      <c r="U12">
        <v>0.57268410413172999</v>
      </c>
      <c r="V12">
        <v>-6.9748511948560299E-2</v>
      </c>
      <c r="W12">
        <v>-3.0532760796881001E-2</v>
      </c>
      <c r="X12">
        <v>-5.3338594826726399E-2</v>
      </c>
      <c r="Y12">
        <v>0.26319113875861799</v>
      </c>
      <c r="Z12">
        <v>0.24835196432297599</v>
      </c>
      <c r="AA12">
        <v>-0.26231864921023301</v>
      </c>
      <c r="AB12">
        <v>-0.132167675393975</v>
      </c>
      <c r="AC12">
        <v>-0.113016139129028</v>
      </c>
      <c r="AD12">
        <v>3.83154078319871E-2</v>
      </c>
      <c r="AE12">
        <v>-0.143057800422241</v>
      </c>
      <c r="AF12">
        <v>3.4419959737694399E-2</v>
      </c>
      <c r="AG12">
        <v>0.234734228173303</v>
      </c>
      <c r="AH12">
        <v>-1.7796016257661602E-2</v>
      </c>
    </row>
    <row r="13" spans="1:34" x14ac:dyDescent="0.3">
      <c r="A13" s="1" t="s">
        <v>40</v>
      </c>
      <c r="B13">
        <v>0.243652396702594</v>
      </c>
      <c r="C13">
        <v>0.45373993272450902</v>
      </c>
      <c r="D13">
        <v>0.200485589765307</v>
      </c>
      <c r="E13">
        <v>0.12919600830092601</v>
      </c>
      <c r="F13">
        <v>0.187011934997561</v>
      </c>
      <c r="G13">
        <v>2.3593507055852801E-2</v>
      </c>
      <c r="H13">
        <v>-5.8652156132432798E-2</v>
      </c>
      <c r="I13">
        <v>-6.4948689105178106E-2</v>
      </c>
      <c r="J13">
        <v>0.361831698533438</v>
      </c>
      <c r="K13">
        <v>0.24644788349588001</v>
      </c>
      <c r="L13">
        <v>0.46980528413995498</v>
      </c>
      <c r="M13">
        <v>1</v>
      </c>
      <c r="N13">
        <v>0.28892617871301901</v>
      </c>
      <c r="O13">
        <v>0.37586532100605502</v>
      </c>
      <c r="P13">
        <v>0.34910179749389197</v>
      </c>
      <c r="Q13">
        <v>0.284825065625392</v>
      </c>
      <c r="R13">
        <v>0.35805045761697302</v>
      </c>
      <c r="S13">
        <v>0.48834143993555001</v>
      </c>
      <c r="T13">
        <v>0.38690866112158201</v>
      </c>
      <c r="U13">
        <v>0.31080654987640799</v>
      </c>
      <c r="V13">
        <v>-0.13129075554500599</v>
      </c>
      <c r="W13">
        <v>-8.7865511915299704E-2</v>
      </c>
      <c r="X13">
        <v>-0.113043930981156</v>
      </c>
      <c r="Y13">
        <v>0.136225548944402</v>
      </c>
      <c r="Z13">
        <v>0.122646800843612</v>
      </c>
      <c r="AA13">
        <v>-0.21109507104230399</v>
      </c>
      <c r="AB13">
        <v>-0.123752123071554</v>
      </c>
      <c r="AC13">
        <v>-0.103041539316636</v>
      </c>
      <c r="AD13">
        <v>6.1385693375796697E-2</v>
      </c>
      <c r="AE13">
        <v>-0.15194802183203199</v>
      </c>
      <c r="AF13">
        <v>2.1319966704311102E-2</v>
      </c>
      <c r="AG13">
        <v>0.143384896020255</v>
      </c>
      <c r="AH13">
        <v>-2.5992175006841801E-2</v>
      </c>
    </row>
    <row r="14" spans="1:34" x14ac:dyDescent="0.3">
      <c r="A14" s="1" t="s">
        <v>42</v>
      </c>
      <c r="B14">
        <v>0.25302490062257399</v>
      </c>
      <c r="C14">
        <v>0.35506040674061601</v>
      </c>
      <c r="D14">
        <v>0.18592481099962799</v>
      </c>
      <c r="E14">
        <v>0.161502090148223</v>
      </c>
      <c r="F14">
        <v>0.21360403047705101</v>
      </c>
      <c r="G14">
        <v>3.8515676493567901E-2</v>
      </c>
      <c r="H14">
        <v>-4.6369537593431799E-2</v>
      </c>
      <c r="I14">
        <v>-4.1493132626549099E-2</v>
      </c>
      <c r="J14">
        <v>0.34252516051687398</v>
      </c>
      <c r="K14">
        <v>0.31931540285334498</v>
      </c>
      <c r="L14">
        <v>0.36011139581427798</v>
      </c>
      <c r="M14">
        <v>0.28892617871301901</v>
      </c>
      <c r="N14">
        <v>1</v>
      </c>
      <c r="O14">
        <v>0.31288896045683201</v>
      </c>
      <c r="P14">
        <v>0.30486438688473599</v>
      </c>
      <c r="Q14">
        <v>0.23705844521491501</v>
      </c>
      <c r="R14">
        <v>0.32904410630696701</v>
      </c>
      <c r="S14">
        <v>0.39396072600862903</v>
      </c>
      <c r="T14">
        <v>0.42789960491664603</v>
      </c>
      <c r="U14">
        <v>0.30079688668822302</v>
      </c>
      <c r="V14">
        <v>-8.1311492523292006E-2</v>
      </c>
      <c r="W14">
        <v>-3.1428728811007403E-2</v>
      </c>
      <c r="X14">
        <v>-3.7849255189195401E-2</v>
      </c>
      <c r="Y14">
        <v>0.11971760360495801</v>
      </c>
      <c r="Z14">
        <v>0.105752935088107</v>
      </c>
      <c r="AA14">
        <v>-0.15323082566795601</v>
      </c>
      <c r="AB14">
        <v>-6.06294474243399E-2</v>
      </c>
      <c r="AC14">
        <v>-6.3675749197427994E-2</v>
      </c>
      <c r="AD14">
        <v>1.8476091700518098E-2</v>
      </c>
      <c r="AE14">
        <v>-7.4653699063539206E-2</v>
      </c>
      <c r="AF14">
        <v>4.2774079531908496E-3</v>
      </c>
      <c r="AG14">
        <v>0.116532768263447</v>
      </c>
      <c r="AH14">
        <v>-1.8581596779115299E-2</v>
      </c>
    </row>
    <row r="15" spans="1:34" x14ac:dyDescent="0.3">
      <c r="A15" s="1" t="s">
        <v>44</v>
      </c>
      <c r="B15">
        <v>0.62909541999993202</v>
      </c>
      <c r="C15">
        <v>0.83621813049087601</v>
      </c>
      <c r="D15">
        <v>0.48443940415000097</v>
      </c>
      <c r="E15">
        <v>0.30151895118519301</v>
      </c>
      <c r="F15">
        <v>0.52085352354188696</v>
      </c>
      <c r="G15">
        <v>9.7907974154475094E-2</v>
      </c>
      <c r="H15">
        <v>-0.122042754845157</v>
      </c>
      <c r="I15">
        <v>-0.106729811177477</v>
      </c>
      <c r="J15">
        <v>0.57119031104601103</v>
      </c>
      <c r="K15">
        <v>0.31784233901498599</v>
      </c>
      <c r="L15">
        <v>0.60260343672342798</v>
      </c>
      <c r="M15">
        <v>0.37586532100605502</v>
      </c>
      <c r="N15">
        <v>0.31288896045683201</v>
      </c>
      <c r="O15">
        <v>1</v>
      </c>
      <c r="P15">
        <v>0.68913339003462304</v>
      </c>
      <c r="Q15">
        <v>0.65461079409531397</v>
      </c>
      <c r="R15">
        <v>0.76443195862848301</v>
      </c>
      <c r="S15">
        <v>0.76772669710839703</v>
      </c>
      <c r="T15">
        <v>0.55848340524112905</v>
      </c>
      <c r="U15">
        <v>0.711192104695063</v>
      </c>
      <c r="V15">
        <v>-2.62790348051282E-2</v>
      </c>
      <c r="W15">
        <v>-2.7928376938322601E-2</v>
      </c>
      <c r="X15">
        <v>-5.4351831327529597E-2</v>
      </c>
      <c r="Y15">
        <v>0.289701855739458</v>
      </c>
      <c r="Z15">
        <v>0.28041785095184302</v>
      </c>
      <c r="AA15">
        <v>-0.26293878227476802</v>
      </c>
      <c r="AB15">
        <v>-0.15318382035365599</v>
      </c>
      <c r="AC15">
        <v>-0.13187224689562799</v>
      </c>
      <c r="AD15">
        <v>5.0232556601586799E-2</v>
      </c>
      <c r="AE15">
        <v>-0.13860207867107899</v>
      </c>
      <c r="AF15">
        <v>4.7514527606894903E-2</v>
      </c>
      <c r="AG15">
        <v>0.26028389369110499</v>
      </c>
      <c r="AH15">
        <v>-2.0612917463748801E-2</v>
      </c>
    </row>
    <row r="16" spans="1:34" x14ac:dyDescent="0.3">
      <c r="A16" s="1" t="s">
        <v>46</v>
      </c>
      <c r="B16">
        <v>0.53140672664335298</v>
      </c>
      <c r="C16">
        <v>0.71005590281262398</v>
      </c>
      <c r="D16">
        <v>0.41943527223561</v>
      </c>
      <c r="E16">
        <v>0.34423616297322901</v>
      </c>
      <c r="F16">
        <v>0.42577970927810499</v>
      </c>
      <c r="G16">
        <v>8.7010341633764393E-2</v>
      </c>
      <c r="H16">
        <v>-7.9649735413494002E-2</v>
      </c>
      <c r="I16">
        <v>-7.0553078129136207E-2</v>
      </c>
      <c r="J16">
        <v>0.60563791818490598</v>
      </c>
      <c r="K16">
        <v>0.29678696771412</v>
      </c>
      <c r="L16">
        <v>0.60754250954184097</v>
      </c>
      <c r="M16">
        <v>0.34910179749389197</v>
      </c>
      <c r="N16">
        <v>0.30486438688473599</v>
      </c>
      <c r="O16">
        <v>0.68913339003462304</v>
      </c>
      <c r="P16">
        <v>1</v>
      </c>
      <c r="Q16">
        <v>0.74978589694184905</v>
      </c>
      <c r="R16">
        <v>0.73035144655828799</v>
      </c>
      <c r="S16">
        <v>0.76867735545979698</v>
      </c>
      <c r="T16">
        <v>0.56890346044052797</v>
      </c>
      <c r="U16">
        <v>0.58898804218733503</v>
      </c>
      <c r="V16">
        <v>-2.9547348413407198E-2</v>
      </c>
      <c r="W16">
        <v>2.19179220381296E-2</v>
      </c>
      <c r="X16">
        <v>5.9271103351581297E-3</v>
      </c>
      <c r="Y16">
        <v>0.27804944791622899</v>
      </c>
      <c r="Z16">
        <v>0.27297969901018798</v>
      </c>
      <c r="AA16">
        <v>-0.25427500677248499</v>
      </c>
      <c r="AB16">
        <v>-0.14652197371056699</v>
      </c>
      <c r="AC16">
        <v>-0.124689655517445</v>
      </c>
      <c r="AD16">
        <v>6.3054828146321407E-2</v>
      </c>
      <c r="AE16">
        <v>-0.108335761507624</v>
      </c>
      <c r="AF16">
        <v>4.1124220504287302E-2</v>
      </c>
      <c r="AG16">
        <v>0.25975838755057701</v>
      </c>
      <c r="AH16">
        <v>-1.9829310013699201E-2</v>
      </c>
    </row>
    <row r="17" spans="1:34" x14ac:dyDescent="0.3">
      <c r="A17" s="1" t="s">
        <v>48</v>
      </c>
      <c r="B17">
        <v>0.40288028536465398</v>
      </c>
      <c r="C17">
        <v>0.58457575149292995</v>
      </c>
      <c r="D17">
        <v>0.32515179928860499</v>
      </c>
      <c r="E17">
        <v>0.20763751643994499</v>
      </c>
      <c r="F17">
        <v>0.325291761939343</v>
      </c>
      <c r="G17">
        <v>3.4847840209929003E-2</v>
      </c>
      <c r="H17">
        <v>-6.8716162588497304E-2</v>
      </c>
      <c r="I17">
        <v>-5.5393235897905797E-2</v>
      </c>
      <c r="J17">
        <v>0.44297758377685298</v>
      </c>
      <c r="K17">
        <v>0.25450315678711499</v>
      </c>
      <c r="L17">
        <v>0.50339019410718799</v>
      </c>
      <c r="M17">
        <v>0.284825065625392</v>
      </c>
      <c r="N17">
        <v>0.23705844521491501</v>
      </c>
      <c r="O17">
        <v>0.65461079409531397</v>
      </c>
      <c r="P17">
        <v>0.74978589694184905</v>
      </c>
      <c r="Q17">
        <v>1</v>
      </c>
      <c r="R17">
        <v>0.60975482684314497</v>
      </c>
      <c r="S17">
        <v>0.66717160481860105</v>
      </c>
      <c r="T17">
        <v>0.43815889760302701</v>
      </c>
      <c r="U17">
        <v>0.55608088598697503</v>
      </c>
      <c r="V17">
        <v>-2.57012194722709E-2</v>
      </c>
      <c r="W17">
        <v>7.8809827442538602E-2</v>
      </c>
      <c r="X17">
        <v>8.30492496644573E-2</v>
      </c>
      <c r="Y17">
        <v>0.25748872597705202</v>
      </c>
      <c r="Z17">
        <v>0.25525961093865202</v>
      </c>
      <c r="AA17">
        <v>-0.226175665925088</v>
      </c>
      <c r="AB17">
        <v>-0.12127783665011201</v>
      </c>
      <c r="AC17">
        <v>-9.30418373116004E-2</v>
      </c>
      <c r="AD17">
        <v>6.7218527822724999E-2</v>
      </c>
      <c r="AE17">
        <v>-0.10887721787763401</v>
      </c>
      <c r="AF17">
        <v>3.2411239167852102E-2</v>
      </c>
      <c r="AG17">
        <v>0.23939268419356199</v>
      </c>
      <c r="AH17">
        <v>-1.6024979920762E-2</v>
      </c>
    </row>
    <row r="18" spans="1:34" x14ac:dyDescent="0.3">
      <c r="A18" s="1" t="s">
        <v>50</v>
      </c>
      <c r="B18">
        <v>0.67661154766281895</v>
      </c>
      <c r="C18">
        <v>0.77544193336828704</v>
      </c>
      <c r="D18">
        <v>0.54902036044860603</v>
      </c>
      <c r="E18">
        <v>0.44253671053944799</v>
      </c>
      <c r="F18">
        <v>0.51814187229248798</v>
      </c>
      <c r="G18">
        <v>0.125439820562986</v>
      </c>
      <c r="H18">
        <v>-0.116257498955433</v>
      </c>
      <c r="I18">
        <v>-0.10733673451504901</v>
      </c>
      <c r="J18">
        <v>0.62578226869908904</v>
      </c>
      <c r="K18">
        <v>0.36238069503407899</v>
      </c>
      <c r="L18">
        <v>0.71988637024364499</v>
      </c>
      <c r="M18">
        <v>0.35805045761697302</v>
      </c>
      <c r="N18">
        <v>0.32904410630696701</v>
      </c>
      <c r="O18">
        <v>0.76443195862848301</v>
      </c>
      <c r="P18">
        <v>0.73035144655828799</v>
      </c>
      <c r="Q18">
        <v>0.60975482684314497</v>
      </c>
      <c r="R18">
        <v>1</v>
      </c>
      <c r="S18">
        <v>0.71395013152929099</v>
      </c>
      <c r="T18">
        <v>0.62137085274116499</v>
      </c>
      <c r="U18">
        <v>0.694361349119613</v>
      </c>
      <c r="V18">
        <v>3.6768675168121899E-2</v>
      </c>
      <c r="W18">
        <v>8.3080355237773393E-3</v>
      </c>
      <c r="X18">
        <v>-1.2790642316129201E-2</v>
      </c>
      <c r="Y18">
        <v>0.34775802722980598</v>
      </c>
      <c r="Z18">
        <v>0.33603689418474803</v>
      </c>
      <c r="AA18">
        <v>-0.25413088539452</v>
      </c>
      <c r="AB18">
        <v>-0.11844173214258399</v>
      </c>
      <c r="AC18">
        <v>-0.104750038118943</v>
      </c>
      <c r="AD18">
        <v>2.96809888771024E-2</v>
      </c>
      <c r="AE18">
        <v>-9.0759102359273203E-2</v>
      </c>
      <c r="AF18">
        <v>7.1920740045044507E-2</v>
      </c>
      <c r="AG18">
        <v>0.27693227096503897</v>
      </c>
      <c r="AH18">
        <v>-2.09214805038252E-2</v>
      </c>
    </row>
    <row r="19" spans="1:34" x14ac:dyDescent="0.3">
      <c r="A19" s="1" t="s">
        <v>52</v>
      </c>
      <c r="B19">
        <v>0.49951121712216401</v>
      </c>
      <c r="C19">
        <v>0.78538404664657102</v>
      </c>
      <c r="D19">
        <v>0.38650958554361298</v>
      </c>
      <c r="E19">
        <v>0.29156719341596798</v>
      </c>
      <c r="F19">
        <v>0.41045209698935697</v>
      </c>
      <c r="G19">
        <v>6.56087748525951E-2</v>
      </c>
      <c r="H19">
        <v>-9.6903939286193702E-2</v>
      </c>
      <c r="I19">
        <v>-7.5120054638471503E-2</v>
      </c>
      <c r="J19">
        <v>0.647067279509982</v>
      </c>
      <c r="K19">
        <v>0.37926701763377602</v>
      </c>
      <c r="L19">
        <v>0.75368593832226405</v>
      </c>
      <c r="M19">
        <v>0.48834143993555001</v>
      </c>
      <c r="N19">
        <v>0.39396072600862903</v>
      </c>
      <c r="O19">
        <v>0.76772669710839703</v>
      </c>
      <c r="P19">
        <v>0.76867735545979698</v>
      </c>
      <c r="Q19">
        <v>0.66717160481860105</v>
      </c>
      <c r="R19">
        <v>0.71395013152929099</v>
      </c>
      <c r="S19">
        <v>1</v>
      </c>
      <c r="T19">
        <v>0.64952986936322898</v>
      </c>
      <c r="U19">
        <v>0.69994292493822896</v>
      </c>
      <c r="V19">
        <v>-9.9181639585693093E-2</v>
      </c>
      <c r="W19">
        <v>-5.0540505486006998E-2</v>
      </c>
      <c r="X19">
        <v>-7.3959505234271597E-2</v>
      </c>
      <c r="Y19">
        <v>0.27815776556687899</v>
      </c>
      <c r="Z19">
        <v>0.26687362593693997</v>
      </c>
      <c r="AA19">
        <v>-0.30000033041039997</v>
      </c>
      <c r="AB19">
        <v>-0.15255760260760001</v>
      </c>
      <c r="AC19">
        <v>-0.126064862194184</v>
      </c>
      <c r="AD19">
        <v>5.7542163167030203E-2</v>
      </c>
      <c r="AE19">
        <v>-0.15365145017742199</v>
      </c>
      <c r="AF19">
        <v>2.1246571020217798E-2</v>
      </c>
      <c r="AG19">
        <v>0.27618214147197601</v>
      </c>
      <c r="AH19">
        <v>-2.2791376095085601E-2</v>
      </c>
    </row>
    <row r="20" spans="1:34" x14ac:dyDescent="0.3">
      <c r="A20" s="1" t="s">
        <v>54</v>
      </c>
      <c r="B20">
        <v>0.47801903471044099</v>
      </c>
      <c r="C20">
        <v>0.632526765976136</v>
      </c>
      <c r="D20">
        <v>0.37528188153397501</v>
      </c>
      <c r="E20">
        <v>0.28602292990879002</v>
      </c>
      <c r="F20">
        <v>0.37752103988275199</v>
      </c>
      <c r="G20">
        <v>0.113108564838012</v>
      </c>
      <c r="H20">
        <v>-0.1025807843209</v>
      </c>
      <c r="I20">
        <v>-8.2315614826472594E-2</v>
      </c>
      <c r="J20">
        <v>0.78203336732622797</v>
      </c>
      <c r="K20">
        <v>0.771693387753978</v>
      </c>
      <c r="L20">
        <v>0.58104519501820495</v>
      </c>
      <c r="M20">
        <v>0.38690866112158201</v>
      </c>
      <c r="N20">
        <v>0.42789960491664603</v>
      </c>
      <c r="O20">
        <v>0.55848340524112905</v>
      </c>
      <c r="P20">
        <v>0.56890346044052797</v>
      </c>
      <c r="Q20">
        <v>0.43815889760302701</v>
      </c>
      <c r="R20">
        <v>0.62137085274116499</v>
      </c>
      <c r="S20">
        <v>0.64952986936322898</v>
      </c>
      <c r="T20">
        <v>1</v>
      </c>
      <c r="U20">
        <v>0.52639053054038198</v>
      </c>
      <c r="V20">
        <v>-8.1736708221199494E-2</v>
      </c>
      <c r="W20">
        <v>-3.17951860877543E-2</v>
      </c>
      <c r="X20">
        <v>-5.5339651849767003E-2</v>
      </c>
      <c r="Y20">
        <v>0.229291815079367</v>
      </c>
      <c r="Z20">
        <v>0.21737156728151</v>
      </c>
      <c r="AA20">
        <v>-0.2480471331735</v>
      </c>
      <c r="AB20">
        <v>-0.11897354277590499</v>
      </c>
      <c r="AC20">
        <v>-9.8318814326251003E-2</v>
      </c>
      <c r="AD20">
        <v>3.7200748388071997E-2</v>
      </c>
      <c r="AE20">
        <v>-0.11719406064172901</v>
      </c>
      <c r="AF20">
        <v>2.93638997115022E-2</v>
      </c>
      <c r="AG20">
        <v>0.207064646920887</v>
      </c>
      <c r="AH20">
        <v>-8.1653134279248106E-3</v>
      </c>
    </row>
    <row r="21" spans="1:34" x14ac:dyDescent="0.3">
      <c r="A21" s="1" t="s">
        <v>58</v>
      </c>
      <c r="B21">
        <v>0.51408652275935995</v>
      </c>
      <c r="C21">
        <v>0.67947759413011399</v>
      </c>
      <c r="D21">
        <v>0.391424466328883</v>
      </c>
      <c r="E21">
        <v>0.30794503719514499</v>
      </c>
      <c r="F21">
        <v>0.42951568125907003</v>
      </c>
      <c r="G21">
        <v>7.5820391070869297E-2</v>
      </c>
      <c r="H21">
        <v>-0.121908142065442</v>
      </c>
      <c r="I21">
        <v>-0.100514717340072</v>
      </c>
      <c r="J21">
        <v>0.47242483599596302</v>
      </c>
      <c r="K21">
        <v>0.36589916338545803</v>
      </c>
      <c r="L21">
        <v>0.57268410413172999</v>
      </c>
      <c r="M21">
        <v>0.31080654987640799</v>
      </c>
      <c r="N21">
        <v>0.30079688668822302</v>
      </c>
      <c r="O21">
        <v>0.711192104695063</v>
      </c>
      <c r="P21">
        <v>0.58898804218733503</v>
      </c>
      <c r="Q21">
        <v>0.55608088598697503</v>
      </c>
      <c r="R21">
        <v>0.694361349119613</v>
      </c>
      <c r="S21">
        <v>0.69994292493822896</v>
      </c>
      <c r="T21">
        <v>0.52639053054038198</v>
      </c>
      <c r="U21">
        <v>1</v>
      </c>
      <c r="V21">
        <v>-1.4304439402987999E-2</v>
      </c>
      <c r="W21">
        <v>-1.22847572314129E-2</v>
      </c>
      <c r="X21">
        <v>-2.7504880475405401E-2</v>
      </c>
      <c r="Y21">
        <v>0.26064997336144902</v>
      </c>
      <c r="Z21">
        <v>0.248822557809081</v>
      </c>
      <c r="AA21">
        <v>-0.21140255448633199</v>
      </c>
      <c r="AB21">
        <v>-8.8987648936920002E-2</v>
      </c>
      <c r="AC21">
        <v>-6.8002213050399801E-2</v>
      </c>
      <c r="AD21">
        <v>4.2616608446387101E-2</v>
      </c>
      <c r="AE21">
        <v>-8.2847577428323105E-2</v>
      </c>
      <c r="AF21">
        <v>3.3300315780245303E-2</v>
      </c>
      <c r="AG21">
        <v>0.220984212690197</v>
      </c>
      <c r="AH21">
        <v>-1.46735797567794E-2</v>
      </c>
    </row>
    <row r="22" spans="1:34" x14ac:dyDescent="0.3">
      <c r="A22" s="1" t="s">
        <v>61</v>
      </c>
      <c r="B22">
        <v>6.2903685160415495E-4</v>
      </c>
      <c r="C22">
        <v>-7.3009141182082807E-2</v>
      </c>
      <c r="D22">
        <v>-5.6971392171900198E-2</v>
      </c>
      <c r="E22">
        <v>1.21999972425477E-2</v>
      </c>
      <c r="F22">
        <v>-7.4586675087256202E-3</v>
      </c>
      <c r="G22">
        <v>-2.2339384084522299E-2</v>
      </c>
      <c r="H22">
        <v>1.03520238393738E-2</v>
      </c>
      <c r="I22">
        <v>-3.2779948050430602E-3</v>
      </c>
      <c r="J22">
        <v>-4.49660212947465E-2</v>
      </c>
      <c r="K22">
        <v>-8.3402123643973106E-2</v>
      </c>
      <c r="L22">
        <v>-6.9748511948560299E-2</v>
      </c>
      <c r="M22">
        <v>-0.13129075554500599</v>
      </c>
      <c r="N22">
        <v>-8.1311492523292006E-2</v>
      </c>
      <c r="O22">
        <v>-2.62790348051282E-2</v>
      </c>
      <c r="P22">
        <v>-2.9547348413407198E-2</v>
      </c>
      <c r="Q22">
        <v>-2.57012194722709E-2</v>
      </c>
      <c r="R22">
        <v>3.6768675168121899E-2</v>
      </c>
      <c r="S22">
        <v>-9.9181639585693093E-2</v>
      </c>
      <c r="T22">
        <v>-8.1736708221199494E-2</v>
      </c>
      <c r="U22">
        <v>-1.4304439402987999E-2</v>
      </c>
      <c r="V22">
        <v>1</v>
      </c>
      <c r="W22">
        <v>2.1793986349405301E-2</v>
      </c>
      <c r="X22">
        <v>3.0665450898675999E-2</v>
      </c>
      <c r="Y22">
        <v>0.39484498709548499</v>
      </c>
      <c r="Z22">
        <v>0.40698866405455902</v>
      </c>
      <c r="AA22">
        <v>0.44340927840061301</v>
      </c>
      <c r="AB22">
        <v>0.12728989674961599</v>
      </c>
      <c r="AC22">
        <v>8.5468265914564495E-2</v>
      </c>
      <c r="AD22">
        <v>-3.0231385310687701E-2</v>
      </c>
      <c r="AE22">
        <v>0.140128443639149</v>
      </c>
      <c r="AF22">
        <v>0.28573511003704699</v>
      </c>
      <c r="AG22">
        <v>6.4269825970932698E-2</v>
      </c>
      <c r="AH22">
        <v>9.3579252035420803E-3</v>
      </c>
    </row>
    <row r="23" spans="1:34" x14ac:dyDescent="0.3">
      <c r="A23" s="1" t="s">
        <v>63</v>
      </c>
      <c r="B23">
        <v>-2.53575434494283E-2</v>
      </c>
      <c r="C23">
        <v>-3.8279306739509203E-2</v>
      </c>
      <c r="D23">
        <v>-4.1879452591655403E-2</v>
      </c>
      <c r="E23">
        <v>-2.4114608825791602E-3</v>
      </c>
      <c r="F23">
        <v>-8.7504009459909698E-3</v>
      </c>
      <c r="G23">
        <v>-8.4128712279963793E-3</v>
      </c>
      <c r="H23">
        <v>4.7382644188412697E-3</v>
      </c>
      <c r="I23">
        <v>4.2264751395783302E-3</v>
      </c>
      <c r="J23">
        <v>-3.0574348905179599E-2</v>
      </c>
      <c r="K23">
        <v>-1.7865344925035699E-2</v>
      </c>
      <c r="L23">
        <v>-3.0532760796881001E-2</v>
      </c>
      <c r="M23">
        <v>-8.7865511915299704E-2</v>
      </c>
      <c r="N23">
        <v>-3.1428728811007403E-2</v>
      </c>
      <c r="O23">
        <v>-2.7928376938322601E-2</v>
      </c>
      <c r="P23">
        <v>2.19179220381296E-2</v>
      </c>
      <c r="Q23">
        <v>7.8809827442538602E-2</v>
      </c>
      <c r="R23">
        <v>8.3080355237773393E-3</v>
      </c>
      <c r="S23">
        <v>-5.0540505486006998E-2</v>
      </c>
      <c r="T23">
        <v>-3.17951860877543E-2</v>
      </c>
      <c r="U23">
        <v>-1.22847572314129E-2</v>
      </c>
      <c r="V23">
        <v>2.1793986349405301E-2</v>
      </c>
      <c r="W23">
        <v>1</v>
      </c>
      <c r="X23">
        <v>0.80708267440532999</v>
      </c>
      <c r="Y23">
        <v>5.0528087598782898E-2</v>
      </c>
      <c r="Z23">
        <v>6.3903721190951904E-2</v>
      </c>
      <c r="AA23">
        <v>-2.4410311234160299E-2</v>
      </c>
      <c r="AB23">
        <v>5.27465743157568E-2</v>
      </c>
      <c r="AC23">
        <v>6.7140244180416905E-2</v>
      </c>
      <c r="AD23">
        <v>-4.8563224983110498E-2</v>
      </c>
      <c r="AE23">
        <v>8.7934053438162907E-2</v>
      </c>
      <c r="AF23">
        <v>5.7986021517197296E-3</v>
      </c>
      <c r="AG23">
        <v>1.43215758278721E-2</v>
      </c>
      <c r="AH23">
        <v>2.4390162753884202E-2</v>
      </c>
    </row>
    <row r="24" spans="1:34" x14ac:dyDescent="0.3">
      <c r="A24" s="1" t="s">
        <v>65</v>
      </c>
      <c r="B24">
        <v>-5.5051340076900303E-2</v>
      </c>
      <c r="C24">
        <v>-7.2951454973066904E-2</v>
      </c>
      <c r="D24">
        <v>-7.5353545452334594E-2</v>
      </c>
      <c r="E24">
        <v>-1.8424029919069201E-2</v>
      </c>
      <c r="F24">
        <v>-2.3361230470532301E-2</v>
      </c>
      <c r="G24">
        <v>-7.9627859646956897E-3</v>
      </c>
      <c r="H24">
        <v>1.03172985155297E-2</v>
      </c>
      <c r="I24">
        <v>8.1642519449247695E-3</v>
      </c>
      <c r="J24">
        <v>-5.6056496911612401E-2</v>
      </c>
      <c r="K24">
        <v>-3.0024472065052599E-2</v>
      </c>
      <c r="L24">
        <v>-5.3338594826726399E-2</v>
      </c>
      <c r="M24">
        <v>-0.113043930981156</v>
      </c>
      <c r="N24">
        <v>-3.7849255189195401E-2</v>
      </c>
      <c r="O24">
        <v>-5.4351831327529597E-2</v>
      </c>
      <c r="P24">
        <v>5.9271103351581297E-3</v>
      </c>
      <c r="Q24">
        <v>8.30492496644573E-2</v>
      </c>
      <c r="R24">
        <v>-1.2790642316129201E-2</v>
      </c>
      <c r="S24">
        <v>-7.3959505234271597E-2</v>
      </c>
      <c r="T24">
        <v>-5.5339651849767003E-2</v>
      </c>
      <c r="U24">
        <v>-2.7504880475405401E-2</v>
      </c>
      <c r="V24">
        <v>3.0665450898675999E-2</v>
      </c>
      <c r="W24">
        <v>0.80708267440532999</v>
      </c>
      <c r="X24">
        <v>1</v>
      </c>
      <c r="Y24">
        <v>2.1976386751002001E-2</v>
      </c>
      <c r="Z24">
        <v>3.3258220410865298E-2</v>
      </c>
      <c r="AA24">
        <v>4.35778893437042E-3</v>
      </c>
      <c r="AB24">
        <v>9.5178944106683705E-2</v>
      </c>
      <c r="AC24">
        <v>0.106933407761804</v>
      </c>
      <c r="AD24">
        <v>-4.8746395384291798E-2</v>
      </c>
      <c r="AE24">
        <v>0.13047909477039199</v>
      </c>
      <c r="AF24">
        <v>-3.8810051264376198E-3</v>
      </c>
      <c r="AG24">
        <v>-4.01316494953199E-3</v>
      </c>
      <c r="AH24">
        <v>1.1451315981516099E-2</v>
      </c>
    </row>
    <row r="25" spans="1:34" x14ac:dyDescent="0.3">
      <c r="A25" s="1" t="s">
        <v>67</v>
      </c>
      <c r="B25">
        <v>0.263755276914937</v>
      </c>
      <c r="C25">
        <v>0.30325988976923302</v>
      </c>
      <c r="D25">
        <v>0.22985631456160799</v>
      </c>
      <c r="E25">
        <v>0.17614800199151501</v>
      </c>
      <c r="F25">
        <v>0.153847735554211</v>
      </c>
      <c r="G25">
        <v>3.6340132432604699E-2</v>
      </c>
      <c r="H25">
        <v>-1.0441999749396001E-2</v>
      </c>
      <c r="I25">
        <v>-2.8039678253613799E-2</v>
      </c>
      <c r="J25">
        <v>0.24520106241131601</v>
      </c>
      <c r="K25">
        <v>0.11920328409079201</v>
      </c>
      <c r="L25">
        <v>0.26319113875861799</v>
      </c>
      <c r="M25">
        <v>0.136225548944402</v>
      </c>
      <c r="N25">
        <v>0.11971760360495801</v>
      </c>
      <c r="O25">
        <v>0.289701855739458</v>
      </c>
      <c r="P25">
        <v>0.27804944791622899</v>
      </c>
      <c r="Q25">
        <v>0.25748872597705202</v>
      </c>
      <c r="R25">
        <v>0.34775802722980598</v>
      </c>
      <c r="S25">
        <v>0.27815776556687899</v>
      </c>
      <c r="T25">
        <v>0.229291815079367</v>
      </c>
      <c r="U25">
        <v>0.26064997336144902</v>
      </c>
      <c r="V25">
        <v>0.39484498709548499</v>
      </c>
      <c r="W25">
        <v>5.0528087598782898E-2</v>
      </c>
      <c r="X25">
        <v>2.1976386751002001E-2</v>
      </c>
      <c r="Y25">
        <v>1</v>
      </c>
      <c r="Z25">
        <v>0.89550692413095001</v>
      </c>
      <c r="AA25">
        <v>-0.38625596780667598</v>
      </c>
      <c r="AB25">
        <v>-2.06390494633239E-2</v>
      </c>
      <c r="AC25">
        <v>-3.2488153104770497E-2</v>
      </c>
      <c r="AD25">
        <v>1.39107035986456E-2</v>
      </c>
      <c r="AE25">
        <v>-2.52945879305915E-2</v>
      </c>
      <c r="AF25">
        <v>0.20177714714581099</v>
      </c>
      <c r="AG25">
        <v>0.58579489212346902</v>
      </c>
      <c r="AH25">
        <v>-1.9136020806446798E-2</v>
      </c>
    </row>
    <row r="26" spans="1:34" x14ac:dyDescent="0.3">
      <c r="A26" s="1" t="s">
        <v>69</v>
      </c>
      <c r="B26">
        <v>0.25506258205075899</v>
      </c>
      <c r="C26">
        <v>0.29204431899542299</v>
      </c>
      <c r="D26">
        <v>0.22197094675013501</v>
      </c>
      <c r="E26">
        <v>0.16948427720944101</v>
      </c>
      <c r="F26">
        <v>0.15051308837553001</v>
      </c>
      <c r="G26">
        <v>3.2934025611513297E-2</v>
      </c>
      <c r="H26">
        <v>-8.6755064017612193E-3</v>
      </c>
      <c r="I26">
        <v>-2.6279886189371899E-2</v>
      </c>
      <c r="J26">
        <v>0.23464381291724901</v>
      </c>
      <c r="K26">
        <v>0.11090882341212099</v>
      </c>
      <c r="L26">
        <v>0.24835196432297599</v>
      </c>
      <c r="M26">
        <v>0.122646800843612</v>
      </c>
      <c r="N26">
        <v>0.105752935088107</v>
      </c>
      <c r="O26">
        <v>0.28041785095184302</v>
      </c>
      <c r="P26">
        <v>0.27297969901018798</v>
      </c>
      <c r="Q26">
        <v>0.25525961093865202</v>
      </c>
      <c r="R26">
        <v>0.33603689418474803</v>
      </c>
      <c r="S26">
        <v>0.26687362593693997</v>
      </c>
      <c r="T26">
        <v>0.21737156728151</v>
      </c>
      <c r="U26">
        <v>0.248822557809081</v>
      </c>
      <c r="V26">
        <v>0.40698866405455902</v>
      </c>
      <c r="W26">
        <v>6.3903721190951904E-2</v>
      </c>
      <c r="X26">
        <v>3.3258220410865298E-2</v>
      </c>
      <c r="Y26">
        <v>0.89550692413095001</v>
      </c>
      <c r="Z26">
        <v>1</v>
      </c>
      <c r="AA26">
        <v>-0.400619280927838</v>
      </c>
      <c r="AB26">
        <v>-2.2625114952311801E-2</v>
      </c>
      <c r="AC26">
        <v>-3.3590441329366297E-2</v>
      </c>
      <c r="AD26">
        <v>1.6318387359355702E-2</v>
      </c>
      <c r="AE26">
        <v>-2.1831401886484501E-2</v>
      </c>
      <c r="AF26">
        <v>0.19284297429084199</v>
      </c>
      <c r="AG26">
        <v>0.54381363867574395</v>
      </c>
      <c r="AH26">
        <v>-2.4898101045505699E-2</v>
      </c>
    </row>
    <row r="27" spans="1:34" x14ac:dyDescent="0.3">
      <c r="A27" s="1" t="s">
        <v>71</v>
      </c>
      <c r="B27">
        <v>-0.23818601324470001</v>
      </c>
      <c r="C27">
        <v>-0.32089595652618202</v>
      </c>
      <c r="D27">
        <v>-0.25799065511861402</v>
      </c>
      <c r="E27">
        <v>-0.13949319861644899</v>
      </c>
      <c r="F27">
        <v>-0.14369751926805599</v>
      </c>
      <c r="G27">
        <v>-5.5599714140807499E-2</v>
      </c>
      <c r="H27">
        <v>1.6755409394603201E-4</v>
      </c>
      <c r="I27">
        <v>1.64855671273994E-2</v>
      </c>
      <c r="J27">
        <v>-0.23512819037371699</v>
      </c>
      <c r="K27">
        <v>-0.159420285179321</v>
      </c>
      <c r="L27">
        <v>-0.26231864921023301</v>
      </c>
      <c r="M27">
        <v>-0.21109507104230399</v>
      </c>
      <c r="N27">
        <v>-0.15323082566795601</v>
      </c>
      <c r="O27">
        <v>-0.26293878227476802</v>
      </c>
      <c r="P27">
        <v>-0.25427500677248499</v>
      </c>
      <c r="Q27">
        <v>-0.226175665925088</v>
      </c>
      <c r="R27">
        <v>-0.25413088539452</v>
      </c>
      <c r="S27">
        <v>-0.30000033041039997</v>
      </c>
      <c r="T27">
        <v>-0.2480471331735</v>
      </c>
      <c r="U27">
        <v>-0.21140255448633199</v>
      </c>
      <c r="V27">
        <v>0.44340927840061301</v>
      </c>
      <c r="W27">
        <v>-2.4410311234160299E-2</v>
      </c>
      <c r="X27">
        <v>4.35778893437042E-3</v>
      </c>
      <c r="Y27">
        <v>-0.38625596780667598</v>
      </c>
      <c r="Z27">
        <v>-0.400619280927838</v>
      </c>
      <c r="AA27">
        <v>1</v>
      </c>
      <c r="AB27">
        <v>0.125441513176832</v>
      </c>
      <c r="AC27">
        <v>0.103955263882437</v>
      </c>
      <c r="AD27">
        <v>-3.15199659996553E-2</v>
      </c>
      <c r="AE27">
        <v>0.13446832667828201</v>
      </c>
      <c r="AF27">
        <v>5.6132297996264298E-2</v>
      </c>
      <c r="AG27">
        <v>-0.439893138769403</v>
      </c>
      <c r="AH27">
        <v>5.7266928143373599E-2</v>
      </c>
    </row>
    <row r="28" spans="1:34" x14ac:dyDescent="0.3">
      <c r="A28" s="1" t="s">
        <v>73</v>
      </c>
      <c r="B28">
        <v>-0.120020523731039</v>
      </c>
      <c r="C28">
        <v>-0.171610812344522</v>
      </c>
      <c r="D28">
        <v>-0.11365817334074201</v>
      </c>
      <c r="E28">
        <v>-7.2176903328379505E-2</v>
      </c>
      <c r="F28">
        <v>-7.8820289800138901E-2</v>
      </c>
      <c r="G28">
        <v>-2.4952702889607398E-2</v>
      </c>
      <c r="H28">
        <v>1.93257263936326E-2</v>
      </c>
      <c r="I28">
        <v>1.5749832082227501E-2</v>
      </c>
      <c r="J28">
        <v>-0.12911022515641801</v>
      </c>
      <c r="K28">
        <v>-5.9051115475323997E-2</v>
      </c>
      <c r="L28">
        <v>-0.132167675393975</v>
      </c>
      <c r="M28">
        <v>-0.123752123071554</v>
      </c>
      <c r="N28">
        <v>-6.06294474243399E-2</v>
      </c>
      <c r="O28">
        <v>-0.15318382035365599</v>
      </c>
      <c r="P28">
        <v>-0.14652197371056699</v>
      </c>
      <c r="Q28">
        <v>-0.12127783665011201</v>
      </c>
      <c r="R28">
        <v>-0.11844173214258399</v>
      </c>
      <c r="S28">
        <v>-0.15255760260760001</v>
      </c>
      <c r="T28">
        <v>-0.11897354277590499</v>
      </c>
      <c r="U28">
        <v>-8.8987648936920002E-2</v>
      </c>
      <c r="V28">
        <v>0.12728989674961599</v>
      </c>
      <c r="W28">
        <v>5.27465743157568E-2</v>
      </c>
      <c r="X28">
        <v>9.5178944106683705E-2</v>
      </c>
      <c r="Y28">
        <v>-2.06390494633239E-2</v>
      </c>
      <c r="Z28">
        <v>-2.2625114952311801E-2</v>
      </c>
      <c r="AA28">
        <v>0.125441513176832</v>
      </c>
      <c r="AB28">
        <v>1</v>
      </c>
      <c r="AC28">
        <v>0.67722628775591598</v>
      </c>
      <c r="AD28">
        <v>-1.8200609795288099E-2</v>
      </c>
      <c r="AE28">
        <v>0.64281973027775396</v>
      </c>
      <c r="AF28">
        <v>1.8916535443282301E-2</v>
      </c>
      <c r="AG28">
        <v>-5.8296871025748001E-2</v>
      </c>
      <c r="AH28">
        <v>-1.53603467288803E-2</v>
      </c>
    </row>
    <row r="29" spans="1:34" x14ac:dyDescent="0.3">
      <c r="A29" s="1" t="s">
        <v>75</v>
      </c>
      <c r="B29">
        <v>-0.11386548300902</v>
      </c>
      <c r="C29">
        <v>-0.14948917216947999</v>
      </c>
      <c r="D29">
        <v>-0.10621015351448999</v>
      </c>
      <c r="E29">
        <v>-6.9883982573429898E-2</v>
      </c>
      <c r="F29">
        <v>-7.4677708787186298E-2</v>
      </c>
      <c r="G29">
        <v>-1.8530873933318499E-2</v>
      </c>
      <c r="H29">
        <v>1.2235186164735099E-2</v>
      </c>
      <c r="I29">
        <v>1.10374414365671E-2</v>
      </c>
      <c r="J29">
        <v>-0.116733690596384</v>
      </c>
      <c r="K29">
        <v>-3.7764853488367299E-2</v>
      </c>
      <c r="L29">
        <v>-0.113016139129028</v>
      </c>
      <c r="M29">
        <v>-0.103041539316636</v>
      </c>
      <c r="N29">
        <v>-6.3675749197427994E-2</v>
      </c>
      <c r="O29">
        <v>-0.13187224689562799</v>
      </c>
      <c r="P29">
        <v>-0.124689655517445</v>
      </c>
      <c r="Q29">
        <v>-9.30418373116004E-2</v>
      </c>
      <c r="R29">
        <v>-0.104750038118943</v>
      </c>
      <c r="S29">
        <v>-0.126064862194184</v>
      </c>
      <c r="T29">
        <v>-9.8318814326251003E-2</v>
      </c>
      <c r="U29">
        <v>-6.8002213050399801E-2</v>
      </c>
      <c r="V29">
        <v>8.5468265914564495E-2</v>
      </c>
      <c r="W29">
        <v>6.7140244180416905E-2</v>
      </c>
      <c r="X29">
        <v>0.106933407761804</v>
      </c>
      <c r="Y29">
        <v>-3.2488153104770497E-2</v>
      </c>
      <c r="Z29">
        <v>-3.3590441329366297E-2</v>
      </c>
      <c r="AA29">
        <v>0.103955263882437</v>
      </c>
      <c r="AB29">
        <v>0.67722628775591598</v>
      </c>
      <c r="AC29">
        <v>1</v>
      </c>
      <c r="AD29">
        <v>-9.3148963087366799E-3</v>
      </c>
      <c r="AE29">
        <v>0.46892494628836201</v>
      </c>
      <c r="AF29">
        <v>5.6610956808265398E-3</v>
      </c>
      <c r="AG29">
        <v>-5.3139465307990102E-2</v>
      </c>
      <c r="AH29">
        <v>-5.8522957403664101E-3</v>
      </c>
    </row>
    <row r="30" spans="1:34" x14ac:dyDescent="0.3">
      <c r="A30" s="1" t="s">
        <v>111</v>
      </c>
      <c r="B30">
        <v>1.2713744330871E-2</v>
      </c>
      <c r="C30">
        <v>6.7099437698881798E-2</v>
      </c>
      <c r="D30">
        <v>3.9744433926854499E-2</v>
      </c>
      <c r="E30">
        <v>-7.4948024023715303E-3</v>
      </c>
      <c r="F30">
        <v>1.34884466852945E-3</v>
      </c>
      <c r="G30">
        <v>-1.54695266839344E-2</v>
      </c>
      <c r="H30">
        <v>3.1909840465726598E-3</v>
      </c>
      <c r="I30">
        <v>5.2643001989270003E-3</v>
      </c>
      <c r="J30">
        <v>2.66721941251639E-2</v>
      </c>
      <c r="K30">
        <v>3.3203555337277098E-2</v>
      </c>
      <c r="L30">
        <v>3.83154078319871E-2</v>
      </c>
      <c r="M30">
        <v>6.1385693375796697E-2</v>
      </c>
      <c r="N30">
        <v>1.8476091700518098E-2</v>
      </c>
      <c r="O30">
        <v>5.0232556601586799E-2</v>
      </c>
      <c r="P30">
        <v>6.3054828146321407E-2</v>
      </c>
      <c r="Q30">
        <v>6.7218527822724999E-2</v>
      </c>
      <c r="R30">
        <v>2.96809888771024E-2</v>
      </c>
      <c r="S30">
        <v>5.7542163167030203E-2</v>
      </c>
      <c r="T30">
        <v>3.7200748388071997E-2</v>
      </c>
      <c r="U30">
        <v>4.2616608446387101E-2</v>
      </c>
      <c r="V30">
        <v>-3.0231385310687701E-2</v>
      </c>
      <c r="W30">
        <v>-4.8563224983110498E-2</v>
      </c>
      <c r="X30">
        <v>-4.8746395384291798E-2</v>
      </c>
      <c r="Y30">
        <v>1.39107035986456E-2</v>
      </c>
      <c r="Z30">
        <v>1.6318387359355702E-2</v>
      </c>
      <c r="AA30">
        <v>-3.15199659996553E-2</v>
      </c>
      <c r="AB30">
        <v>-1.8200609795288099E-2</v>
      </c>
      <c r="AC30">
        <v>-9.3148963087366799E-3</v>
      </c>
      <c r="AD30">
        <v>1</v>
      </c>
      <c r="AE30">
        <v>-1.2584653766392E-2</v>
      </c>
      <c r="AF30">
        <v>9.3112986798694498E-3</v>
      </c>
      <c r="AG30">
        <v>2.2065500445429299E-2</v>
      </c>
      <c r="AH30">
        <v>-1.25257099211962E-2</v>
      </c>
    </row>
    <row r="31" spans="1:34" x14ac:dyDescent="0.3">
      <c r="A31" s="1" t="s">
        <v>113</v>
      </c>
      <c r="B31">
        <v>-8.8871435693333806E-2</v>
      </c>
      <c r="C31">
        <v>-0.151780068149546</v>
      </c>
      <c r="D31">
        <v>-8.2806322556071996E-2</v>
      </c>
      <c r="E31">
        <v>-1.7815628484904301E-2</v>
      </c>
      <c r="F31">
        <v>-6.0886270020375402E-2</v>
      </c>
      <c r="G31">
        <v>-1.4422489719790901E-2</v>
      </c>
      <c r="H31">
        <v>1.8233749073461598E-2</v>
      </c>
      <c r="I31">
        <v>1.26230064520813E-2</v>
      </c>
      <c r="J31">
        <v>-0.103853897950617</v>
      </c>
      <c r="K31">
        <v>-8.27662855231273E-2</v>
      </c>
      <c r="L31">
        <v>-0.143057800422241</v>
      </c>
      <c r="M31">
        <v>-0.15194802183203199</v>
      </c>
      <c r="N31">
        <v>-7.4653699063539206E-2</v>
      </c>
      <c r="O31">
        <v>-0.13860207867107899</v>
      </c>
      <c r="P31">
        <v>-0.108335761507624</v>
      </c>
      <c r="Q31">
        <v>-0.10887721787763401</v>
      </c>
      <c r="R31">
        <v>-9.0759102359273203E-2</v>
      </c>
      <c r="S31">
        <v>-0.15365145017742199</v>
      </c>
      <c r="T31">
        <v>-0.11719406064172901</v>
      </c>
      <c r="U31">
        <v>-8.2847577428323105E-2</v>
      </c>
      <c r="V31">
        <v>0.140128443639149</v>
      </c>
      <c r="W31">
        <v>8.7934053438162907E-2</v>
      </c>
      <c r="X31">
        <v>0.13047909477039199</v>
      </c>
      <c r="Y31">
        <v>-2.52945879305915E-2</v>
      </c>
      <c r="Z31">
        <v>-2.1831401886484501E-2</v>
      </c>
      <c r="AA31">
        <v>0.13446832667828201</v>
      </c>
      <c r="AB31">
        <v>0.64281973027775396</v>
      </c>
      <c r="AC31">
        <v>0.46892494628836201</v>
      </c>
      <c r="AD31">
        <v>-1.2584653766392E-2</v>
      </c>
      <c r="AE31">
        <v>1</v>
      </c>
      <c r="AF31">
        <v>1.27010541731609E-2</v>
      </c>
      <c r="AG31">
        <v>-4.7253282267802302E-2</v>
      </c>
      <c r="AH31">
        <v>-6.2529711231256303E-4</v>
      </c>
    </row>
    <row r="32" spans="1:34" x14ac:dyDescent="0.3">
      <c r="A32" s="1" t="s">
        <v>115</v>
      </c>
      <c r="B32">
        <v>4.5809928812369803E-2</v>
      </c>
      <c r="C32">
        <v>4.8866312100528699E-2</v>
      </c>
      <c r="D32">
        <v>4.5105942077054297E-2</v>
      </c>
      <c r="E32">
        <v>3.0037099084209901E-2</v>
      </c>
      <c r="F32">
        <v>2.04004402484145E-2</v>
      </c>
      <c r="G32">
        <v>-1.8458487842772E-3</v>
      </c>
      <c r="H32">
        <v>-5.7442280197193699E-3</v>
      </c>
      <c r="I32">
        <v>-8.61793037179223E-3</v>
      </c>
      <c r="J32">
        <v>3.7809293694214E-2</v>
      </c>
      <c r="K32">
        <v>9.0722662481803693E-3</v>
      </c>
      <c r="L32">
        <v>3.4419959737694399E-2</v>
      </c>
      <c r="M32">
        <v>2.1319966704311102E-2</v>
      </c>
      <c r="N32">
        <v>4.2774079531908496E-3</v>
      </c>
      <c r="O32">
        <v>4.7514527606894903E-2</v>
      </c>
      <c r="P32">
        <v>4.1124220504287302E-2</v>
      </c>
      <c r="Q32">
        <v>3.2411239167852102E-2</v>
      </c>
      <c r="R32">
        <v>7.1920740045044507E-2</v>
      </c>
      <c r="S32">
        <v>2.1246571020217798E-2</v>
      </c>
      <c r="T32">
        <v>2.93638997115022E-2</v>
      </c>
      <c r="U32">
        <v>3.3300315780245303E-2</v>
      </c>
      <c r="V32">
        <v>0.28573511003704699</v>
      </c>
      <c r="W32">
        <v>5.7986021517197296E-3</v>
      </c>
      <c r="X32">
        <v>-3.8810051264376198E-3</v>
      </c>
      <c r="Y32">
        <v>0.20177714714581099</v>
      </c>
      <c r="Z32">
        <v>0.19284297429084199</v>
      </c>
      <c r="AA32">
        <v>5.6132297996264298E-2</v>
      </c>
      <c r="AB32">
        <v>1.8916535443282301E-2</v>
      </c>
      <c r="AC32">
        <v>5.6610956808265398E-3</v>
      </c>
      <c r="AD32">
        <v>9.3112986798694498E-3</v>
      </c>
      <c r="AE32">
        <v>1.27010541731609E-2</v>
      </c>
      <c r="AF32">
        <v>1</v>
      </c>
      <c r="AG32">
        <v>4.2552887475667003E-2</v>
      </c>
      <c r="AH32">
        <v>-5.6998362098644399E-3</v>
      </c>
    </row>
    <row r="33" spans="1:34" x14ac:dyDescent="0.3">
      <c r="A33" s="1" t="s">
        <v>117</v>
      </c>
      <c r="B33">
        <v>0.23457346667514201</v>
      </c>
      <c r="C33">
        <v>0.27723967400995297</v>
      </c>
      <c r="D33">
        <v>0.20644943996075099</v>
      </c>
      <c r="E33">
        <v>0.149013887295739</v>
      </c>
      <c r="F33">
        <v>0.140067273540289</v>
      </c>
      <c r="G33">
        <v>4.3986787090839398E-2</v>
      </c>
      <c r="H33">
        <v>-4.5748342305017599E-3</v>
      </c>
      <c r="I33">
        <v>-2.94365389256829E-2</v>
      </c>
      <c r="J33">
        <v>0.21992930634935901</v>
      </c>
      <c r="K33">
        <v>0.107995065222927</v>
      </c>
      <c r="L33">
        <v>0.234734228173303</v>
      </c>
      <c r="M33">
        <v>0.143384896020255</v>
      </c>
      <c r="N33">
        <v>0.116532768263447</v>
      </c>
      <c r="O33">
        <v>0.26028389369110499</v>
      </c>
      <c r="P33">
        <v>0.25975838755057701</v>
      </c>
      <c r="Q33">
        <v>0.23939268419356199</v>
      </c>
      <c r="R33">
        <v>0.27693227096503897</v>
      </c>
      <c r="S33">
        <v>0.27618214147197601</v>
      </c>
      <c r="T33">
        <v>0.207064646920887</v>
      </c>
      <c r="U33">
        <v>0.220984212690197</v>
      </c>
      <c r="V33">
        <v>6.4269825970932698E-2</v>
      </c>
      <c r="W33">
        <v>1.43215758278721E-2</v>
      </c>
      <c r="X33">
        <v>-4.01316494953199E-3</v>
      </c>
      <c r="Y33">
        <v>0.58579489212346902</v>
      </c>
      <c r="Z33">
        <v>0.54381363867574395</v>
      </c>
      <c r="AA33">
        <v>-0.439893138769403</v>
      </c>
      <c r="AB33">
        <v>-5.8296871025748001E-2</v>
      </c>
      <c r="AC33">
        <v>-5.3139465307990102E-2</v>
      </c>
      <c r="AD33">
        <v>2.2065500445429299E-2</v>
      </c>
      <c r="AE33">
        <v>-4.7253282267802302E-2</v>
      </c>
      <c r="AF33">
        <v>4.2552887475667003E-2</v>
      </c>
      <c r="AG33">
        <v>1</v>
      </c>
      <c r="AH33">
        <v>-1.7270051780474499E-2</v>
      </c>
    </row>
    <row r="34" spans="1:34" x14ac:dyDescent="0.3">
      <c r="A34" s="1" t="s">
        <v>119</v>
      </c>
      <c r="B34">
        <v>-6.3153439594286999E-3</v>
      </c>
      <c r="C34">
        <v>-2.6510862728807101E-2</v>
      </c>
      <c r="D34">
        <v>-2.83992527654384E-2</v>
      </c>
      <c r="E34">
        <v>-7.7520734326706701E-3</v>
      </c>
      <c r="F34">
        <v>1.0740757674953199E-2</v>
      </c>
      <c r="G34">
        <v>3.97744765847418E-3</v>
      </c>
      <c r="H34">
        <v>-1.9872444447718102E-2</v>
      </c>
      <c r="I34">
        <v>6.4095304392581603E-3</v>
      </c>
      <c r="J34">
        <v>-9.4387635906654395E-3</v>
      </c>
      <c r="K34">
        <v>-3.35471674557499E-3</v>
      </c>
      <c r="L34">
        <v>-1.7796016257661602E-2</v>
      </c>
      <c r="M34">
        <v>-2.5992175006841801E-2</v>
      </c>
      <c r="N34">
        <v>-1.8581596779115299E-2</v>
      </c>
      <c r="O34">
        <v>-2.0612917463748801E-2</v>
      </c>
      <c r="P34">
        <v>-1.9829310013699201E-2</v>
      </c>
      <c r="Q34">
        <v>-1.6024979920762E-2</v>
      </c>
      <c r="R34">
        <v>-2.09214805038252E-2</v>
      </c>
      <c r="S34">
        <v>-2.2791376095085601E-2</v>
      </c>
      <c r="T34">
        <v>-8.1653134279248106E-3</v>
      </c>
      <c r="U34">
        <v>-1.46735797567794E-2</v>
      </c>
      <c r="V34">
        <v>9.3579252035420803E-3</v>
      </c>
      <c r="W34">
        <v>2.4390162753884202E-2</v>
      </c>
      <c r="X34">
        <v>1.1451315981516099E-2</v>
      </c>
      <c r="Y34">
        <v>-1.9136020806446798E-2</v>
      </c>
      <c r="Z34">
        <v>-2.4898101045505699E-2</v>
      </c>
      <c r="AA34">
        <v>5.7266928143373599E-2</v>
      </c>
      <c r="AB34">
        <v>-1.53603467288803E-2</v>
      </c>
      <c r="AC34">
        <v>-5.8522957403664101E-3</v>
      </c>
      <c r="AD34">
        <v>-1.25257099211962E-2</v>
      </c>
      <c r="AE34">
        <v>-6.2529711231256303E-4</v>
      </c>
      <c r="AF34">
        <v>-5.6998362098644399E-3</v>
      </c>
      <c r="AG34">
        <v>-1.7270051780474499E-2</v>
      </c>
      <c r="AH34">
        <v>1</v>
      </c>
    </row>
  </sheetData>
  <conditionalFormatting sqref="B2:AH34">
    <cfRule type="cellIs" dxfId="1" priority="1" operator="lessThan">
      <formula>-0.7</formula>
    </cfRule>
    <cfRule type="cellIs" dxfId="0" priority="2" operator="greaterThan">
      <formula>0.7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workbookViewId="0">
      <selection activeCell="E12" sqref="A12:E12"/>
    </sheetView>
  </sheetViews>
  <sheetFormatPr defaultRowHeight="14.4" x14ac:dyDescent="0.3"/>
  <cols>
    <col min="2" max="2" width="13.44140625" customWidth="1"/>
  </cols>
  <sheetData>
    <row r="2" spans="1:5" x14ac:dyDescent="0.3">
      <c r="B2" t="s">
        <v>120</v>
      </c>
      <c r="C2" t="s">
        <v>121</v>
      </c>
      <c r="D2" t="s">
        <v>122</v>
      </c>
      <c r="E2" t="s">
        <v>123</v>
      </c>
    </row>
    <row r="3" spans="1:5" x14ac:dyDescent="0.3">
      <c r="A3">
        <v>1</v>
      </c>
      <c r="B3">
        <v>9.50449042195795</v>
      </c>
      <c r="C3">
        <v>9.50449042195795</v>
      </c>
      <c r="D3">
        <v>0.28801486127145298</v>
      </c>
      <c r="E3">
        <v>0.28801486127145298</v>
      </c>
    </row>
    <row r="4" spans="1:5" x14ac:dyDescent="0.3">
      <c r="A4">
        <v>2</v>
      </c>
      <c r="B4">
        <v>2.5275131064282501</v>
      </c>
      <c r="C4">
        <v>12.0320035283862</v>
      </c>
      <c r="D4">
        <v>7.6591306255401406E-2</v>
      </c>
      <c r="E4">
        <v>0.36460616752685499</v>
      </c>
    </row>
    <row r="5" spans="1:5" x14ac:dyDescent="0.3">
      <c r="A5">
        <v>3</v>
      </c>
      <c r="B5">
        <v>2.1443592004029099</v>
      </c>
      <c r="C5">
        <v>14.176362728789099</v>
      </c>
      <c r="D5">
        <v>6.4980581830391196E-2</v>
      </c>
      <c r="E5">
        <v>0.429586749357246</v>
      </c>
    </row>
    <row r="6" spans="1:5" x14ac:dyDescent="0.3">
      <c r="A6">
        <v>4</v>
      </c>
      <c r="B6">
        <v>1.76436727781707</v>
      </c>
      <c r="C6">
        <v>15.9407300066062</v>
      </c>
      <c r="D6">
        <v>5.3465675085365802E-2</v>
      </c>
      <c r="E6">
        <v>0.48305242444261198</v>
      </c>
    </row>
    <row r="7" spans="1:5" x14ac:dyDescent="0.3">
      <c r="A7">
        <v>5</v>
      </c>
      <c r="B7">
        <v>1.6104189888842499</v>
      </c>
      <c r="C7">
        <v>17.551148995490401</v>
      </c>
      <c r="D7">
        <v>4.8800575420735001E-2</v>
      </c>
      <c r="E7">
        <v>0.531852999863347</v>
      </c>
    </row>
    <row r="8" spans="1:5" x14ac:dyDescent="0.3">
      <c r="A8">
        <v>6</v>
      </c>
      <c r="B8">
        <v>1.52204391003002</v>
      </c>
      <c r="C8">
        <v>19.0731929055205</v>
      </c>
      <c r="D8">
        <v>4.61225427281826E-2</v>
      </c>
      <c r="E8">
        <v>0.57797554259152895</v>
      </c>
    </row>
    <row r="9" spans="1:5" x14ac:dyDescent="0.3">
      <c r="A9">
        <v>7</v>
      </c>
      <c r="B9">
        <v>1.3933074170165001</v>
      </c>
      <c r="C9">
        <v>20.466500322537001</v>
      </c>
      <c r="D9">
        <v>4.2221436879287998E-2</v>
      </c>
      <c r="E9">
        <v>0.62019697947081698</v>
      </c>
    </row>
    <row r="10" spans="1:5" x14ac:dyDescent="0.3">
      <c r="A10">
        <v>8</v>
      </c>
      <c r="B10">
        <v>1.1747954593855501</v>
      </c>
      <c r="C10">
        <v>21.641295781922501</v>
      </c>
      <c r="D10">
        <v>3.5599862405622698E-2</v>
      </c>
      <c r="E10">
        <v>0.65579684187644005</v>
      </c>
    </row>
    <row r="11" spans="1:5" x14ac:dyDescent="0.3">
      <c r="A11">
        <v>9</v>
      </c>
      <c r="B11">
        <v>1.0013214296437201</v>
      </c>
      <c r="C11">
        <v>22.642617211566201</v>
      </c>
      <c r="D11">
        <v>3.03430736255672E-2</v>
      </c>
      <c r="E11">
        <v>0.68613991550200704</v>
      </c>
    </row>
    <row r="12" spans="1:5" x14ac:dyDescent="0.3">
      <c r="A12" s="2">
        <v>10</v>
      </c>
      <c r="B12" s="2">
        <v>0.98349279545976398</v>
      </c>
      <c r="C12" s="2">
        <v>23.626110007026</v>
      </c>
      <c r="D12" s="2">
        <v>2.9802811983629201E-2</v>
      </c>
      <c r="E12" s="2">
        <v>0.71594272748563603</v>
      </c>
    </row>
    <row r="13" spans="1:5" x14ac:dyDescent="0.3">
      <c r="A13">
        <v>11</v>
      </c>
      <c r="B13">
        <v>0.88481804635860195</v>
      </c>
      <c r="C13">
        <v>24.5109280533846</v>
      </c>
      <c r="D13">
        <v>2.6812668071472801E-2</v>
      </c>
      <c r="E13">
        <v>0.74275539555710901</v>
      </c>
    </row>
    <row r="14" spans="1:5" x14ac:dyDescent="0.3">
      <c r="A14">
        <v>12</v>
      </c>
      <c r="B14">
        <v>0.84934802997447201</v>
      </c>
      <c r="C14">
        <v>25.3602760833591</v>
      </c>
      <c r="D14">
        <v>2.5737819090135498E-2</v>
      </c>
      <c r="E14">
        <v>0.76849321464724496</v>
      </c>
    </row>
    <row r="15" spans="1:5" x14ac:dyDescent="0.3">
      <c r="A15">
        <v>13</v>
      </c>
      <c r="B15">
        <v>0.80934796627157501</v>
      </c>
      <c r="C15">
        <v>26.169624049630599</v>
      </c>
      <c r="D15">
        <v>2.4525695947623501E-2</v>
      </c>
      <c r="E15">
        <v>0.79301891059486795</v>
      </c>
    </row>
    <row r="16" spans="1:5" x14ac:dyDescent="0.3">
      <c r="A16">
        <v>14</v>
      </c>
      <c r="B16">
        <v>0.78733119399926799</v>
      </c>
      <c r="C16">
        <v>26.956955243629899</v>
      </c>
      <c r="D16">
        <v>2.38585210302809E-2</v>
      </c>
      <c r="E16">
        <v>0.81687743162514903</v>
      </c>
    </row>
    <row r="17" spans="1:5" x14ac:dyDescent="0.3">
      <c r="A17">
        <v>15</v>
      </c>
      <c r="B17">
        <v>0.69692210686126699</v>
      </c>
      <c r="C17">
        <v>27.6538773504912</v>
      </c>
      <c r="D17">
        <v>2.11188517230687E-2</v>
      </c>
      <c r="E17">
        <v>0.83799628334821796</v>
      </c>
    </row>
    <row r="18" spans="1:5" x14ac:dyDescent="0.3">
      <c r="A18">
        <v>16</v>
      </c>
      <c r="B18">
        <v>0.68453664874516695</v>
      </c>
      <c r="C18">
        <v>28.338413999236302</v>
      </c>
      <c r="D18">
        <v>2.07435348104596E-2</v>
      </c>
      <c r="E18">
        <v>0.85873981815867695</v>
      </c>
    </row>
    <row r="19" spans="1:5" x14ac:dyDescent="0.3">
      <c r="A19">
        <v>17</v>
      </c>
      <c r="B19">
        <v>0.64869791292616996</v>
      </c>
      <c r="C19">
        <v>28.987111912162501</v>
      </c>
      <c r="D19">
        <v>1.96575125129143E-2</v>
      </c>
      <c r="E19">
        <v>0.87839733067159198</v>
      </c>
    </row>
    <row r="20" spans="1:5" x14ac:dyDescent="0.3">
      <c r="A20">
        <v>18</v>
      </c>
      <c r="B20">
        <v>0.52264666075131505</v>
      </c>
      <c r="C20">
        <v>29.5097585729138</v>
      </c>
      <c r="D20">
        <v>1.5837777598524699E-2</v>
      </c>
      <c r="E20">
        <v>0.89423510827011599</v>
      </c>
    </row>
    <row r="21" spans="1:5" x14ac:dyDescent="0.3">
      <c r="A21">
        <v>19</v>
      </c>
      <c r="B21">
        <v>0.49057490686565902</v>
      </c>
      <c r="C21">
        <v>30.000333479779499</v>
      </c>
      <c r="D21">
        <v>1.48659062686563E-2</v>
      </c>
      <c r="E21">
        <v>0.90910101453877301</v>
      </c>
    </row>
    <row r="22" spans="1:5" x14ac:dyDescent="0.3">
      <c r="A22">
        <v>20</v>
      </c>
      <c r="B22">
        <v>0.47593117239472699</v>
      </c>
      <c r="C22">
        <v>30.476264652174201</v>
      </c>
      <c r="D22">
        <v>1.4422156739234099E-2</v>
      </c>
      <c r="E22">
        <v>0.92352317127800698</v>
      </c>
    </row>
    <row r="23" spans="1:5" x14ac:dyDescent="0.3">
      <c r="A23">
        <v>21</v>
      </c>
      <c r="B23">
        <v>0.39070567815512403</v>
      </c>
      <c r="C23">
        <v>30.866970330329298</v>
      </c>
      <c r="D23">
        <v>1.1839566004700699E-2</v>
      </c>
      <c r="E23">
        <v>0.93536273728270702</v>
      </c>
    </row>
    <row r="24" spans="1:5" x14ac:dyDescent="0.3">
      <c r="A24">
        <v>22</v>
      </c>
      <c r="B24">
        <v>0.371782749618916</v>
      </c>
      <c r="C24">
        <v>31.2387530799482</v>
      </c>
      <c r="D24">
        <v>1.12661439278459E-2</v>
      </c>
      <c r="E24">
        <v>0.946628881210553</v>
      </c>
    </row>
    <row r="25" spans="1:5" x14ac:dyDescent="0.3">
      <c r="A25">
        <v>23</v>
      </c>
      <c r="B25">
        <v>0.27614923731282398</v>
      </c>
      <c r="C25">
        <v>31.5149023172611</v>
      </c>
      <c r="D25">
        <v>8.3681587064492295E-3</v>
      </c>
      <c r="E25">
        <v>0.95499703991700302</v>
      </c>
    </row>
    <row r="26" spans="1:5" x14ac:dyDescent="0.3">
      <c r="A26">
        <v>24</v>
      </c>
      <c r="B26">
        <v>0.26817906954559501</v>
      </c>
      <c r="C26">
        <v>31.7830813868067</v>
      </c>
      <c r="D26">
        <v>8.1266384710786503E-3</v>
      </c>
      <c r="E26">
        <v>0.96312367838808099</v>
      </c>
    </row>
    <row r="27" spans="1:5" x14ac:dyDescent="0.3">
      <c r="A27">
        <v>25</v>
      </c>
      <c r="B27">
        <v>0.22638524192780399</v>
      </c>
      <c r="C27">
        <v>32.009466628734501</v>
      </c>
      <c r="D27">
        <v>6.8601588462970896E-3</v>
      </c>
      <c r="E27">
        <v>0.96998383723437798</v>
      </c>
    </row>
    <row r="28" spans="1:5" x14ac:dyDescent="0.3">
      <c r="A28">
        <v>26</v>
      </c>
      <c r="B28">
        <v>0.216037232076108</v>
      </c>
      <c r="C28">
        <v>32.225503860810598</v>
      </c>
      <c r="D28">
        <v>6.5465827901850897E-3</v>
      </c>
      <c r="E28">
        <v>0.97653042002456403</v>
      </c>
    </row>
    <row r="29" spans="1:5" x14ac:dyDescent="0.3">
      <c r="A29">
        <v>27</v>
      </c>
      <c r="B29">
        <v>0.18991823216026499</v>
      </c>
      <c r="C29">
        <v>32.4154220929708</v>
      </c>
      <c r="D29">
        <v>5.7550979442504702E-3</v>
      </c>
      <c r="E29">
        <v>0.98228551796881403</v>
      </c>
    </row>
    <row r="30" spans="1:5" x14ac:dyDescent="0.3">
      <c r="A30">
        <v>28</v>
      </c>
      <c r="B30">
        <v>0.181576591363386</v>
      </c>
      <c r="C30">
        <v>32.596998684334203</v>
      </c>
      <c r="D30">
        <v>5.5023209504056403E-3</v>
      </c>
      <c r="E30">
        <v>0.98778783891921995</v>
      </c>
    </row>
    <row r="31" spans="1:5" x14ac:dyDescent="0.3">
      <c r="A31">
        <v>29</v>
      </c>
      <c r="B31">
        <v>0.125734353381146</v>
      </c>
      <c r="C31">
        <v>32.7227330377154</v>
      </c>
      <c r="D31">
        <v>3.8101319206408002E-3</v>
      </c>
      <c r="E31">
        <v>0.99159797083986001</v>
      </c>
    </row>
    <row r="32" spans="1:5" x14ac:dyDescent="0.3">
      <c r="A32">
        <v>30</v>
      </c>
      <c r="B32">
        <v>0.11285558926725101</v>
      </c>
      <c r="C32">
        <v>32.835588626982599</v>
      </c>
      <c r="D32">
        <v>3.4198663414318499E-3</v>
      </c>
      <c r="E32">
        <v>0.995017837181292</v>
      </c>
    </row>
    <row r="33" spans="1:5" x14ac:dyDescent="0.3">
      <c r="A33">
        <v>31</v>
      </c>
      <c r="B33">
        <v>0.100390438126542</v>
      </c>
      <c r="C33">
        <v>32.935979065109201</v>
      </c>
      <c r="D33">
        <v>3.0421344886830998E-3</v>
      </c>
      <c r="E33">
        <v>0.99805997166997495</v>
      </c>
    </row>
    <row r="34" spans="1:5" x14ac:dyDescent="0.3">
      <c r="A34">
        <v>32</v>
      </c>
      <c r="B34">
        <v>5.2502247311720797E-2</v>
      </c>
      <c r="C34">
        <v>32.988481312420902</v>
      </c>
      <c r="D34">
        <v>1.59097719126427E-3</v>
      </c>
      <c r="E34">
        <v>0.99965094886123995</v>
      </c>
    </row>
    <row r="35" spans="1:5" x14ac:dyDescent="0.3">
      <c r="A35">
        <v>33</v>
      </c>
      <c r="B35">
        <v>1.15186875790972E-2</v>
      </c>
      <c r="C35">
        <v>33</v>
      </c>
      <c r="D35">
        <v>3.4905113876052202E-4</v>
      </c>
      <c r="E3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P15" sqref="P15"/>
    </sheetView>
  </sheetViews>
  <sheetFormatPr defaultRowHeight="14.4" x14ac:dyDescent="0.3"/>
  <cols>
    <col min="1" max="1" width="15.21875" customWidth="1"/>
  </cols>
  <sheetData>
    <row r="1" spans="1:11" x14ac:dyDescent="0.3">
      <c r="A1" s="3"/>
      <c r="B1" s="3" t="s">
        <v>124</v>
      </c>
      <c r="C1" s="3" t="s">
        <v>125</v>
      </c>
      <c r="D1" s="3" t="s">
        <v>126</v>
      </c>
      <c r="E1" s="3" t="s">
        <v>127</v>
      </c>
      <c r="F1" s="3" t="s">
        <v>128</v>
      </c>
      <c r="G1" s="3" t="s">
        <v>129</v>
      </c>
      <c r="H1" s="3" t="s">
        <v>130</v>
      </c>
      <c r="I1" s="3" t="s">
        <v>131</v>
      </c>
      <c r="J1" s="3" t="s">
        <v>132</v>
      </c>
      <c r="K1" s="3" t="s">
        <v>133</v>
      </c>
    </row>
    <row r="2" spans="1:11" x14ac:dyDescent="0.3">
      <c r="A2" s="4" t="s">
        <v>52</v>
      </c>
      <c r="B2" s="4">
        <v>0.89659806040878498</v>
      </c>
      <c r="C2" s="3">
        <v>0.127170257686466</v>
      </c>
      <c r="D2" s="3">
        <v>-6.5666576249629904E-2</v>
      </c>
      <c r="E2" s="3">
        <v>3.7752080100575701E-2</v>
      </c>
      <c r="F2" s="3">
        <v>-5.3900069943546201E-2</v>
      </c>
      <c r="G2" s="3">
        <v>-4.5905590043726102E-2</v>
      </c>
      <c r="H2" s="3">
        <v>9.2372395808922994E-2</v>
      </c>
      <c r="I2" s="3">
        <v>-2.53156023510267E-2</v>
      </c>
      <c r="J2" s="3">
        <v>1.05885095394391E-2</v>
      </c>
      <c r="K2" s="3">
        <v>8.3594831157668803E-2</v>
      </c>
    </row>
    <row r="3" spans="1:11" x14ac:dyDescent="0.3">
      <c r="A3" s="4" t="s">
        <v>44</v>
      </c>
      <c r="B3" s="4">
        <v>0.83345617824269702</v>
      </c>
      <c r="C3" s="3">
        <v>0.117240301041724</v>
      </c>
      <c r="D3" s="3">
        <v>-6.8674028165632894E-2</v>
      </c>
      <c r="E3" s="3">
        <v>0.20293918727830901</v>
      </c>
      <c r="F3" s="3">
        <v>-2.7222804661932099E-2</v>
      </c>
      <c r="G3" s="3">
        <v>2.6512783027026299E-2</v>
      </c>
      <c r="H3" s="3">
        <v>2.3944446451642599E-2</v>
      </c>
      <c r="I3" s="3">
        <v>-5.9222305350193599E-2</v>
      </c>
      <c r="J3" s="3">
        <v>0.13180031227945699</v>
      </c>
      <c r="K3" s="3">
        <v>-1.32044515058221E-2</v>
      </c>
    </row>
    <row r="4" spans="1:11" x14ac:dyDescent="0.3">
      <c r="A4" s="4" t="s">
        <v>20</v>
      </c>
      <c r="B4" s="4">
        <v>0.81534276245857595</v>
      </c>
      <c r="C4" s="3">
        <v>0.143095821761138</v>
      </c>
      <c r="D4" s="3">
        <v>-8.2458159141947707E-2</v>
      </c>
      <c r="E4" s="3">
        <v>0.32196348703421701</v>
      </c>
      <c r="F4" s="3">
        <v>-4.3135693057940898E-2</v>
      </c>
      <c r="G4" s="3">
        <v>-2.37161655373671E-2</v>
      </c>
      <c r="H4" s="3">
        <v>8.0305838682919906E-2</v>
      </c>
      <c r="I4" s="3">
        <v>-1.8347812276317101E-3</v>
      </c>
      <c r="J4" s="3">
        <v>0.16405899042887101</v>
      </c>
      <c r="K4" s="3">
        <v>4.4471117313255898E-2</v>
      </c>
    </row>
    <row r="5" spans="1:11" x14ac:dyDescent="0.3">
      <c r="A5" s="4" t="s">
        <v>46</v>
      </c>
      <c r="B5" s="4">
        <v>0.807943306709202</v>
      </c>
      <c r="C5" s="3">
        <v>0.11661538806547</v>
      </c>
      <c r="D5" s="3">
        <v>-6.5966138965421403E-2</v>
      </c>
      <c r="E5" s="3">
        <v>0.12793979774797601</v>
      </c>
      <c r="F5" s="3">
        <v>3.9162774438732298E-2</v>
      </c>
      <c r="G5" s="3">
        <v>2.25214649710598E-2</v>
      </c>
      <c r="H5" s="3">
        <v>2.7286787845921499E-2</v>
      </c>
      <c r="I5" s="3">
        <v>-1.2014999895419799E-2</v>
      </c>
      <c r="J5" s="3">
        <v>5.2645843503268001E-2</v>
      </c>
      <c r="K5" s="3">
        <v>8.3751950656940397E-2</v>
      </c>
    </row>
    <row r="6" spans="1:11" x14ac:dyDescent="0.3">
      <c r="A6" s="4" t="s">
        <v>50</v>
      </c>
      <c r="B6" s="4">
        <v>0.78245393625063198</v>
      </c>
      <c r="C6" s="3">
        <v>0.15521551523678201</v>
      </c>
      <c r="D6" s="3">
        <v>-3.2713083710095597E-2</v>
      </c>
      <c r="E6" s="3">
        <v>0.30442492040680802</v>
      </c>
      <c r="F6" s="3">
        <v>1.8915852869538102E-2</v>
      </c>
      <c r="G6" s="3">
        <v>9.1510787632956295E-2</v>
      </c>
      <c r="H6" s="3">
        <v>8.7163090422523196E-2</v>
      </c>
      <c r="I6" s="3">
        <v>-5.6510928049418402E-2</v>
      </c>
      <c r="J6" s="3">
        <v>0.121677511796312</v>
      </c>
      <c r="K6" s="3">
        <v>7.0011800632986496E-2</v>
      </c>
    </row>
    <row r="7" spans="1:11" x14ac:dyDescent="0.3">
      <c r="A7" s="4" t="s">
        <v>58</v>
      </c>
      <c r="B7" s="4">
        <v>0.74577075482537503</v>
      </c>
      <c r="C7" s="3">
        <v>9.9669201161637494E-2</v>
      </c>
      <c r="D7" s="3">
        <v>-1.13569016339759E-2</v>
      </c>
      <c r="E7" s="3">
        <v>0.12800808441485001</v>
      </c>
      <c r="F7" s="3">
        <v>-9.7037482914340192E-3</v>
      </c>
      <c r="G7" s="3">
        <v>3.7366497005470102E-2</v>
      </c>
      <c r="H7" s="3">
        <v>0.112375168502728</v>
      </c>
      <c r="I7" s="3">
        <v>-7.1293437186618402E-2</v>
      </c>
      <c r="J7" s="3">
        <v>8.6281445258060294E-2</v>
      </c>
      <c r="K7" s="3">
        <v>-5.1332146689003801E-2</v>
      </c>
    </row>
    <row r="8" spans="1:11" x14ac:dyDescent="0.3">
      <c r="A8" s="4" t="s">
        <v>48</v>
      </c>
      <c r="B8" s="4">
        <v>0.74058115168038496</v>
      </c>
      <c r="C8" s="3">
        <v>0.120405977955772</v>
      </c>
      <c r="D8" s="3">
        <v>-5.41973030502126E-2</v>
      </c>
      <c r="E8" s="3">
        <v>2.9902143969633602E-2</v>
      </c>
      <c r="F8" s="3">
        <v>0.10788421032139001</v>
      </c>
      <c r="G8" s="3">
        <v>1.83495217686695E-2</v>
      </c>
      <c r="H8" s="3">
        <v>7.7005621463589798E-3</v>
      </c>
      <c r="I8" s="3">
        <v>-1.16309775186909E-2</v>
      </c>
      <c r="J8" s="3">
        <v>-5.0479928130907597E-4</v>
      </c>
      <c r="K8" s="3">
        <v>-4.5693985724897003E-2</v>
      </c>
    </row>
    <row r="9" spans="1:11" x14ac:dyDescent="0.3">
      <c r="A9" s="4" t="s">
        <v>38</v>
      </c>
      <c r="B9" s="4">
        <v>0.73771676570856404</v>
      </c>
      <c r="C9" s="3">
        <v>0.12514841755900699</v>
      </c>
      <c r="D9" s="3">
        <v>-5.7339466731063903E-2</v>
      </c>
      <c r="E9" s="3">
        <v>0.12418678700470299</v>
      </c>
      <c r="F9" s="3">
        <v>-3.3392157285689998E-2</v>
      </c>
      <c r="G9" s="3">
        <v>-2.3815884456144298E-2</v>
      </c>
      <c r="H9" s="3">
        <v>8.4715971677104998E-2</v>
      </c>
      <c r="I9" s="3">
        <v>-3.75360158155617E-2</v>
      </c>
      <c r="J9" s="3">
        <v>4.8017641209539101E-2</v>
      </c>
      <c r="K9" s="3">
        <v>0.12066265117807499</v>
      </c>
    </row>
    <row r="10" spans="1:11" x14ac:dyDescent="0.3">
      <c r="A10" s="4" t="s">
        <v>40</v>
      </c>
      <c r="B10" s="4">
        <v>0.46293396790319702</v>
      </c>
      <c r="C10" s="3">
        <v>8.5073444759891495E-2</v>
      </c>
      <c r="D10" s="3">
        <v>-8.0726068446777002E-2</v>
      </c>
      <c r="E10" s="3">
        <v>9.9830010220940107E-3</v>
      </c>
      <c r="F10" s="3">
        <v>-0.106535802880666</v>
      </c>
      <c r="G10" s="3">
        <v>-0.105397554208418</v>
      </c>
      <c r="H10" s="3">
        <v>0.101786899751549</v>
      </c>
      <c r="I10" s="3">
        <v>-3.03942220686245E-2</v>
      </c>
      <c r="J10" s="3">
        <v>-2.6425261593641499E-2</v>
      </c>
      <c r="K10" s="3">
        <v>7.3001316019017701E-2</v>
      </c>
    </row>
    <row r="11" spans="1:11" x14ac:dyDescent="0.3">
      <c r="A11" s="4" t="s">
        <v>42</v>
      </c>
      <c r="B11" s="4">
        <v>0.36540640174130101</v>
      </c>
      <c r="C11" s="3">
        <v>5.3913023225097098E-2</v>
      </c>
      <c r="D11" s="3">
        <v>-2.1659572238116001E-2</v>
      </c>
      <c r="E11" s="3">
        <v>5.1270479407364802E-2</v>
      </c>
      <c r="F11" s="3">
        <v>-3.0611569451829999E-2</v>
      </c>
      <c r="G11" s="3">
        <v>-5.4451958177273503E-2</v>
      </c>
      <c r="H11" s="3">
        <v>0.22248913781424301</v>
      </c>
      <c r="I11" s="3">
        <v>-1.4928175201855199E-2</v>
      </c>
      <c r="J11" s="3">
        <v>3.6168536827871502E-2</v>
      </c>
      <c r="K11" s="3">
        <v>0.114998948811796</v>
      </c>
    </row>
    <row r="12" spans="1:11" x14ac:dyDescent="0.3">
      <c r="A12" s="5" t="s">
        <v>111</v>
      </c>
      <c r="B12" s="5">
        <v>6.8499340774487397E-2</v>
      </c>
      <c r="C12" s="5">
        <v>1.55632057456698E-2</v>
      </c>
      <c r="D12" s="3">
        <v>-1.1008782921596899E-2</v>
      </c>
      <c r="E12" s="3">
        <v>-1.0868245679402699E-2</v>
      </c>
      <c r="F12" s="3">
        <v>-5.26742404360524E-2</v>
      </c>
      <c r="G12" s="3">
        <v>-2.5301658622296701E-2</v>
      </c>
      <c r="H12" s="3">
        <v>1.01101088349442E-2</v>
      </c>
      <c r="I12" s="3">
        <v>1.25676330108116E-2</v>
      </c>
      <c r="J12" s="3">
        <v>-2.9619147757343499E-2</v>
      </c>
      <c r="K12" s="3">
        <v>-2.0414193678642199E-2</v>
      </c>
    </row>
    <row r="13" spans="1:11" x14ac:dyDescent="0.3">
      <c r="A13" s="5" t="s">
        <v>69</v>
      </c>
      <c r="B13" s="5">
        <v>0.18575801410249801</v>
      </c>
      <c r="C13" s="5">
        <v>0.85993127619000298</v>
      </c>
      <c r="D13" s="3">
        <v>-1.1711977422742799E-2</v>
      </c>
      <c r="E13" s="3">
        <v>5.5711298795965598E-2</v>
      </c>
      <c r="F13" s="3">
        <v>4.0075439115922797E-2</v>
      </c>
      <c r="G13" s="3">
        <v>0.34351080061276101</v>
      </c>
      <c r="H13" s="3">
        <v>3.1066603552033702E-2</v>
      </c>
      <c r="I13" s="3">
        <v>-5.2505194208376602E-3</v>
      </c>
      <c r="J13" s="3">
        <v>2.9286361412703799E-2</v>
      </c>
      <c r="K13" s="3">
        <v>2.7338636670158602E-2</v>
      </c>
    </row>
    <row r="14" spans="1:11" x14ac:dyDescent="0.3">
      <c r="A14" s="5" t="s">
        <v>67</v>
      </c>
      <c r="B14" s="5">
        <v>0.197783291834219</v>
      </c>
      <c r="C14" s="5">
        <v>0.85459791859127698</v>
      </c>
      <c r="D14" s="3">
        <v>-8.1173067188832406E-3</v>
      </c>
      <c r="E14" s="3">
        <v>6.2218447758155201E-2</v>
      </c>
      <c r="F14" s="3">
        <v>2.66796674298777E-2</v>
      </c>
      <c r="G14" s="3">
        <v>0.33800957924566</v>
      </c>
      <c r="H14" s="3">
        <v>3.5456751253953797E-2</v>
      </c>
      <c r="I14" s="3">
        <v>-6.7092773723809798E-3</v>
      </c>
      <c r="J14" s="3">
        <v>2.5667027269536499E-2</v>
      </c>
      <c r="K14" s="3">
        <v>3.0307822674439301E-2</v>
      </c>
    </row>
    <row r="15" spans="1:11" x14ac:dyDescent="0.3">
      <c r="A15" s="5" t="s">
        <v>71</v>
      </c>
      <c r="B15" s="5">
        <v>-0.20626022112384501</v>
      </c>
      <c r="C15" s="5">
        <v>-0.61570566785926195</v>
      </c>
      <c r="D15" s="3">
        <v>8.7925221791766595E-2</v>
      </c>
      <c r="E15" s="3">
        <v>-0.106225037385808</v>
      </c>
      <c r="F15" s="3">
        <v>-6.9181240097595104E-3</v>
      </c>
      <c r="G15" s="3">
        <v>0.53620284213584901</v>
      </c>
      <c r="H15" s="3">
        <v>-5.3864378044242003E-2</v>
      </c>
      <c r="I15" s="3">
        <v>-7.2551707716062503E-3</v>
      </c>
      <c r="J15" s="3">
        <v>-9.1446360638350408E-3</v>
      </c>
      <c r="K15" s="3">
        <v>-3.1267958033468497E-2</v>
      </c>
    </row>
    <row r="16" spans="1:11" x14ac:dyDescent="0.3">
      <c r="A16" s="5" t="s">
        <v>117</v>
      </c>
      <c r="B16" s="5">
        <v>0.20463894092763499</v>
      </c>
      <c r="C16" s="5">
        <v>0.60547686036897996</v>
      </c>
      <c r="D16" s="3">
        <v>-3.4590382362002403E-2</v>
      </c>
      <c r="E16" s="3">
        <v>7.3359305154896803E-2</v>
      </c>
      <c r="F16" s="3">
        <v>4.4945911050706501E-4</v>
      </c>
      <c r="G16" s="3">
        <v>3.39281091491283E-3</v>
      </c>
      <c r="H16" s="3">
        <v>1.91448087793042E-2</v>
      </c>
      <c r="I16" s="3">
        <v>-2.2401581916668399E-3</v>
      </c>
      <c r="J16" s="3">
        <v>1.5950446173854101E-2</v>
      </c>
      <c r="K16" s="3">
        <v>2.2909442333102398E-2</v>
      </c>
    </row>
    <row r="17" spans="1:11" x14ac:dyDescent="0.3">
      <c r="A17" s="6" t="s">
        <v>73</v>
      </c>
      <c r="B17" s="6">
        <v>-9.4873545807746207E-2</v>
      </c>
      <c r="C17" s="6">
        <v>-1.80969531497796E-3</v>
      </c>
      <c r="D17" s="6">
        <v>0.954224664446499</v>
      </c>
      <c r="E17" s="3">
        <v>-3.61526132912319E-2</v>
      </c>
      <c r="F17" s="3">
        <v>7.9694276790779808E-3</v>
      </c>
      <c r="G17" s="3">
        <v>3.0319033400986298E-2</v>
      </c>
      <c r="H17" s="3">
        <v>-6.6339133726396604E-3</v>
      </c>
      <c r="I17" s="3">
        <v>5.4680024548586304E-3</v>
      </c>
      <c r="J17" s="3">
        <v>-1.26116313820075E-2</v>
      </c>
      <c r="K17" s="3">
        <v>-1.27143978258892E-2</v>
      </c>
    </row>
    <row r="18" spans="1:11" x14ac:dyDescent="0.3">
      <c r="A18" s="6" t="s">
        <v>75</v>
      </c>
      <c r="B18" s="6">
        <v>-8.1837420449694206E-2</v>
      </c>
      <c r="C18" s="6">
        <v>-1.6077333592481001E-2</v>
      </c>
      <c r="D18" s="6">
        <v>0.69791301364712499</v>
      </c>
      <c r="E18" s="3">
        <v>-4.71149744521622E-2</v>
      </c>
      <c r="F18" s="3">
        <v>4.3219633161988701E-2</v>
      </c>
      <c r="G18" s="3">
        <v>1.52302364696553E-2</v>
      </c>
      <c r="H18" s="3">
        <v>6.5069998202800898E-3</v>
      </c>
      <c r="I18" s="3">
        <v>-2.07677692406229E-4</v>
      </c>
      <c r="J18" s="3">
        <v>-1.7386283388380799E-2</v>
      </c>
      <c r="K18" s="3">
        <v>-2.1348991700185099E-2</v>
      </c>
    </row>
    <row r="19" spans="1:11" x14ac:dyDescent="0.3">
      <c r="A19" s="6" t="s">
        <v>113</v>
      </c>
      <c r="B19" s="6">
        <v>-0.10251372187378099</v>
      </c>
      <c r="C19" s="6">
        <v>-2.6835290990631099E-2</v>
      </c>
      <c r="D19" s="6">
        <v>0.65959551184394405</v>
      </c>
      <c r="E19" s="3">
        <v>-3.4421519584663602E-3</v>
      </c>
      <c r="F19" s="3">
        <v>7.3931747104242204E-2</v>
      </c>
      <c r="G19" s="3">
        <v>7.5462128194655601E-2</v>
      </c>
      <c r="H19" s="3">
        <v>-3.3743026371530198E-2</v>
      </c>
      <c r="I19" s="3">
        <v>6.3217789328587999E-3</v>
      </c>
      <c r="J19" s="3">
        <v>-1.4056136995586901E-3</v>
      </c>
      <c r="K19" s="3">
        <v>3.3221190757226201E-3</v>
      </c>
    </row>
    <row r="20" spans="1:11" x14ac:dyDescent="0.3">
      <c r="A20" s="7" t="s">
        <v>22</v>
      </c>
      <c r="B20" s="7">
        <v>0.38733215279534</v>
      </c>
      <c r="C20" s="7">
        <v>0.13501692129624199</v>
      </c>
      <c r="D20" s="7">
        <v>-5.2230730062609303E-2</v>
      </c>
      <c r="E20" s="7">
        <v>0.77615554369579698</v>
      </c>
      <c r="F20" s="3">
        <v>-4.46362909972811E-2</v>
      </c>
      <c r="G20" s="3">
        <v>-1.6194044218222601E-2</v>
      </c>
      <c r="H20" s="3">
        <v>3.3259550838723E-2</v>
      </c>
      <c r="I20" s="3">
        <v>3.55765899049304E-2</v>
      </c>
      <c r="J20" s="3">
        <v>-0.15006863654282801</v>
      </c>
      <c r="K20" s="3">
        <v>-2.7710734213022999E-2</v>
      </c>
    </row>
    <row r="21" spans="1:11" x14ac:dyDescent="0.3">
      <c r="A21" s="7" t="s">
        <v>17</v>
      </c>
      <c r="B21" s="7">
        <v>0.49209672536944998</v>
      </c>
      <c r="C21" s="7">
        <v>0.114833049203184</v>
      </c>
      <c r="D21" s="7">
        <v>-4.4722757284013703E-2</v>
      </c>
      <c r="E21" s="7">
        <v>0.69016429595312301</v>
      </c>
      <c r="F21" s="3">
        <v>-1.8497857493750599E-2</v>
      </c>
      <c r="G21" s="3">
        <v>3.26545514405326E-2</v>
      </c>
      <c r="H21" s="3">
        <v>4.9210315517223602E-2</v>
      </c>
      <c r="I21" s="3">
        <v>-1.3133722874939399E-2</v>
      </c>
      <c r="J21" s="3">
        <v>0.47829883702024301</v>
      </c>
      <c r="K21" s="3">
        <v>6.0562604115354897E-3</v>
      </c>
    </row>
    <row r="22" spans="1:11" x14ac:dyDescent="0.3">
      <c r="A22" s="7" t="s">
        <v>24</v>
      </c>
      <c r="B22" s="7">
        <v>0.30704845288890398</v>
      </c>
      <c r="C22" s="7">
        <v>8.9636340758043706E-2</v>
      </c>
      <c r="D22" s="7">
        <v>-2.8557001625636801E-2</v>
      </c>
      <c r="E22" s="7">
        <v>0.31805431164015202</v>
      </c>
      <c r="F22" s="3">
        <v>3.00262223479662E-3</v>
      </c>
      <c r="G22" s="3">
        <v>3.8290277955255803E-2</v>
      </c>
      <c r="H22" s="3">
        <v>4.1673394215184699E-2</v>
      </c>
      <c r="I22" s="3">
        <v>-8.8975868210125503E-3</v>
      </c>
      <c r="J22" s="3">
        <v>0.121648230804405</v>
      </c>
      <c r="K22" s="3">
        <v>2.22795467873655E-2</v>
      </c>
    </row>
    <row r="23" spans="1:11" x14ac:dyDescent="0.3">
      <c r="A23" s="7" t="s">
        <v>28</v>
      </c>
      <c r="B23" s="7">
        <v>4.0934765511916701E-2</v>
      </c>
      <c r="C23" s="7">
        <v>1.1084306184092899E-2</v>
      </c>
      <c r="D23" s="7">
        <v>-8.6840825908319607E-3</v>
      </c>
      <c r="E23" s="7">
        <v>0.29550267047069301</v>
      </c>
      <c r="F23" s="3">
        <v>2.1560421940134298E-3</v>
      </c>
      <c r="G23" s="3">
        <v>-1.0295989554843499E-2</v>
      </c>
      <c r="H23" s="3">
        <v>2.3637620543334799E-2</v>
      </c>
      <c r="I23" s="3">
        <v>-4.1001742877953398E-2</v>
      </c>
      <c r="J23" s="3">
        <v>4.0828994585682399E-2</v>
      </c>
      <c r="K23" s="3">
        <v>4.3558905549450598E-2</v>
      </c>
    </row>
    <row r="24" spans="1:11" x14ac:dyDescent="0.3">
      <c r="A24" s="8" t="s">
        <v>65</v>
      </c>
      <c r="B24" s="8">
        <v>-1.7607610377479901E-2</v>
      </c>
      <c r="C24" s="8">
        <v>5.77336789505153E-3</v>
      </c>
      <c r="D24" s="8">
        <v>8.8970509958481894E-2</v>
      </c>
      <c r="E24" s="8">
        <v>-3.1322089812731699E-2</v>
      </c>
      <c r="F24" s="8">
        <v>0.92687864487503302</v>
      </c>
      <c r="G24" s="3">
        <v>-2.19462869512851E-3</v>
      </c>
      <c r="H24" s="3">
        <v>-9.6126974968725395E-3</v>
      </c>
      <c r="I24" s="3">
        <v>9.0450014374830797E-3</v>
      </c>
      <c r="J24" s="3">
        <v>-7.8383047234696097E-3</v>
      </c>
      <c r="K24" s="3">
        <v>-2.1124821765323099E-2</v>
      </c>
    </row>
    <row r="25" spans="1:11" x14ac:dyDescent="0.3">
      <c r="A25" s="8" t="s">
        <v>63</v>
      </c>
      <c r="B25" s="8">
        <v>-5.8171778568389303E-3</v>
      </c>
      <c r="C25" s="8">
        <v>3.8379700043610097E-2</v>
      </c>
      <c r="D25" s="8">
        <v>4.6189576062303998E-2</v>
      </c>
      <c r="E25" s="8">
        <v>-7.5834538740399502E-3</v>
      </c>
      <c r="F25" s="8">
        <v>0.86402653278073704</v>
      </c>
      <c r="G25" s="3">
        <v>-6.9284705944456003E-3</v>
      </c>
      <c r="H25" s="3">
        <v>-5.64065981008245E-3</v>
      </c>
      <c r="I25" s="3">
        <v>5.3111535648773496E-3</v>
      </c>
      <c r="J25" s="3">
        <v>-5.5454033271162802E-3</v>
      </c>
      <c r="K25" s="3">
        <v>-1.25676740452926E-2</v>
      </c>
    </row>
    <row r="26" spans="1:11" x14ac:dyDescent="0.3">
      <c r="A26" s="9" t="s">
        <v>61</v>
      </c>
      <c r="B26" s="9">
        <v>-6.7663377192963406E-2</v>
      </c>
      <c r="C26" s="9">
        <v>0.122536156002643</v>
      </c>
      <c r="D26" s="9">
        <v>9.6472914394645698E-2</v>
      </c>
      <c r="E26" s="9">
        <v>-2.4483372963867898E-2</v>
      </c>
      <c r="F26" s="9">
        <v>2.1836240758195E-2</v>
      </c>
      <c r="G26" s="9">
        <v>0.91592531699269697</v>
      </c>
      <c r="H26" s="3">
        <v>-4.2079698860581098E-2</v>
      </c>
      <c r="I26" s="3">
        <v>2.2136868065324401E-3</v>
      </c>
      <c r="J26" s="3">
        <v>2.7512951577682101E-2</v>
      </c>
      <c r="K26" s="3">
        <v>-1.3029451823796501E-2</v>
      </c>
    </row>
    <row r="27" spans="1:11" x14ac:dyDescent="0.3">
      <c r="A27" s="9" t="s">
        <v>115</v>
      </c>
      <c r="B27" s="9">
        <v>2.7738246619986001E-2</v>
      </c>
      <c r="C27" s="9">
        <v>0.110226729802492</v>
      </c>
      <c r="D27" s="9">
        <v>1.2869076327280101E-2</v>
      </c>
      <c r="E27" s="9">
        <v>1.9880884197988499E-2</v>
      </c>
      <c r="F27" s="9">
        <v>-2.5739633307720802E-3</v>
      </c>
      <c r="G27" s="9">
        <v>0.28780049341410702</v>
      </c>
      <c r="H27" s="3">
        <v>3.2312885247810399E-3</v>
      </c>
      <c r="I27" s="3">
        <v>-3.1200209108004501E-3</v>
      </c>
      <c r="J27" s="3">
        <v>-8.3720782064004504E-4</v>
      </c>
      <c r="K27" s="3">
        <v>6.0746454188740197E-3</v>
      </c>
    </row>
    <row r="28" spans="1:11" x14ac:dyDescent="0.3">
      <c r="A28" s="10" t="s">
        <v>36</v>
      </c>
      <c r="B28" s="10">
        <v>0.32348669723096601</v>
      </c>
      <c r="C28" s="10">
        <v>3.2586453110295302E-2</v>
      </c>
      <c r="D28" s="10">
        <v>-1.9675824989876502E-2</v>
      </c>
      <c r="E28" s="10">
        <v>7.6360431494377407E-2</v>
      </c>
      <c r="F28" s="10">
        <v>-1.31131387167634E-2</v>
      </c>
      <c r="G28" s="10">
        <v>-2.63935699237915E-2</v>
      </c>
      <c r="H28" s="10">
        <v>0.92086762532262201</v>
      </c>
      <c r="I28" s="3">
        <v>-2.18761803619251E-2</v>
      </c>
      <c r="J28" s="3">
        <v>2.7493607421358798E-2</v>
      </c>
      <c r="K28" s="3">
        <v>-5.6512415266476601E-2</v>
      </c>
    </row>
    <row r="29" spans="1:11" x14ac:dyDescent="0.3">
      <c r="A29" s="10" t="s">
        <v>54</v>
      </c>
      <c r="B29" s="10">
        <v>0.59134863464770004</v>
      </c>
      <c r="C29" s="10">
        <v>8.0079207790637597E-2</v>
      </c>
      <c r="D29" s="10">
        <v>-4.7499327579325297E-2</v>
      </c>
      <c r="E29" s="10">
        <v>0.16968921654345001</v>
      </c>
      <c r="F29" s="10">
        <v>-2.1183617694750301E-2</v>
      </c>
      <c r="G29" s="10">
        <v>-1.20595019804396E-2</v>
      </c>
      <c r="H29" s="10">
        <v>0.63655090386770496</v>
      </c>
      <c r="I29" s="3">
        <v>-3.9035500095196699E-2</v>
      </c>
      <c r="J29" s="3">
        <v>5.02365445362883E-2</v>
      </c>
      <c r="K29" s="3">
        <v>0.44498642767110203</v>
      </c>
    </row>
    <row r="30" spans="1:11" x14ac:dyDescent="0.3">
      <c r="A30" s="11" t="s">
        <v>30</v>
      </c>
      <c r="B30" s="11">
        <v>-8.3188226630778905E-2</v>
      </c>
      <c r="C30" s="11">
        <v>1.77185228825915E-2</v>
      </c>
      <c r="D30" s="11">
        <v>6.7207074729655298E-3</v>
      </c>
      <c r="E30" s="11">
        <v>-1.6429379447484401E-2</v>
      </c>
      <c r="F30" s="11">
        <v>-8.4152256594100005E-4</v>
      </c>
      <c r="G30" s="11">
        <v>-3.6998877674600701E-3</v>
      </c>
      <c r="H30" s="11">
        <v>-1.7045532594381699E-2</v>
      </c>
      <c r="I30" s="11">
        <v>0.80018589657542705</v>
      </c>
      <c r="J30" s="3">
        <v>1.2154779124515101E-2</v>
      </c>
      <c r="K30" s="3">
        <v>-2.29628557556961E-2</v>
      </c>
    </row>
    <row r="31" spans="1:11" x14ac:dyDescent="0.3">
      <c r="A31" s="11" t="s">
        <v>32</v>
      </c>
      <c r="B31" s="11">
        <v>-5.6269091791004901E-2</v>
      </c>
      <c r="C31" s="11">
        <v>-6.2570074651915903E-3</v>
      </c>
      <c r="D31" s="11">
        <v>4.0229005347780502E-3</v>
      </c>
      <c r="E31" s="11">
        <v>-5.8832866070589303E-2</v>
      </c>
      <c r="F31" s="11">
        <v>-1.7403243048512301E-3</v>
      </c>
      <c r="G31" s="11">
        <v>-7.0868108257915296E-3</v>
      </c>
      <c r="H31" s="11">
        <v>-1.0687814481845E-2</v>
      </c>
      <c r="I31" s="11">
        <v>0.76418687724441703</v>
      </c>
      <c r="J31" s="3">
        <v>-4.2980131995711802E-2</v>
      </c>
      <c r="K31" s="3">
        <v>8.0296709989847298E-4</v>
      </c>
    </row>
    <row r="32" spans="1:11" x14ac:dyDescent="0.3">
      <c r="A32" s="5" t="s">
        <v>26</v>
      </c>
      <c r="B32" s="5">
        <v>0.42444078100421001</v>
      </c>
      <c r="C32" s="5">
        <v>3.5545126943861201E-2</v>
      </c>
      <c r="D32" s="5">
        <v>-1.9888056036786301E-2</v>
      </c>
      <c r="E32" s="5">
        <v>0.21511367489295599</v>
      </c>
      <c r="F32" s="5">
        <v>5.80160638571015E-4</v>
      </c>
      <c r="G32" s="5">
        <v>2.7155635274657601E-3</v>
      </c>
      <c r="H32" s="5">
        <v>4.73473349912584E-2</v>
      </c>
      <c r="I32" s="5">
        <v>-2.98897633159175E-2</v>
      </c>
      <c r="J32" s="5">
        <v>0.87358947310192303</v>
      </c>
      <c r="K32" s="3">
        <v>2.4914372013843899E-2</v>
      </c>
    </row>
    <row r="33" spans="1:11" x14ac:dyDescent="0.3">
      <c r="A33" s="4" t="s">
        <v>34</v>
      </c>
      <c r="B33" s="4">
        <v>0.61824909587745702</v>
      </c>
      <c r="C33" s="4">
        <v>9.6315970712347501E-2</v>
      </c>
      <c r="D33" s="4">
        <v>-5.5134837237684101E-2</v>
      </c>
      <c r="E33" s="4">
        <v>0.19450687165584099</v>
      </c>
      <c r="F33" s="4">
        <v>-1.90384352551289E-2</v>
      </c>
      <c r="G33" s="4">
        <v>7.0680346831065001E-3</v>
      </c>
      <c r="H33" s="4">
        <v>5.8611214683049001E-2</v>
      </c>
      <c r="I33" s="4">
        <v>-3.9644524645390998E-2</v>
      </c>
      <c r="J33" s="4">
        <v>4.9226883140688397E-2</v>
      </c>
      <c r="K33" s="4">
        <v>0.744834640713117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"/>
  <sheetViews>
    <sheetView workbookViewId="0">
      <selection activeCell="K31" sqref="K31"/>
    </sheetView>
  </sheetViews>
  <sheetFormatPr defaultRowHeight="14.4" x14ac:dyDescent="0.3"/>
  <sheetData>
    <row r="1" spans="1:1" x14ac:dyDescent="0.3">
      <c r="A1" s="12" t="s">
        <v>139</v>
      </c>
    </row>
    <row r="2" spans="1:1" x14ac:dyDescent="0.3">
      <c r="A2" s="12" t="s">
        <v>140</v>
      </c>
    </row>
    <row r="3" spans="1:1" x14ac:dyDescent="0.3">
      <c r="A3" s="12" t="s">
        <v>141</v>
      </c>
    </row>
    <row r="4" spans="1:1" x14ac:dyDescent="0.3">
      <c r="A4" s="14"/>
    </row>
    <row r="5" spans="1:1" x14ac:dyDescent="0.3">
      <c r="A5" s="12" t="s">
        <v>142</v>
      </c>
    </row>
    <row r="6" spans="1:1" x14ac:dyDescent="0.3">
      <c r="A6" s="12" t="s">
        <v>143</v>
      </c>
    </row>
    <row r="7" spans="1:1" x14ac:dyDescent="0.3">
      <c r="A7" s="12" t="s">
        <v>144</v>
      </c>
    </row>
    <row r="8" spans="1:1" x14ac:dyDescent="0.3">
      <c r="A8" s="12" t="s">
        <v>145</v>
      </c>
    </row>
    <row r="9" spans="1:1" x14ac:dyDescent="0.3">
      <c r="A9" s="12" t="s">
        <v>146</v>
      </c>
    </row>
    <row r="10" spans="1:1" x14ac:dyDescent="0.3">
      <c r="A10" s="12" t="s">
        <v>147</v>
      </c>
    </row>
    <row r="11" spans="1:1" x14ac:dyDescent="0.3">
      <c r="A11" s="12" t="s">
        <v>148</v>
      </c>
    </row>
    <row r="12" spans="1:1" x14ac:dyDescent="0.3">
      <c r="A12" s="12" t="s">
        <v>149</v>
      </c>
    </row>
    <row r="13" spans="1:1" x14ac:dyDescent="0.3">
      <c r="A13" s="12" t="s">
        <v>150</v>
      </c>
    </row>
    <row r="14" spans="1:1" x14ac:dyDescent="0.3">
      <c r="A14" s="12" t="s">
        <v>151</v>
      </c>
    </row>
    <row r="15" spans="1:1" x14ac:dyDescent="0.3">
      <c r="A15" s="12" t="s">
        <v>152</v>
      </c>
    </row>
    <row r="16" spans="1:1" x14ac:dyDescent="0.3">
      <c r="A16" s="12" t="s">
        <v>153</v>
      </c>
    </row>
    <row r="17" spans="1:1" x14ac:dyDescent="0.3">
      <c r="A17" s="12" t="s">
        <v>154</v>
      </c>
    </row>
    <row r="18" spans="1:1" x14ac:dyDescent="0.3">
      <c r="A18" s="12" t="s">
        <v>155</v>
      </c>
    </row>
    <row r="19" spans="1:1" x14ac:dyDescent="0.3">
      <c r="A19" s="12" t="s">
        <v>156</v>
      </c>
    </row>
    <row r="20" spans="1:1" x14ac:dyDescent="0.3">
      <c r="A20" s="12" t="s">
        <v>157</v>
      </c>
    </row>
    <row r="21" spans="1:1" x14ac:dyDescent="0.3">
      <c r="A21" s="12" t="s">
        <v>158</v>
      </c>
    </row>
    <row r="22" spans="1:1" x14ac:dyDescent="0.3">
      <c r="A22" s="12" t="s">
        <v>159</v>
      </c>
    </row>
    <row r="23" spans="1:1" x14ac:dyDescent="0.3">
      <c r="A23" s="12" t="s">
        <v>160</v>
      </c>
    </row>
    <row r="24" spans="1:1" x14ac:dyDescent="0.3">
      <c r="A24" s="12" t="s">
        <v>161</v>
      </c>
    </row>
    <row r="25" spans="1:1" x14ac:dyDescent="0.3">
      <c r="A25" s="12" t="s">
        <v>162</v>
      </c>
    </row>
    <row r="26" spans="1:1" x14ac:dyDescent="0.3">
      <c r="A26" s="12" t="s">
        <v>163</v>
      </c>
    </row>
    <row r="27" spans="1:1" x14ac:dyDescent="0.3">
      <c r="A27" s="12" t="s">
        <v>164</v>
      </c>
    </row>
    <row r="28" spans="1:1" x14ac:dyDescent="0.3">
      <c r="A28" s="12" t="s">
        <v>165</v>
      </c>
    </row>
    <row r="29" spans="1:1" x14ac:dyDescent="0.3">
      <c r="A29" s="12" t="s">
        <v>166</v>
      </c>
    </row>
    <row r="30" spans="1:1" x14ac:dyDescent="0.3">
      <c r="A30" s="12" t="s">
        <v>167</v>
      </c>
    </row>
    <row r="31" spans="1:1" x14ac:dyDescent="0.3">
      <c r="A31" s="12" t="s">
        <v>168</v>
      </c>
    </row>
    <row r="32" spans="1:1" x14ac:dyDescent="0.3">
      <c r="A32" s="12" t="s">
        <v>169</v>
      </c>
    </row>
    <row r="33" spans="1:1" x14ac:dyDescent="0.3">
      <c r="A33" s="12" t="s">
        <v>170</v>
      </c>
    </row>
    <row r="34" spans="1:1" x14ac:dyDescent="0.3">
      <c r="A34" s="12" t="s">
        <v>171</v>
      </c>
    </row>
    <row r="35" spans="1:1" x14ac:dyDescent="0.3">
      <c r="A35" s="12" t="s">
        <v>172</v>
      </c>
    </row>
    <row r="36" spans="1:1" x14ac:dyDescent="0.3">
      <c r="A36" s="12" t="s">
        <v>173</v>
      </c>
    </row>
    <row r="37" spans="1:1" x14ac:dyDescent="0.3">
      <c r="A37" s="12" t="s">
        <v>174</v>
      </c>
    </row>
    <row r="38" spans="1:1" x14ac:dyDescent="0.3">
      <c r="A38" s="12" t="s">
        <v>175</v>
      </c>
    </row>
    <row r="39" spans="1:1" x14ac:dyDescent="0.3">
      <c r="A39" s="12" t="s">
        <v>176</v>
      </c>
    </row>
    <row r="40" spans="1:1" x14ac:dyDescent="0.3">
      <c r="A40" s="12" t="s">
        <v>177</v>
      </c>
    </row>
    <row r="41" spans="1:1" x14ac:dyDescent="0.3">
      <c r="A41" s="12" t="s">
        <v>178</v>
      </c>
    </row>
    <row r="42" spans="1:1" x14ac:dyDescent="0.3">
      <c r="A42" s="12" t="s">
        <v>179</v>
      </c>
    </row>
    <row r="43" spans="1:1" x14ac:dyDescent="0.3">
      <c r="A43" s="12" t="s">
        <v>180</v>
      </c>
    </row>
    <row r="44" spans="1:1" x14ac:dyDescent="0.3">
      <c r="A44" s="12" t="s">
        <v>181</v>
      </c>
    </row>
    <row r="45" spans="1:1" x14ac:dyDescent="0.3">
      <c r="A45" s="12" t="s">
        <v>182</v>
      </c>
    </row>
    <row r="46" spans="1:1" x14ac:dyDescent="0.3">
      <c r="A46" s="12" t="s">
        <v>183</v>
      </c>
    </row>
    <row r="47" spans="1:1" x14ac:dyDescent="0.3">
      <c r="A47" s="14"/>
    </row>
    <row r="48" spans="1:1" x14ac:dyDescent="0.3">
      <c r="A48" s="12" t="s">
        <v>184</v>
      </c>
    </row>
    <row r="49" spans="1:1" x14ac:dyDescent="0.3">
      <c r="A49" s="14"/>
    </row>
    <row r="50" spans="1:1" x14ac:dyDescent="0.3">
      <c r="A50" s="12" t="s">
        <v>185</v>
      </c>
    </row>
    <row r="51" spans="1:1" x14ac:dyDescent="0.3">
      <c r="A51" s="12" t="s">
        <v>186</v>
      </c>
    </row>
    <row r="52" spans="1:1" x14ac:dyDescent="0.3">
      <c r="A52" s="12" t="s">
        <v>187</v>
      </c>
    </row>
    <row r="53" spans="1:1" x14ac:dyDescent="0.3">
      <c r="A53" s="15"/>
    </row>
    <row r="54" spans="1:1" x14ac:dyDescent="0.3">
      <c r="A54" s="13" t="s">
        <v>188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14"/>
  <sheetViews>
    <sheetView workbookViewId="0">
      <selection activeCell="D5" sqref="D5:D14"/>
    </sheetView>
  </sheetViews>
  <sheetFormatPr defaultRowHeight="14.4" x14ac:dyDescent="0.3"/>
  <sheetData>
    <row r="4" spans="3:15" x14ac:dyDescent="0.3">
      <c r="C4" t="s">
        <v>134</v>
      </c>
      <c r="D4" t="s">
        <v>135</v>
      </c>
      <c r="E4" t="s">
        <v>136</v>
      </c>
      <c r="F4" t="s">
        <v>137</v>
      </c>
      <c r="G4" t="s">
        <v>138</v>
      </c>
      <c r="K4" t="s">
        <v>134</v>
      </c>
      <c r="L4" t="s">
        <v>135</v>
      </c>
      <c r="M4" t="s">
        <v>136</v>
      </c>
      <c r="N4" t="s">
        <v>137</v>
      </c>
      <c r="O4" t="s">
        <v>138</v>
      </c>
    </row>
    <row r="5" spans="3:15" x14ac:dyDescent="0.3">
      <c r="C5">
        <v>10</v>
      </c>
      <c r="D5">
        <v>3895</v>
      </c>
      <c r="E5">
        <v>0.63172745339960601</v>
      </c>
      <c r="F5">
        <v>0.84585716951283896</v>
      </c>
      <c r="G5">
        <v>2568</v>
      </c>
      <c r="K5">
        <v>10</v>
      </c>
      <c r="L5">
        <v>3037</v>
      </c>
      <c r="M5">
        <v>0.61216790853020098</v>
      </c>
      <c r="N5">
        <v>0.84206239312211495</v>
      </c>
      <c r="O5">
        <v>113</v>
      </c>
    </row>
    <row r="6" spans="3:15" x14ac:dyDescent="0.3">
      <c r="C6">
        <v>9</v>
      </c>
      <c r="D6">
        <v>3894</v>
      </c>
      <c r="E6">
        <v>0.58890868603402902</v>
      </c>
      <c r="F6">
        <v>0.63172446896876899</v>
      </c>
      <c r="G6">
        <v>2405</v>
      </c>
      <c r="K6">
        <v>9</v>
      </c>
      <c r="L6">
        <v>3037</v>
      </c>
      <c r="M6">
        <v>0.56642830208985695</v>
      </c>
      <c r="N6">
        <v>0.61213778396712804</v>
      </c>
      <c r="O6">
        <v>91</v>
      </c>
    </row>
    <row r="7" spans="3:15" x14ac:dyDescent="0.3">
      <c r="C7">
        <v>8</v>
      </c>
      <c r="D7">
        <v>3894</v>
      </c>
      <c r="E7">
        <v>0.55627162589366497</v>
      </c>
      <c r="F7">
        <v>0.58889930566909598</v>
      </c>
      <c r="G7">
        <v>2258</v>
      </c>
      <c r="K7">
        <v>8</v>
      </c>
      <c r="L7">
        <v>3037</v>
      </c>
      <c r="M7">
        <v>0.53297780802434702</v>
      </c>
      <c r="N7">
        <v>0.56642469861580402</v>
      </c>
      <c r="O7">
        <v>76</v>
      </c>
    </row>
    <row r="8" spans="3:15" x14ac:dyDescent="0.3">
      <c r="C8">
        <v>7</v>
      </c>
      <c r="D8">
        <v>3894</v>
      </c>
      <c r="E8">
        <v>0.52813622418622397</v>
      </c>
      <c r="F8">
        <v>0.55626642362054801</v>
      </c>
      <c r="G8">
        <v>2124</v>
      </c>
      <c r="K8">
        <v>7</v>
      </c>
      <c r="L8">
        <v>3036</v>
      </c>
      <c r="M8">
        <v>0.50434185834585099</v>
      </c>
      <c r="N8">
        <v>0.53297082228654302</v>
      </c>
      <c r="O8">
        <v>62</v>
      </c>
    </row>
    <row r="9" spans="3:15" x14ac:dyDescent="0.3">
      <c r="C9">
        <v>6</v>
      </c>
      <c r="D9">
        <v>3894</v>
      </c>
      <c r="E9">
        <v>0.50039021615525803</v>
      </c>
      <c r="F9">
        <v>0.52812888518119305</v>
      </c>
      <c r="G9">
        <v>2053</v>
      </c>
      <c r="K9">
        <v>6</v>
      </c>
      <c r="L9">
        <v>3037</v>
      </c>
      <c r="M9">
        <v>0.47686179643228899</v>
      </c>
      <c r="N9">
        <v>0.50433730895002404</v>
      </c>
      <c r="O9">
        <v>52</v>
      </c>
    </row>
    <row r="10" spans="3:15" x14ac:dyDescent="0.3">
      <c r="C10">
        <v>5</v>
      </c>
      <c r="D10">
        <v>3894</v>
      </c>
      <c r="E10">
        <v>0.473196259177182</v>
      </c>
      <c r="F10">
        <v>0.50038951068867299</v>
      </c>
      <c r="G10">
        <v>1933</v>
      </c>
      <c r="K10">
        <v>5</v>
      </c>
      <c r="L10">
        <v>3037</v>
      </c>
      <c r="M10">
        <v>0.45023241682586301</v>
      </c>
      <c r="N10">
        <v>0.47684200710716002</v>
      </c>
      <c r="O10">
        <v>59</v>
      </c>
    </row>
    <row r="11" spans="3:15" x14ac:dyDescent="0.3">
      <c r="C11">
        <v>4</v>
      </c>
      <c r="D11">
        <v>3894</v>
      </c>
      <c r="E11">
        <v>0.443553539905366</v>
      </c>
      <c r="F11">
        <v>0.47317221828393502</v>
      </c>
      <c r="G11">
        <v>1802</v>
      </c>
      <c r="K11">
        <v>4</v>
      </c>
      <c r="L11">
        <v>3036</v>
      </c>
      <c r="M11">
        <v>0.42215165813449601</v>
      </c>
      <c r="N11">
        <v>0.450221413517439</v>
      </c>
      <c r="O11">
        <v>41</v>
      </c>
    </row>
    <row r="12" spans="3:15" x14ac:dyDescent="0.3">
      <c r="C12">
        <v>3</v>
      </c>
      <c r="D12">
        <v>3894</v>
      </c>
      <c r="E12">
        <v>0.40909218656280699</v>
      </c>
      <c r="F12">
        <v>0.44354062840331498</v>
      </c>
      <c r="G12">
        <v>1622</v>
      </c>
      <c r="K12">
        <v>3</v>
      </c>
      <c r="L12">
        <v>3037</v>
      </c>
      <c r="M12">
        <v>0.38894748958841302</v>
      </c>
      <c r="N12">
        <v>0.42213507464830102</v>
      </c>
      <c r="O12">
        <v>34</v>
      </c>
    </row>
    <row r="13" spans="3:15" x14ac:dyDescent="0.3">
      <c r="C13">
        <v>2</v>
      </c>
      <c r="D13">
        <v>3894</v>
      </c>
      <c r="E13">
        <v>0.36132715629597001</v>
      </c>
      <c r="F13">
        <v>0.40908877691580797</v>
      </c>
      <c r="G13">
        <v>1439</v>
      </c>
      <c r="K13">
        <v>2</v>
      </c>
      <c r="L13">
        <v>3037</v>
      </c>
      <c r="M13">
        <v>0.34367858035877902</v>
      </c>
      <c r="N13">
        <v>0.388916888135456</v>
      </c>
      <c r="O13">
        <v>38</v>
      </c>
    </row>
    <row r="14" spans="3:15" x14ac:dyDescent="0.3">
      <c r="C14">
        <v>1</v>
      </c>
      <c r="D14">
        <v>3894</v>
      </c>
      <c r="E14">
        <v>6.8054336891944997E-2</v>
      </c>
      <c r="F14">
        <v>0.36130901562825801</v>
      </c>
      <c r="G14">
        <v>1194</v>
      </c>
      <c r="K14">
        <v>1</v>
      </c>
      <c r="L14">
        <v>3037</v>
      </c>
      <c r="M14">
        <v>4.5059610239235902E-2</v>
      </c>
      <c r="N14">
        <v>0.343677067503454</v>
      </c>
      <c r="O14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N27" sqref="N27"/>
    </sheetView>
  </sheetViews>
  <sheetFormatPr defaultRowHeight="14.4" x14ac:dyDescent="0.3"/>
  <sheetData>
    <row r="1" spans="1:17" x14ac:dyDescent="0.3">
      <c r="A1" s="23" t="s">
        <v>189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7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7" ht="36.6" x14ac:dyDescent="0.3">
      <c r="A3" s="16" t="s">
        <v>190</v>
      </c>
      <c r="B3" s="16" t="s">
        <v>191</v>
      </c>
      <c r="C3" s="16" t="s">
        <v>192</v>
      </c>
      <c r="D3" s="16" t="s">
        <v>193</v>
      </c>
      <c r="E3" s="16" t="s">
        <v>194</v>
      </c>
      <c r="F3" s="16" t="s">
        <v>195</v>
      </c>
      <c r="G3" s="16" t="s">
        <v>196</v>
      </c>
      <c r="H3" s="16" t="s">
        <v>197</v>
      </c>
      <c r="I3" s="16" t="s">
        <v>198</v>
      </c>
      <c r="J3" s="16" t="s">
        <v>199</v>
      </c>
      <c r="K3" s="16" t="s">
        <v>200</v>
      </c>
      <c r="L3" s="16" t="s">
        <v>201</v>
      </c>
      <c r="O3" s="18" t="s">
        <v>203</v>
      </c>
      <c r="P3" s="19" t="s">
        <v>204</v>
      </c>
      <c r="Q3" s="19" t="s">
        <v>205</v>
      </c>
    </row>
    <row r="4" spans="1:17" x14ac:dyDescent="0.3">
      <c r="A4" s="3">
        <v>10</v>
      </c>
      <c r="B4" s="3">
        <v>0.61216790853020098</v>
      </c>
      <c r="C4" s="3">
        <v>0.84206239312211495</v>
      </c>
      <c r="D4" s="3">
        <v>113</v>
      </c>
      <c r="E4" s="3">
        <f>F4-D4</f>
        <v>2924</v>
      </c>
      <c r="F4" s="3">
        <v>3037</v>
      </c>
      <c r="G4" s="24">
        <f>D4/F4</f>
        <v>3.7207770826473495E-2</v>
      </c>
      <c r="H4" s="24">
        <f>D4/$D$14</f>
        <v>0.19283276450511946</v>
      </c>
      <c r="I4" s="24">
        <f>SUM(H4)</f>
        <v>0.19283276450511946</v>
      </c>
      <c r="J4" s="24">
        <f>E4/$E$14</f>
        <v>9.8180108790544618E-2</v>
      </c>
      <c r="K4" s="24">
        <f>SUM(J4)</f>
        <v>9.8180108790544618E-2</v>
      </c>
      <c r="L4" s="25">
        <f>I4-K4</f>
        <v>9.4652655714574846E-2</v>
      </c>
      <c r="O4" s="20">
        <v>0.1</v>
      </c>
      <c r="P4" s="21">
        <f>I4/O4</f>
        <v>1.9283276450511946</v>
      </c>
      <c r="Q4" s="3">
        <v>1</v>
      </c>
    </row>
    <row r="5" spans="1:17" x14ac:dyDescent="0.3">
      <c r="A5" s="3">
        <v>9</v>
      </c>
      <c r="B5" s="3">
        <v>0.56642830208985695</v>
      </c>
      <c r="C5" s="3">
        <v>0.61213778396712804</v>
      </c>
      <c r="D5" s="3">
        <v>91</v>
      </c>
      <c r="E5" s="3">
        <f t="shared" ref="E5:E13" si="0">F5-D5</f>
        <v>2946</v>
      </c>
      <c r="F5" s="3">
        <v>3037</v>
      </c>
      <c r="G5" s="24">
        <f t="shared" ref="G5:G13" si="1">D5/F5</f>
        <v>2.9963780046098124E-2</v>
      </c>
      <c r="H5" s="24">
        <f t="shared" ref="H5:H13" si="2">D5/$D$14</f>
        <v>0.1552901023890785</v>
      </c>
      <c r="I5" s="24">
        <f>SUM(H4:H5)</f>
        <v>0.34812286689419797</v>
      </c>
      <c r="J5" s="24">
        <f t="shared" ref="J5:J13" si="3">E5/$E$14</f>
        <v>9.8918810019474848E-2</v>
      </c>
      <c r="K5" s="24">
        <f>SUM(J4:J5)</f>
        <v>0.19709891881001945</v>
      </c>
      <c r="L5" s="25">
        <f t="shared" ref="L5:L13" si="4">I5-K5</f>
        <v>0.15102394808417852</v>
      </c>
      <c r="O5" s="20">
        <v>0.2</v>
      </c>
      <c r="P5" s="22">
        <f t="shared" ref="P5:P13" si="5">I5/O5</f>
        <v>1.7406143344709897</v>
      </c>
      <c r="Q5" s="3">
        <v>1</v>
      </c>
    </row>
    <row r="6" spans="1:17" x14ac:dyDescent="0.3">
      <c r="A6" s="3">
        <v>8</v>
      </c>
      <c r="B6" s="3">
        <v>0.53297780802434702</v>
      </c>
      <c r="C6" s="3">
        <v>0.56642469861580402</v>
      </c>
      <c r="D6" s="3">
        <v>76</v>
      </c>
      <c r="E6" s="3">
        <f t="shared" si="0"/>
        <v>2961</v>
      </c>
      <c r="F6" s="3">
        <v>3037</v>
      </c>
      <c r="G6" s="24">
        <f t="shared" si="1"/>
        <v>2.5024695423114918E-2</v>
      </c>
      <c r="H6" s="24">
        <f t="shared" si="2"/>
        <v>0.12969283276450511</v>
      </c>
      <c r="I6" s="24">
        <f>SUM(H4:H6)</f>
        <v>0.47781569965870307</v>
      </c>
      <c r="J6" s="24">
        <f t="shared" si="3"/>
        <v>9.9422469948290917E-2</v>
      </c>
      <c r="K6" s="24">
        <f>SUM(J4:J6)</f>
        <v>0.29652138875831036</v>
      </c>
      <c r="L6" s="25">
        <f t="shared" si="4"/>
        <v>0.18129431090039272</v>
      </c>
      <c r="O6" s="20">
        <v>0.3</v>
      </c>
      <c r="P6" s="22">
        <f t="shared" si="5"/>
        <v>1.5927189988623436</v>
      </c>
      <c r="Q6" s="3">
        <v>1</v>
      </c>
    </row>
    <row r="7" spans="1:17" x14ac:dyDescent="0.3">
      <c r="A7" s="4">
        <v>7</v>
      </c>
      <c r="B7" s="4">
        <v>0.50434185834585099</v>
      </c>
      <c r="C7" s="4">
        <v>0.53297082228654302</v>
      </c>
      <c r="D7" s="4">
        <v>62</v>
      </c>
      <c r="E7" s="4">
        <f t="shared" si="0"/>
        <v>2974</v>
      </c>
      <c r="F7" s="4">
        <v>3036</v>
      </c>
      <c r="G7" s="26">
        <f t="shared" si="1"/>
        <v>2.0421607378129116E-2</v>
      </c>
      <c r="H7" s="26">
        <f t="shared" si="2"/>
        <v>0.10580204778156997</v>
      </c>
      <c r="I7" s="26">
        <f>SUM(H4:H7)</f>
        <v>0.58361774744027306</v>
      </c>
      <c r="J7" s="26">
        <f t="shared" si="3"/>
        <v>9.9858975219931506E-2</v>
      </c>
      <c r="K7" s="26">
        <f>SUM(J4:J7)</f>
        <v>0.39638036397824183</v>
      </c>
      <c r="L7" s="27">
        <f t="shared" si="4"/>
        <v>0.18723738346203123</v>
      </c>
      <c r="O7" s="20">
        <v>0.4</v>
      </c>
      <c r="P7" s="22">
        <f t="shared" si="5"/>
        <v>1.4590443686006827</v>
      </c>
      <c r="Q7" s="3">
        <v>1</v>
      </c>
    </row>
    <row r="8" spans="1:17" x14ac:dyDescent="0.3">
      <c r="A8" s="3">
        <v>6</v>
      </c>
      <c r="B8" s="3">
        <v>0.47686179643228899</v>
      </c>
      <c r="C8" s="3">
        <v>0.50433730895002404</v>
      </c>
      <c r="D8" s="3">
        <v>52</v>
      </c>
      <c r="E8" s="3">
        <f t="shared" si="0"/>
        <v>2985</v>
      </c>
      <c r="F8" s="3">
        <v>3037</v>
      </c>
      <c r="G8" s="24">
        <f t="shared" si="1"/>
        <v>1.7122160026341784E-2</v>
      </c>
      <c r="H8" s="24">
        <f t="shared" si="2"/>
        <v>8.8737201365187715E-2</v>
      </c>
      <c r="I8" s="24">
        <f>SUM(H4:H8)</f>
        <v>0.67235494880546076</v>
      </c>
      <c r="J8" s="24">
        <f t="shared" si="3"/>
        <v>0.10022832583439661</v>
      </c>
      <c r="K8" s="24">
        <f>SUM(J4:J8)</f>
        <v>0.49660868981263845</v>
      </c>
      <c r="L8" s="25">
        <f t="shared" si="4"/>
        <v>0.17574625899282231</v>
      </c>
      <c r="O8" s="20">
        <v>0.5</v>
      </c>
      <c r="P8" s="22">
        <f t="shared" si="5"/>
        <v>1.3447098976109215</v>
      </c>
      <c r="Q8" s="3">
        <v>1</v>
      </c>
    </row>
    <row r="9" spans="1:17" x14ac:dyDescent="0.3">
      <c r="A9" s="3">
        <v>5</v>
      </c>
      <c r="B9" s="3">
        <v>0.45023241682586301</v>
      </c>
      <c r="C9" s="3">
        <v>0.47684200710716002</v>
      </c>
      <c r="D9" s="3">
        <v>59</v>
      </c>
      <c r="E9" s="3">
        <f t="shared" si="0"/>
        <v>2978</v>
      </c>
      <c r="F9" s="3">
        <v>3037</v>
      </c>
      <c r="G9" s="24">
        <f t="shared" si="1"/>
        <v>1.9427066183733948E-2</v>
      </c>
      <c r="H9" s="24">
        <f t="shared" si="2"/>
        <v>0.10068259385665529</v>
      </c>
      <c r="I9" s="24">
        <f>SUM(H4:H9)</f>
        <v>0.77303754266211611</v>
      </c>
      <c r="J9" s="24">
        <f t="shared" si="3"/>
        <v>9.9993284534282453E-2</v>
      </c>
      <c r="K9" s="24">
        <f>SUM(J4:J9)</f>
        <v>0.59660197434692086</v>
      </c>
      <c r="L9" s="25">
        <f t="shared" si="4"/>
        <v>0.17643556831519525</v>
      </c>
      <c r="O9" s="20">
        <v>0.6</v>
      </c>
      <c r="P9" s="22">
        <f t="shared" si="5"/>
        <v>1.2883959044368603</v>
      </c>
      <c r="Q9" s="3">
        <v>1</v>
      </c>
    </row>
    <row r="10" spans="1:17" x14ac:dyDescent="0.3">
      <c r="A10" s="3">
        <v>4</v>
      </c>
      <c r="B10" s="3">
        <v>0.42215165813449601</v>
      </c>
      <c r="C10" s="3">
        <v>0.450221413517439</v>
      </c>
      <c r="D10" s="3">
        <v>41</v>
      </c>
      <c r="E10" s="3">
        <f t="shared" si="0"/>
        <v>2995</v>
      </c>
      <c r="F10" s="3">
        <v>3036</v>
      </c>
      <c r="G10" s="24">
        <f t="shared" si="1"/>
        <v>1.3504611330698288E-2</v>
      </c>
      <c r="H10" s="24">
        <f t="shared" si="2"/>
        <v>6.9965870307167236E-2</v>
      </c>
      <c r="I10" s="24">
        <f>SUM(H4:H10)</f>
        <v>0.84300341296928338</v>
      </c>
      <c r="J10" s="24">
        <f t="shared" si="3"/>
        <v>0.10056409912027399</v>
      </c>
      <c r="K10" s="24">
        <f>SUM(J4:J10)</f>
        <v>0.69716607346719484</v>
      </c>
      <c r="L10" s="25">
        <f t="shared" si="4"/>
        <v>0.14583733950208855</v>
      </c>
      <c r="O10" s="20">
        <v>0.7</v>
      </c>
      <c r="P10" s="22">
        <f t="shared" si="5"/>
        <v>1.2042905899561192</v>
      </c>
      <c r="Q10" s="3">
        <v>1</v>
      </c>
    </row>
    <row r="11" spans="1:17" x14ac:dyDescent="0.3">
      <c r="A11" s="3">
        <v>3</v>
      </c>
      <c r="B11" s="3">
        <v>0.38894748958841302</v>
      </c>
      <c r="C11" s="3">
        <v>0.42213507464830102</v>
      </c>
      <c r="D11" s="3">
        <v>34</v>
      </c>
      <c r="E11" s="3">
        <f t="shared" si="0"/>
        <v>3003</v>
      </c>
      <c r="F11" s="3">
        <v>3037</v>
      </c>
      <c r="G11" s="24">
        <f t="shared" si="1"/>
        <v>1.1195258478761936E-2</v>
      </c>
      <c r="H11" s="24">
        <f t="shared" si="2"/>
        <v>5.8020477815699661E-2</v>
      </c>
      <c r="I11" s="24">
        <f>SUM(H4:H11)</f>
        <v>0.90102389078498302</v>
      </c>
      <c r="J11" s="24">
        <f t="shared" si="3"/>
        <v>0.1008327177489759</v>
      </c>
      <c r="K11" s="24">
        <f>SUM(J4:J11)</f>
        <v>0.79799879121617079</v>
      </c>
      <c r="L11" s="25">
        <f t="shared" si="4"/>
        <v>0.10302509956881223</v>
      </c>
      <c r="O11" s="20">
        <v>0.8</v>
      </c>
      <c r="P11" s="22">
        <f t="shared" si="5"/>
        <v>1.1262798634812288</v>
      </c>
      <c r="Q11" s="3">
        <v>1</v>
      </c>
    </row>
    <row r="12" spans="1:17" x14ac:dyDescent="0.3">
      <c r="A12" s="3">
        <v>2</v>
      </c>
      <c r="B12" s="3">
        <v>0.34367858035877902</v>
      </c>
      <c r="C12" s="3">
        <v>0.388916888135456</v>
      </c>
      <c r="D12" s="3">
        <v>38</v>
      </c>
      <c r="E12" s="3">
        <f t="shared" si="0"/>
        <v>2999</v>
      </c>
      <c r="F12" s="3">
        <v>3037</v>
      </c>
      <c r="G12" s="24">
        <f t="shared" si="1"/>
        <v>1.2512347711557459E-2</v>
      </c>
      <c r="H12" s="24">
        <f t="shared" si="2"/>
        <v>6.4846416382252553E-2</v>
      </c>
      <c r="I12" s="24">
        <f>SUM(H4:H12)</f>
        <v>0.96587030716723554</v>
      </c>
      <c r="J12" s="24">
        <f t="shared" si="3"/>
        <v>0.10069840843462494</v>
      </c>
      <c r="K12" s="24">
        <f>SUM(J4:J12)</f>
        <v>0.89869719965079575</v>
      </c>
      <c r="L12" s="25">
        <f t="shared" si="4"/>
        <v>6.7173107516439789E-2</v>
      </c>
      <c r="O12" s="20">
        <v>0.9</v>
      </c>
      <c r="P12" s="22">
        <f t="shared" si="5"/>
        <v>1.0731892301858172</v>
      </c>
      <c r="Q12" s="3">
        <v>1</v>
      </c>
    </row>
    <row r="13" spans="1:17" x14ac:dyDescent="0.3">
      <c r="A13" s="3">
        <v>1</v>
      </c>
      <c r="B13" s="3">
        <v>4.5059610239235902E-2</v>
      </c>
      <c r="C13" s="3">
        <v>0.343677067503454</v>
      </c>
      <c r="D13" s="3">
        <v>20</v>
      </c>
      <c r="E13" s="3">
        <f t="shared" si="0"/>
        <v>3017</v>
      </c>
      <c r="F13" s="3">
        <v>3037</v>
      </c>
      <c r="G13" s="24">
        <f t="shared" si="1"/>
        <v>6.5854461639776093E-3</v>
      </c>
      <c r="H13" s="24">
        <f t="shared" si="2"/>
        <v>3.4129692832764506E-2</v>
      </c>
      <c r="I13" s="24">
        <f>SUM(H4:H13)</f>
        <v>1</v>
      </c>
      <c r="J13" s="24">
        <f t="shared" si="3"/>
        <v>0.10130280034920422</v>
      </c>
      <c r="K13" s="24">
        <f>SUM(J4:J13)</f>
        <v>1</v>
      </c>
      <c r="L13" s="25">
        <f t="shared" si="4"/>
        <v>0</v>
      </c>
      <c r="O13" s="20">
        <v>1</v>
      </c>
      <c r="P13" s="22">
        <f t="shared" si="5"/>
        <v>1</v>
      </c>
      <c r="Q13" s="3">
        <v>1</v>
      </c>
    </row>
    <row r="14" spans="1:17" x14ac:dyDescent="0.3">
      <c r="A14" s="3"/>
      <c r="B14" s="3"/>
      <c r="C14" s="3"/>
      <c r="D14" s="3">
        <f>SUM(D4:D13)</f>
        <v>586</v>
      </c>
      <c r="E14" s="3">
        <f>SUM(E4:E13)</f>
        <v>29782</v>
      </c>
      <c r="F14" s="3"/>
      <c r="G14" s="3"/>
      <c r="H14" s="3"/>
      <c r="I14" s="3"/>
      <c r="J14" s="3"/>
      <c r="K14" s="3"/>
      <c r="L14" s="3"/>
    </row>
    <row r="16" spans="1:17" x14ac:dyDescent="0.3">
      <c r="A16" s="23" t="s">
        <v>202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</row>
    <row r="17" spans="1:17" x14ac:dyDescent="0.3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</row>
    <row r="18" spans="1:17" ht="36.6" x14ac:dyDescent="0.3">
      <c r="A18" s="16" t="s">
        <v>190</v>
      </c>
      <c r="B18" s="16" t="s">
        <v>191</v>
      </c>
      <c r="C18" s="16" t="s">
        <v>192</v>
      </c>
      <c r="D18" s="16" t="s">
        <v>193</v>
      </c>
      <c r="E18" s="16" t="s">
        <v>194</v>
      </c>
      <c r="F18" s="16" t="s">
        <v>195</v>
      </c>
      <c r="G18" s="16" t="s">
        <v>196</v>
      </c>
      <c r="H18" s="16" t="s">
        <v>197</v>
      </c>
      <c r="I18" s="16" t="s">
        <v>198</v>
      </c>
      <c r="J18" s="16" t="s">
        <v>199</v>
      </c>
      <c r="K18" s="16" t="s">
        <v>200</v>
      </c>
      <c r="L18" s="16" t="s">
        <v>201</v>
      </c>
      <c r="O18" s="18" t="s">
        <v>203</v>
      </c>
      <c r="P18" s="19" t="s">
        <v>204</v>
      </c>
      <c r="Q18" s="19" t="s">
        <v>205</v>
      </c>
    </row>
    <row r="19" spans="1:17" x14ac:dyDescent="0.3">
      <c r="A19" s="3">
        <v>10</v>
      </c>
      <c r="B19" s="3">
        <v>0.63172745339960601</v>
      </c>
      <c r="C19" s="3">
        <v>0.84585716951283896</v>
      </c>
      <c r="D19" s="3">
        <v>2568</v>
      </c>
      <c r="E19" s="3">
        <f>F19-D19</f>
        <v>1327</v>
      </c>
      <c r="F19" s="3">
        <v>3895</v>
      </c>
      <c r="G19" s="24">
        <f>D19/F19</f>
        <v>0.65930680359435179</v>
      </c>
      <c r="H19" s="24">
        <f>D19/$D$29</f>
        <v>0.13238478193628209</v>
      </c>
      <c r="I19" s="24">
        <f>SUM(H19)</f>
        <v>0.13238478193628209</v>
      </c>
      <c r="J19" s="24">
        <f>E19/$E$29</f>
        <v>6.7901550427262952E-2</v>
      </c>
      <c r="K19" s="24">
        <f>SUM(J19)</f>
        <v>6.7901550427262952E-2</v>
      </c>
      <c r="L19" s="25">
        <f>I19-K19</f>
        <v>6.4483231509019134E-2</v>
      </c>
      <c r="O19" s="20">
        <v>0.1</v>
      </c>
      <c r="P19" s="22">
        <f>I19/O19</f>
        <v>1.3238478193628207</v>
      </c>
      <c r="Q19" s="3">
        <v>1</v>
      </c>
    </row>
    <row r="20" spans="1:17" x14ac:dyDescent="0.3">
      <c r="A20" s="3">
        <v>9</v>
      </c>
      <c r="B20" s="3">
        <v>0.58890868603402902</v>
      </c>
      <c r="C20" s="3">
        <v>0.63172446896876899</v>
      </c>
      <c r="D20" s="3">
        <v>2405</v>
      </c>
      <c r="E20" s="3">
        <f t="shared" ref="E20:E28" si="6">F20-D20</f>
        <v>1489</v>
      </c>
      <c r="F20" s="3">
        <v>3894</v>
      </c>
      <c r="G20" s="24">
        <f t="shared" ref="G20:G28" si="7">D20/F20</f>
        <v>0.61761684643040571</v>
      </c>
      <c r="H20" s="24">
        <f t="shared" ref="H20:H28" si="8">D20/$D$29</f>
        <v>0.12398185379936076</v>
      </c>
      <c r="I20" s="24">
        <f>SUM(H19:H20)</f>
        <v>0.25636663573564283</v>
      </c>
      <c r="J20" s="24">
        <f t="shared" ref="J20:J27" si="9">E20/$E$29</f>
        <v>7.6190963516348562E-2</v>
      </c>
      <c r="K20" s="24">
        <f>SUM(J19:J20)</f>
        <v>0.1440925139436115</v>
      </c>
      <c r="L20" s="25">
        <f t="shared" ref="L20:L28" si="10">I20-K20</f>
        <v>0.11227412179203133</v>
      </c>
      <c r="O20" s="20">
        <v>0.2</v>
      </c>
      <c r="P20" s="22">
        <f t="shared" ref="P20:P28" si="11">I20/O20</f>
        <v>1.281833178678214</v>
      </c>
      <c r="Q20" s="3">
        <v>1</v>
      </c>
    </row>
    <row r="21" spans="1:17" x14ac:dyDescent="0.3">
      <c r="A21" s="3">
        <v>8</v>
      </c>
      <c r="B21" s="3">
        <v>0.55627162589366497</v>
      </c>
      <c r="C21" s="3">
        <v>0.58889930566909598</v>
      </c>
      <c r="D21" s="3">
        <v>2258</v>
      </c>
      <c r="E21" s="3">
        <f t="shared" si="6"/>
        <v>1636</v>
      </c>
      <c r="F21" s="3">
        <v>3894</v>
      </c>
      <c r="G21" s="24">
        <f t="shared" si="7"/>
        <v>0.57986646122239338</v>
      </c>
      <c r="H21" s="24">
        <f t="shared" si="8"/>
        <v>0.11640375296422312</v>
      </c>
      <c r="I21" s="24">
        <f>SUM(H19:H21)</f>
        <v>0.37277038869986595</v>
      </c>
      <c r="J21" s="24">
        <f t="shared" si="9"/>
        <v>8.371283835644476E-2</v>
      </c>
      <c r="K21" s="24">
        <f>SUM(J19:J21)</f>
        <v>0.22780535230005627</v>
      </c>
      <c r="L21" s="25">
        <f t="shared" si="10"/>
        <v>0.14496503639980968</v>
      </c>
      <c r="O21" s="20">
        <v>0.3</v>
      </c>
      <c r="P21" s="22">
        <f t="shared" si="11"/>
        <v>1.2425679623328865</v>
      </c>
      <c r="Q21" s="3">
        <v>1</v>
      </c>
    </row>
    <row r="22" spans="1:17" x14ac:dyDescent="0.3">
      <c r="A22" s="28">
        <v>7</v>
      </c>
      <c r="B22" s="28">
        <v>0.52813622418622397</v>
      </c>
      <c r="C22" s="28">
        <v>0.55626642362054801</v>
      </c>
      <c r="D22" s="28">
        <v>2124</v>
      </c>
      <c r="E22" s="28">
        <f t="shared" si="6"/>
        <v>1770</v>
      </c>
      <c r="F22" s="28">
        <v>3894</v>
      </c>
      <c r="G22" s="29">
        <f t="shared" si="7"/>
        <v>0.54545454545454541</v>
      </c>
      <c r="H22" s="29">
        <f t="shared" si="8"/>
        <v>0.10949582431178471</v>
      </c>
      <c r="I22" s="29">
        <f>SUM(H19:H22)</f>
        <v>0.48226621301165068</v>
      </c>
      <c r="J22" s="29">
        <f t="shared" si="9"/>
        <v>9.0569513380750144E-2</v>
      </c>
      <c r="K22" s="29">
        <f>SUM(J19:J22)</f>
        <v>0.31837486568080642</v>
      </c>
      <c r="L22" s="30">
        <f t="shared" si="10"/>
        <v>0.16389134733084426</v>
      </c>
      <c r="O22" s="20">
        <v>0.4</v>
      </c>
      <c r="P22" s="22">
        <f t="shared" si="11"/>
        <v>1.2056655325291266</v>
      </c>
      <c r="Q22" s="3">
        <v>1</v>
      </c>
    </row>
    <row r="23" spans="1:17" x14ac:dyDescent="0.3">
      <c r="A23" s="4">
        <v>6</v>
      </c>
      <c r="B23" s="4">
        <v>0.50039021615525803</v>
      </c>
      <c r="C23" s="4">
        <v>0.52812888518119305</v>
      </c>
      <c r="D23" s="4">
        <v>2053</v>
      </c>
      <c r="E23" s="4">
        <f t="shared" si="6"/>
        <v>1841</v>
      </c>
      <c r="F23" s="4">
        <v>3894</v>
      </c>
      <c r="G23" s="26">
        <f t="shared" si="7"/>
        <v>0.52722136620441706</v>
      </c>
      <c r="H23" s="26">
        <f t="shared" si="8"/>
        <v>0.1058356531601196</v>
      </c>
      <c r="I23" s="26">
        <f>SUM(H19:H23)</f>
        <v>0.58810186617177029</v>
      </c>
      <c r="J23" s="26">
        <f t="shared" si="9"/>
        <v>9.4202527759300006E-2</v>
      </c>
      <c r="K23" s="26">
        <f>SUM(J19:J23)</f>
        <v>0.41257739344010641</v>
      </c>
      <c r="L23" s="27">
        <f t="shared" si="10"/>
        <v>0.17552447273166388</v>
      </c>
      <c r="O23" s="20">
        <v>0.5</v>
      </c>
      <c r="P23" s="22">
        <f t="shared" si="11"/>
        <v>1.1762037323435406</v>
      </c>
      <c r="Q23" s="3">
        <v>1</v>
      </c>
    </row>
    <row r="24" spans="1:17" x14ac:dyDescent="0.3">
      <c r="A24" s="3">
        <v>5</v>
      </c>
      <c r="B24" s="3">
        <v>0.473196259177182</v>
      </c>
      <c r="C24" s="3">
        <v>0.50038951068867299</v>
      </c>
      <c r="D24" s="3">
        <v>1933</v>
      </c>
      <c r="E24" s="3">
        <f t="shared" si="6"/>
        <v>1961</v>
      </c>
      <c r="F24" s="3">
        <v>3894</v>
      </c>
      <c r="G24" s="24">
        <f t="shared" si="7"/>
        <v>0.49640472521828455</v>
      </c>
      <c r="H24" s="24">
        <f t="shared" si="8"/>
        <v>9.9649448396741933E-2</v>
      </c>
      <c r="I24" s="24">
        <f>SUM(H19:H24)</f>
        <v>0.68775131456851224</v>
      </c>
      <c r="J24" s="24">
        <f t="shared" si="9"/>
        <v>0.10034283375121526</v>
      </c>
      <c r="K24" s="24">
        <f>SUM(J19:J24)</f>
        <v>0.51292022719132169</v>
      </c>
      <c r="L24" s="25">
        <f t="shared" si="10"/>
        <v>0.17483108737719055</v>
      </c>
      <c r="O24" s="20">
        <v>0.6</v>
      </c>
      <c r="P24" s="22">
        <f t="shared" si="11"/>
        <v>1.1462521909475205</v>
      </c>
      <c r="Q24" s="3">
        <v>1</v>
      </c>
    </row>
    <row r="25" spans="1:17" x14ac:dyDescent="0.3">
      <c r="A25" s="3">
        <v>4</v>
      </c>
      <c r="B25" s="3">
        <v>0.443553539905366</v>
      </c>
      <c r="C25" s="3">
        <v>0.47317221828393502</v>
      </c>
      <c r="D25" s="3">
        <v>1802</v>
      </c>
      <c r="E25" s="3">
        <f t="shared" si="6"/>
        <v>2092</v>
      </c>
      <c r="F25" s="3">
        <v>3894</v>
      </c>
      <c r="G25" s="24">
        <f t="shared" si="7"/>
        <v>0.46276322547508986</v>
      </c>
      <c r="H25" s="24">
        <f t="shared" si="8"/>
        <v>9.2896174863387984E-2</v>
      </c>
      <c r="I25" s="24">
        <f>SUM(H19:H25)</f>
        <v>0.78064748943190021</v>
      </c>
      <c r="J25" s="24">
        <f t="shared" si="9"/>
        <v>0.10704600112572277</v>
      </c>
      <c r="K25" s="24">
        <f>SUM(J19:J25)</f>
        <v>0.6199662283170444</v>
      </c>
      <c r="L25" s="25">
        <f t="shared" si="10"/>
        <v>0.16068126111485581</v>
      </c>
      <c r="O25" s="20">
        <v>0.7</v>
      </c>
      <c r="P25" s="22">
        <f t="shared" si="11"/>
        <v>1.115210699188429</v>
      </c>
      <c r="Q25" s="3">
        <v>1</v>
      </c>
    </row>
    <row r="26" spans="1:17" x14ac:dyDescent="0.3">
      <c r="A26" s="3">
        <v>3</v>
      </c>
      <c r="B26" s="3">
        <v>0.40909218656280699</v>
      </c>
      <c r="C26" s="3">
        <v>0.44354062840331498</v>
      </c>
      <c r="D26" s="3">
        <v>1622</v>
      </c>
      <c r="E26" s="3">
        <f t="shared" si="6"/>
        <v>2272</v>
      </c>
      <c r="F26" s="3">
        <v>3894</v>
      </c>
      <c r="G26" s="24">
        <f t="shared" si="7"/>
        <v>0.41653826399589111</v>
      </c>
      <c r="H26" s="24">
        <f t="shared" si="8"/>
        <v>8.3616867718321483E-2</v>
      </c>
      <c r="I26" s="24">
        <f>SUM(H19:H26)</f>
        <v>0.86426435715022165</v>
      </c>
      <c r="J26" s="24">
        <f t="shared" si="9"/>
        <v>0.11625646011359567</v>
      </c>
      <c r="K26" s="24">
        <f>SUM(J19:J26)</f>
        <v>0.73622268843064009</v>
      </c>
      <c r="L26" s="25">
        <f t="shared" si="10"/>
        <v>0.12804166871958156</v>
      </c>
      <c r="O26" s="20">
        <v>0.8</v>
      </c>
      <c r="P26" s="22">
        <f t="shared" si="11"/>
        <v>1.080330446437777</v>
      </c>
      <c r="Q26" s="3">
        <v>1</v>
      </c>
    </row>
    <row r="27" spans="1:17" x14ac:dyDescent="0.3">
      <c r="A27" s="3">
        <v>2</v>
      </c>
      <c r="B27" s="3">
        <v>0.36132715629597001</v>
      </c>
      <c r="C27" s="3">
        <v>0.40908877691580797</v>
      </c>
      <c r="D27" s="3">
        <v>1439</v>
      </c>
      <c r="E27" s="3">
        <f t="shared" si="6"/>
        <v>2455</v>
      </c>
      <c r="F27" s="3">
        <v>3894</v>
      </c>
      <c r="G27" s="24">
        <f t="shared" si="7"/>
        <v>0.36954288649203904</v>
      </c>
      <c r="H27" s="24">
        <f t="shared" si="8"/>
        <v>7.4182905454170528E-2</v>
      </c>
      <c r="I27" s="24">
        <f>SUM(H19:H27)</f>
        <v>0.93844726260439215</v>
      </c>
      <c r="J27" s="24">
        <f t="shared" si="9"/>
        <v>0.12562042675126645</v>
      </c>
      <c r="K27" s="24">
        <f>SUM(J19:J27)</f>
        <v>0.86184311518190659</v>
      </c>
      <c r="L27" s="25">
        <f t="shared" si="10"/>
        <v>7.6604147422485558E-2</v>
      </c>
      <c r="O27" s="20">
        <v>0.9</v>
      </c>
      <c r="P27" s="22">
        <f t="shared" si="11"/>
        <v>1.0427191806715468</v>
      </c>
      <c r="Q27" s="3">
        <v>1</v>
      </c>
    </row>
    <row r="28" spans="1:17" x14ac:dyDescent="0.3">
      <c r="A28" s="3">
        <v>1</v>
      </c>
      <c r="B28" s="3">
        <v>6.8054336891944997E-2</v>
      </c>
      <c r="C28" s="3">
        <v>0.36130901562825801</v>
      </c>
      <c r="D28" s="3">
        <v>1194</v>
      </c>
      <c r="E28" s="3">
        <f t="shared" si="6"/>
        <v>2700</v>
      </c>
      <c r="F28" s="3">
        <v>3894</v>
      </c>
      <c r="G28" s="24">
        <f t="shared" si="7"/>
        <v>0.30662557781201849</v>
      </c>
      <c r="H28" s="24">
        <f t="shared" si="8"/>
        <v>6.1552737395607793E-2</v>
      </c>
      <c r="I28" s="24">
        <f>SUM(H19:H28)</f>
        <v>1</v>
      </c>
      <c r="J28" s="24">
        <f>E28/$E$29</f>
        <v>0.13815688481809343</v>
      </c>
      <c r="K28" s="24">
        <f>SUM(J19:J28)</f>
        <v>1</v>
      </c>
      <c r="L28" s="25">
        <f t="shared" si="10"/>
        <v>0</v>
      </c>
      <c r="O28" s="20">
        <v>1</v>
      </c>
      <c r="P28" s="22">
        <f t="shared" si="11"/>
        <v>1</v>
      </c>
      <c r="Q28" s="3">
        <v>1</v>
      </c>
    </row>
    <row r="29" spans="1:17" x14ac:dyDescent="0.3">
      <c r="A29" s="3"/>
      <c r="B29" s="3"/>
      <c r="C29" s="3"/>
      <c r="D29" s="3">
        <f>SUM(D19:D28)</f>
        <v>19398</v>
      </c>
      <c r="E29" s="3">
        <f>SUM(E19:E28)</f>
        <v>19543</v>
      </c>
      <c r="F29" s="3"/>
      <c r="G29" s="3"/>
      <c r="H29" s="3"/>
      <c r="I29" s="3"/>
      <c r="J29" s="3"/>
      <c r="K29" s="3"/>
      <c r="L29" s="3"/>
    </row>
  </sheetData>
  <mergeCells count="2">
    <mergeCell ref="A1:L2"/>
    <mergeCell ref="A16:L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O21" sqref="O21"/>
    </sheetView>
  </sheetViews>
  <sheetFormatPr defaultRowHeight="14.4" x14ac:dyDescent="0.3"/>
  <sheetData>
    <row r="1" spans="1:17" x14ac:dyDescent="0.3">
      <c r="A1" t="s">
        <v>189</v>
      </c>
      <c r="B1" t="s">
        <v>202</v>
      </c>
      <c r="F1" t="s">
        <v>189</v>
      </c>
      <c r="G1" t="s">
        <v>202</v>
      </c>
      <c r="P1" t="s">
        <v>206</v>
      </c>
      <c r="Q1" t="s">
        <v>207</v>
      </c>
    </row>
    <row r="2" spans="1:17" x14ac:dyDescent="0.3">
      <c r="A2" s="17">
        <v>0.19283276450511946</v>
      </c>
      <c r="B2" s="17">
        <v>0.13238478193628209</v>
      </c>
      <c r="F2" s="17">
        <v>3.7207770826473495E-2</v>
      </c>
      <c r="G2" s="17">
        <v>0.65930680359435179</v>
      </c>
      <c r="P2">
        <v>1.9283276450511946</v>
      </c>
      <c r="Q2">
        <v>1.3238478193628207</v>
      </c>
    </row>
    <row r="3" spans="1:17" x14ac:dyDescent="0.3">
      <c r="A3" s="17">
        <v>0.34812286689419797</v>
      </c>
      <c r="B3" s="17">
        <v>0.25636663573564283</v>
      </c>
      <c r="F3" s="17">
        <v>2.9963780046098124E-2</v>
      </c>
      <c r="G3" s="17">
        <v>0.61761684643040571</v>
      </c>
      <c r="P3">
        <v>1.7406143344709897</v>
      </c>
      <c r="Q3">
        <v>1.281833178678214</v>
      </c>
    </row>
    <row r="4" spans="1:17" x14ac:dyDescent="0.3">
      <c r="A4" s="17">
        <v>0.47781569965870307</v>
      </c>
      <c r="B4" s="17">
        <v>0.37277038869986595</v>
      </c>
      <c r="F4" s="17">
        <v>2.5024695423114918E-2</v>
      </c>
      <c r="G4" s="17">
        <v>0.57986646122239338</v>
      </c>
      <c r="P4">
        <v>1.5927189988623436</v>
      </c>
      <c r="Q4">
        <v>1.2425679623328865</v>
      </c>
    </row>
    <row r="5" spans="1:17" x14ac:dyDescent="0.3">
      <c r="A5" s="17">
        <v>0.58361774744027306</v>
      </c>
      <c r="B5" s="17">
        <v>0.48226621301165068</v>
      </c>
      <c r="F5" s="17">
        <v>2.0421607378129116E-2</v>
      </c>
      <c r="G5" s="17">
        <v>0.54545454545454541</v>
      </c>
      <c r="P5">
        <v>1.4590443686006827</v>
      </c>
      <c r="Q5">
        <v>1.2056655325291266</v>
      </c>
    </row>
    <row r="6" spans="1:17" x14ac:dyDescent="0.3">
      <c r="A6" s="17">
        <v>0.67235494880546076</v>
      </c>
      <c r="B6" s="17">
        <v>0.58810186617177029</v>
      </c>
      <c r="F6" s="17">
        <v>1.7122160026341784E-2</v>
      </c>
      <c r="G6" s="17">
        <v>0.52722136620441706</v>
      </c>
      <c r="P6">
        <v>1.3447098976109215</v>
      </c>
      <c r="Q6">
        <v>1.1762037323435406</v>
      </c>
    </row>
    <row r="7" spans="1:17" x14ac:dyDescent="0.3">
      <c r="A7" s="17">
        <v>0.77303754266211611</v>
      </c>
      <c r="B7" s="17">
        <v>0.68775131456851224</v>
      </c>
      <c r="F7" s="17">
        <v>1.9427066183733948E-2</v>
      </c>
      <c r="G7" s="17">
        <v>0.49640472521828455</v>
      </c>
      <c r="P7">
        <v>1.2883959044368603</v>
      </c>
      <c r="Q7">
        <v>1.1462521909475205</v>
      </c>
    </row>
    <row r="8" spans="1:17" x14ac:dyDescent="0.3">
      <c r="A8" s="17">
        <v>0.84300341296928338</v>
      </c>
      <c r="B8" s="17">
        <v>0.78064748943190021</v>
      </c>
      <c r="F8" s="17">
        <v>1.3504611330698288E-2</v>
      </c>
      <c r="G8" s="17">
        <v>0.46276322547508986</v>
      </c>
      <c r="P8">
        <v>1.2042905899561192</v>
      </c>
      <c r="Q8">
        <v>1.115210699188429</v>
      </c>
    </row>
    <row r="9" spans="1:17" x14ac:dyDescent="0.3">
      <c r="A9" s="17">
        <v>0.90102389078498302</v>
      </c>
      <c r="B9" s="17">
        <v>0.86426435715022165</v>
      </c>
      <c r="F9" s="17">
        <v>1.1195258478761936E-2</v>
      </c>
      <c r="G9" s="17">
        <v>0.41653826399589111</v>
      </c>
      <c r="P9">
        <v>1.1262798634812288</v>
      </c>
      <c r="Q9">
        <v>1.080330446437777</v>
      </c>
    </row>
    <row r="10" spans="1:17" x14ac:dyDescent="0.3">
      <c r="A10" s="17">
        <v>0.96587030716723554</v>
      </c>
      <c r="B10" s="17">
        <v>0.93844726260439215</v>
      </c>
      <c r="F10" s="17">
        <v>1.2512347711557459E-2</v>
      </c>
      <c r="G10" s="17">
        <v>0.36954288649203904</v>
      </c>
      <c r="P10">
        <v>1.0731892301858172</v>
      </c>
      <c r="Q10">
        <v>1.0427191806715468</v>
      </c>
    </row>
    <row r="11" spans="1:17" x14ac:dyDescent="0.3">
      <c r="A11" s="17">
        <v>1</v>
      </c>
      <c r="B11" s="17">
        <v>1</v>
      </c>
      <c r="F11" s="17">
        <v>6.5854461639776093E-3</v>
      </c>
      <c r="G11" s="17">
        <v>0.30662557781201849</v>
      </c>
      <c r="P11">
        <v>1</v>
      </c>
      <c r="Q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Outlier Treatment</vt:lpstr>
      <vt:lpstr>Correlation Matrix</vt:lpstr>
      <vt:lpstr>Eigen Values</vt:lpstr>
      <vt:lpstr>Factor Analysis</vt:lpstr>
      <vt:lpstr>Final Model</vt:lpstr>
      <vt:lpstr>Deciling</vt:lpstr>
      <vt:lpstr>Stats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Aakriti</dc:creator>
  <cp:lastModifiedBy>Lenovo</cp:lastModifiedBy>
  <dcterms:created xsi:type="dcterms:W3CDTF">2018-01-31T15:36:30Z</dcterms:created>
  <dcterms:modified xsi:type="dcterms:W3CDTF">2018-01-31T21:03:10Z</dcterms:modified>
</cp:coreProperties>
</file>