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liyahsalia/Desktop/SFBU/SFBU 5th Trimester/MATH201/HW2/"/>
    </mc:Choice>
  </mc:AlternateContent>
  <xr:revisionPtr revIDLastSave="0" documentId="13_ncr:1_{BEBF3749-E69F-1143-874B-E7050032A57B}" xr6:coauthVersionLast="47" xr6:coauthVersionMax="47" xr10:uidLastSave="{00000000-0000-0000-0000-000000000000}"/>
  <bookViews>
    <workbookView xWindow="0" yWindow="500" windowWidth="28800" windowHeight="16140" activeTab="7" xr2:uid="{BAB4F31A-833E-8349-84D9-3ED35D680B9B}"/>
  </bookViews>
  <sheets>
    <sheet name="Q1_a" sheetId="1" r:id="rId1"/>
    <sheet name="Q1_b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definedNames>
    <definedName name="_xlchart.v1.0" hidden="1">'Q5'!$E$1</definedName>
    <definedName name="_xlchart.v1.1" hidden="1">'Q5'!$E$2:$E$21</definedName>
    <definedName name="_xlchart.v1.2" hidden="1">'Q7'!$A$19</definedName>
    <definedName name="_xlchart.v1.3" hidden="1">'Q7'!$A$20:$A$35</definedName>
    <definedName name="_xlchart.v1.4" hidden="1">'Q7'!$C$19</definedName>
    <definedName name="_xlchart.v1.5" hidden="1">'Q7'!$C$20:$C$35</definedName>
    <definedName name="_xlchart.v2.6" hidden="1">'Q7'!$A$19</definedName>
    <definedName name="_xlchart.v2.7" hidden="1">'Q7'!$A$20:$A$35</definedName>
    <definedName name="_xlchart.v2.8" hidden="1">'Q7'!$C$19</definedName>
    <definedName name="_xlchart.v2.9" hidden="1">'Q7'!$C$20:$C$35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8" l="1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2" i="8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46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32" i="6"/>
  <c r="E43" i="6"/>
  <c r="E42" i="6"/>
  <c r="E41" i="6"/>
  <c r="E40" i="6"/>
  <c r="E39" i="6"/>
  <c r="E38" i="6"/>
  <c r="E37" i="6"/>
  <c r="E36" i="6"/>
  <c r="E35" i="6"/>
  <c r="E34" i="6"/>
  <c r="E33" i="6"/>
  <c r="E31" i="6"/>
  <c r="E30" i="6"/>
  <c r="E29" i="6"/>
  <c r="E28" i="6"/>
  <c r="E27" i="6"/>
  <c r="E26" i="6"/>
  <c r="E25" i="6"/>
  <c r="E2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<sst xmlns="http://schemas.openxmlformats.org/spreadsheetml/2006/main" count="46" uniqueCount="26">
  <si>
    <t>x</t>
  </si>
  <si>
    <t>y = e^x</t>
  </si>
  <si>
    <t xml:space="preserve">  y=e^(-x)</t>
  </si>
  <si>
    <t>y=8^x</t>
  </si>
  <si>
    <t xml:space="preserve">	y=8^(-x) </t>
  </si>
  <si>
    <t>y=(0.9)^x</t>
  </si>
  <si>
    <t>y=0.6^x</t>
  </si>
  <si>
    <t>y=0.3^x</t>
  </si>
  <si>
    <t>y=0.1^x</t>
  </si>
  <si>
    <t>h</t>
  </si>
  <si>
    <t>10^x((10^h - 1) / h)</t>
  </si>
  <si>
    <t>f(x+h) - f(x) / h</t>
  </si>
  <si>
    <t>f(x) = x^5</t>
  </si>
  <si>
    <t>g(x) = 5^x</t>
  </si>
  <si>
    <t xml:space="preserve"> x</t>
  </si>
  <si>
    <t>f(x)</t>
  </si>
  <si>
    <t>a</t>
  </si>
  <si>
    <t>e</t>
  </si>
  <si>
    <t>b</t>
  </si>
  <si>
    <t>f(x) = 1 / 1 + ae^bx</t>
  </si>
  <si>
    <t xml:space="preserve">x </t>
  </si>
  <si>
    <t>g(x)</t>
  </si>
  <si>
    <t>g^(-1)(x)</t>
  </si>
  <si>
    <t>y</t>
  </si>
  <si>
    <t>Q_0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</si>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</sst>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Group of functions</a:t>
            </a:r>
            <a:r>
              <a:rPr lang="en-US" b="1" i="1" baseline="0"/>
              <a:t> in one graph</a:t>
            </a:r>
            <a:endParaRPr lang="en-US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Q1_a!$B$1</c:f>
              <c:strCache>
                <c:ptCount val="1"/>
                <c:pt idx="0">
                  <c:v>y = e^x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Q1_a!$A$2:$A$15</c:f>
              <c:numCache>
                <c:formatCode>General</c:formatCode>
                <c:ptCount val="14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</c:numCache>
            </c:numRef>
          </c:cat>
          <c:val>
            <c:numRef>
              <c:f>Q1_a!$B$2:$B$15</c:f>
              <c:numCache>
                <c:formatCode>General</c:formatCode>
                <c:ptCount val="14"/>
                <c:pt idx="0">
                  <c:v>0.1353352832366127</c:v>
                </c:pt>
                <c:pt idx="1">
                  <c:v>0.36787944117144233</c:v>
                </c:pt>
                <c:pt idx="2">
                  <c:v>1</c:v>
                </c:pt>
                <c:pt idx="3">
                  <c:v>2.7182818284590451</c:v>
                </c:pt>
                <c:pt idx="4">
                  <c:v>7.3890560989306504</c:v>
                </c:pt>
                <c:pt idx="5">
                  <c:v>20.085536923187668</c:v>
                </c:pt>
                <c:pt idx="6">
                  <c:v>54.598150033144236</c:v>
                </c:pt>
                <c:pt idx="7">
                  <c:v>148.4131591025766</c:v>
                </c:pt>
                <c:pt idx="8">
                  <c:v>403.42879349273511</c:v>
                </c:pt>
                <c:pt idx="9">
                  <c:v>1096.6331584284585</c:v>
                </c:pt>
                <c:pt idx="10">
                  <c:v>2980.9579870417283</c:v>
                </c:pt>
                <c:pt idx="11">
                  <c:v>8103.0839275753842</c:v>
                </c:pt>
                <c:pt idx="12">
                  <c:v>22026.465794806718</c:v>
                </c:pt>
                <c:pt idx="13">
                  <c:v>59874.141715197817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4-D441-BDDE-0F5B1C1D9836}"/>
            </c:ext>
          </c:extLst>
        </c:ser>
        <c:ser>
          <c:idx val="1"/>
          <c:order val="1"/>
          <c:tx>
            <c:strRef>
              <c:f>Q1_a!$C$1</c:f>
              <c:strCache>
                <c:ptCount val="1"/>
                <c:pt idx="0">
                  <c:v>  y=e^(-x)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Q1_a!$A$2:$A$15</c:f>
              <c:numCache>
                <c:formatCode>General</c:formatCode>
                <c:ptCount val="14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</c:numCache>
            </c:numRef>
          </c:cat>
          <c:val>
            <c:numRef>
              <c:f>Q1_a!$C$2:$C$15</c:f>
              <c:numCache>
                <c:formatCode>General</c:formatCode>
                <c:ptCount val="14"/>
                <c:pt idx="0">
                  <c:v>7.3890560989306504</c:v>
                </c:pt>
                <c:pt idx="1">
                  <c:v>2.7182818284590451</c:v>
                </c:pt>
                <c:pt idx="2">
                  <c:v>1</c:v>
                </c:pt>
                <c:pt idx="3">
                  <c:v>0.36787944117144233</c:v>
                </c:pt>
                <c:pt idx="4">
                  <c:v>0.1353352832366127</c:v>
                </c:pt>
                <c:pt idx="5">
                  <c:v>4.9787068367863944E-2</c:v>
                </c:pt>
                <c:pt idx="6">
                  <c:v>1.8315638888734179E-2</c:v>
                </c:pt>
                <c:pt idx="7">
                  <c:v>6.737946999085467E-3</c:v>
                </c:pt>
                <c:pt idx="8">
                  <c:v>2.4787521766663585E-3</c:v>
                </c:pt>
                <c:pt idx="9">
                  <c:v>9.1188196555451624E-4</c:v>
                </c:pt>
                <c:pt idx="10">
                  <c:v>3.3546262790251185E-4</c:v>
                </c:pt>
                <c:pt idx="11">
                  <c:v>1.2340980408667956E-4</c:v>
                </c:pt>
                <c:pt idx="12">
                  <c:v>4.5399929762484854E-5</c:v>
                </c:pt>
                <c:pt idx="13">
                  <c:v>1.6701700790245659E-5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4-D441-BDDE-0F5B1C1D9836}"/>
            </c:ext>
          </c:extLst>
        </c:ser>
        <c:ser>
          <c:idx val="2"/>
          <c:order val="2"/>
          <c:tx>
            <c:strRef>
              <c:f>Q1_a!$D$1</c:f>
              <c:strCache>
                <c:ptCount val="1"/>
                <c:pt idx="0">
                  <c:v>y=8^x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Q1_a!$A$2:$A$15</c:f>
              <c:numCache>
                <c:formatCode>General</c:formatCode>
                <c:ptCount val="14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</c:numCache>
            </c:numRef>
          </c:cat>
          <c:val>
            <c:numRef>
              <c:f>Q1_a!$D$2:$D$15</c:f>
              <c:numCache>
                <c:formatCode>General</c:formatCode>
                <c:ptCount val="14"/>
                <c:pt idx="0">
                  <c:v>1.5625E-2</c:v>
                </c:pt>
                <c:pt idx="1">
                  <c:v>0.125</c:v>
                </c:pt>
                <c:pt idx="2">
                  <c:v>1</c:v>
                </c:pt>
                <c:pt idx="3">
                  <c:v>8</c:v>
                </c:pt>
                <c:pt idx="4">
                  <c:v>64</c:v>
                </c:pt>
                <c:pt idx="5">
                  <c:v>512</c:v>
                </c:pt>
                <c:pt idx="6">
                  <c:v>4096</c:v>
                </c:pt>
                <c:pt idx="7">
                  <c:v>32768</c:v>
                </c:pt>
                <c:pt idx="8">
                  <c:v>262144</c:v>
                </c:pt>
                <c:pt idx="9">
                  <c:v>2097152</c:v>
                </c:pt>
                <c:pt idx="10">
                  <c:v>16777216</c:v>
                </c:pt>
                <c:pt idx="11">
                  <c:v>134217728</c:v>
                </c:pt>
                <c:pt idx="12">
                  <c:v>1073741824</c:v>
                </c:pt>
                <c:pt idx="13">
                  <c:v>8589934592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4-D441-BDDE-0F5B1C1D9836}"/>
            </c:ext>
          </c:extLst>
        </c:ser>
        <c:ser>
          <c:idx val="3"/>
          <c:order val="3"/>
          <c:tx>
            <c:strRef>
              <c:f>Q1_a!$E$1</c:f>
              <c:strCache>
                <c:ptCount val="1"/>
                <c:pt idx="0">
                  <c:v>	y=8^(-x)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Q1_a!$A$2:$A$15</c:f>
              <c:numCache>
                <c:formatCode>General</c:formatCode>
                <c:ptCount val="14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</c:numCache>
            </c:numRef>
          </c:cat>
          <c:val>
            <c:numRef>
              <c:f>Q1_a!$E$2:$E$15</c:f>
              <c:numCache>
                <c:formatCode>General</c:formatCode>
                <c:ptCount val="14"/>
                <c:pt idx="0">
                  <c:v>64</c:v>
                </c:pt>
                <c:pt idx="1">
                  <c:v>8</c:v>
                </c:pt>
                <c:pt idx="2">
                  <c:v>1</c:v>
                </c:pt>
                <c:pt idx="3">
                  <c:v>0.125</c:v>
                </c:pt>
                <c:pt idx="4">
                  <c:v>1.5625E-2</c:v>
                </c:pt>
                <c:pt idx="5">
                  <c:v>1.953125E-3</c:v>
                </c:pt>
                <c:pt idx="6">
                  <c:v>2.44140625E-4</c:v>
                </c:pt>
                <c:pt idx="7">
                  <c:v>3.0517578125E-5</c:v>
                </c:pt>
                <c:pt idx="8">
                  <c:v>3.814697265625E-6</c:v>
                </c:pt>
                <c:pt idx="9">
                  <c:v>4.76837158203125E-7</c:v>
                </c:pt>
                <c:pt idx="10">
                  <c:v>5.9604644775390625E-8</c:v>
                </c:pt>
                <c:pt idx="11">
                  <c:v>7.4505805969238281E-9</c:v>
                </c:pt>
                <c:pt idx="12">
                  <c:v>9.3132257461547852E-10</c:v>
                </c:pt>
                <c:pt idx="13">
                  <c:v>1.1641532182693481E-10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4-D441-BDDE-0F5B1C1D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909807"/>
        <c:axId val="1463310895"/>
      </c:lineChart>
      <c:catAx>
        <c:axId val="157590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10895"/>
        <c:crosses val="autoZero"/>
        <c:auto val="1"/>
        <c:lblAlgn val="ctr"/>
        <c:lblOffset val="100"/>
        <c:noMultiLvlLbl val="0"/>
      </c:catAx>
      <c:valAx>
        <c:axId val="14633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0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 = 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'Q6'!$B$2:$B$21</c:f>
              <c:numCache>
                <c:formatCode>General</c:formatCode>
                <c:ptCount val="20"/>
                <c:pt idx="0">
                  <c:v>2</c:v>
                </c:pt>
                <c:pt idx="1">
                  <c:v>80</c:v>
                </c:pt>
                <c:pt idx="2">
                  <c:v>810</c:v>
                </c:pt>
                <c:pt idx="3">
                  <c:v>4352</c:v>
                </c:pt>
                <c:pt idx="4">
                  <c:v>16250</c:v>
                </c:pt>
                <c:pt idx="5">
                  <c:v>47952</c:v>
                </c:pt>
                <c:pt idx="6">
                  <c:v>120050</c:v>
                </c:pt>
                <c:pt idx="7">
                  <c:v>266240</c:v>
                </c:pt>
                <c:pt idx="8">
                  <c:v>538002</c:v>
                </c:pt>
                <c:pt idx="9">
                  <c:v>1010000</c:v>
                </c:pt>
                <c:pt idx="10">
                  <c:v>1786202</c:v>
                </c:pt>
                <c:pt idx="11">
                  <c:v>3006720</c:v>
                </c:pt>
                <c:pt idx="12">
                  <c:v>4855370</c:v>
                </c:pt>
                <c:pt idx="13">
                  <c:v>7567952</c:v>
                </c:pt>
                <c:pt idx="14">
                  <c:v>11441250</c:v>
                </c:pt>
                <c:pt idx="15">
                  <c:v>16842752</c:v>
                </c:pt>
                <c:pt idx="16">
                  <c:v>24221090</c:v>
                </c:pt>
                <c:pt idx="17">
                  <c:v>34117200</c:v>
                </c:pt>
                <c:pt idx="18">
                  <c:v>47176202</c:v>
                </c:pt>
                <c:pt idx="19">
                  <c:v>64160000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4-4845-87E7-04055F31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47488"/>
        <c:axId val="2026049216"/>
      </c:scatterChart>
      <c:valAx>
        <c:axId val="20260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49216"/>
        <c:crosses val="autoZero"/>
        <c:crossBetween val="midCat"/>
      </c:valAx>
      <c:valAx>
        <c:axId val="20260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4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 = 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'Q6'!$B$23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'Q6'!$B$24:$B$43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0-DF44-B2F1-FF5124FDE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36944"/>
        <c:axId val="1383638048"/>
      </c:scatterChart>
      <c:valAx>
        <c:axId val="13833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38048"/>
        <c:crosses val="autoZero"/>
        <c:crossBetween val="midCat"/>
      </c:valAx>
      <c:valAx>
        <c:axId val="1383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</a:t>
            </a:r>
            <a:r>
              <a:rPr lang="en-US" b="1" baseline="0"/>
              <a:t> = </a:t>
            </a:r>
            <a:r>
              <a:rPr lang="en-US" b="1"/>
              <a:t>g^(-1)(x)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'Q6'!$B$45</c:f>
              <c:strCache>
                <c:ptCount val="1"/>
                <c:pt idx="0">
                  <c:v>g^(-1)(x)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'Q6'!$A$46:$A$65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'Q6'!$B$46:$B$65</c:f>
              <c:numCache>
                <c:formatCode>General</c:formatCode>
                <c:ptCount val="20"/>
                <c:pt idx="0">
                  <c:v>0.125</c:v>
                </c:pt>
                <c:pt idx="1">
                  <c:v>0.1</c:v>
                </c:pt>
                <c:pt idx="2">
                  <c:v>7.4999999999999997E-2</c:v>
                </c:pt>
                <c:pt idx="3">
                  <c:v>5.8823529411764705E-2</c:v>
                </c:pt>
                <c:pt idx="4">
                  <c:v>4.807692307692308E-2</c:v>
                </c:pt>
                <c:pt idx="5">
                  <c:v>4.0540540540540543E-2</c:v>
                </c:pt>
                <c:pt idx="6">
                  <c:v>3.5000000000000003E-2</c:v>
                </c:pt>
                <c:pt idx="7">
                  <c:v>3.0769230769230771E-2</c:v>
                </c:pt>
                <c:pt idx="8">
                  <c:v>2.7439024390243903E-2</c:v>
                </c:pt>
                <c:pt idx="9">
                  <c:v>2.4752475247524754E-2</c:v>
                </c:pt>
                <c:pt idx="10">
                  <c:v>2.2540983606557378E-2</c:v>
                </c:pt>
                <c:pt idx="11">
                  <c:v>2.0689655172413793E-2</c:v>
                </c:pt>
                <c:pt idx="12">
                  <c:v>1.9117647058823531E-2</c:v>
                </c:pt>
                <c:pt idx="13">
                  <c:v>1.7766497461928935E-2</c:v>
                </c:pt>
                <c:pt idx="14">
                  <c:v>1.6592920353982302E-2</c:v>
                </c:pt>
                <c:pt idx="15">
                  <c:v>1.556420233463035E-2</c:v>
                </c:pt>
                <c:pt idx="16">
                  <c:v>1.4655172413793103E-2</c:v>
                </c:pt>
                <c:pt idx="17">
                  <c:v>1.3846153846153847E-2</c:v>
                </c:pt>
                <c:pt idx="18">
                  <c:v>1.3121546961325966E-2</c:v>
                </c:pt>
                <c:pt idx="19">
                  <c:v>1.2468827930174564E-2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6-0A4A-9548-DCD3C24E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772752"/>
        <c:axId val="1517464256"/>
      </c:scatterChart>
      <c:valAx>
        <c:axId val="15177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464256"/>
        <c:crosses val="autoZero"/>
        <c:crossBetween val="midCat"/>
      </c:valAx>
      <c:valAx>
        <c:axId val="1517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i="0">
                <a:effectLst/>
              </a:rPr>
              <a:t>𝑦 = −2∗𝐼𝑛(1−0.9/(𝑄_0 )</a:t>
            </a:r>
            <a:r>
              <a:rPr lang="en-US" sz="1800">
                <a:effectLst/>
              </a:rPr>
              <a:t>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'Q7'!$C$2:$C$17</c:f>
              <c:numCache>
                <c:formatCode>General</c:formatCode>
                <c:ptCount val="16"/>
                <c:pt idx="0">
                  <c:v>0.18862135894248258</c:v>
                </c:pt>
                <c:pt idx="1">
                  <c:v>9.2087877002813692E-2</c:v>
                </c:pt>
                <c:pt idx="2">
                  <c:v>6.0918414969417148E-2</c:v>
                </c:pt>
                <c:pt idx="3">
                  <c:v>4.5513974245232361E-2</c:v>
                </c:pt>
                <c:pt idx="4">
                  <c:v>3.6327941255342361E-2</c:v>
                </c:pt>
                <c:pt idx="5">
                  <c:v>3.0227275620096368E-2</c:v>
                </c:pt>
                <c:pt idx="6">
                  <c:v>2.5881022551469641E-2</c:v>
                </c:pt>
                <c:pt idx="7">
                  <c:v>2.2627519800546808E-2</c:v>
                </c:pt>
                <c:pt idx="8">
                  <c:v>2.0100671707002901E-2</c:v>
                </c:pt>
                <c:pt idx="9">
                  <c:v>1.8081489304298141E-2</c:v>
                </c:pt>
                <c:pt idx="10">
                  <c:v>1.6430945906782183E-2</c:v>
                </c:pt>
                <c:pt idx="11">
                  <c:v>1.5056532841583049E-2</c:v>
                </c:pt>
                <c:pt idx="12">
                  <c:v>1.3894305205971205E-2</c:v>
                </c:pt>
                <c:pt idx="13">
                  <c:v>1.289864735981419E-2</c:v>
                </c:pt>
                <c:pt idx="14">
                  <c:v>1.2036144651126042E-2</c:v>
                </c:pt>
                <c:pt idx="15">
                  <c:v>1.1281759780171458E-2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2-E648-82D8-61575C62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03232"/>
        <c:axId val="1582953472"/>
      </c:scatterChart>
      <c:valAx>
        <c:axId val="19332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53472"/>
        <c:crosses val="autoZero"/>
        <c:crossBetween val="midCat"/>
      </c:valAx>
      <c:valAx>
        <c:axId val="15829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𝑦 = −2∗𝐼𝑛(1−0.9/(𝑄_0 ))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'Q7'!$C$19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'Q7'!$A$20:$A$35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'Q7'!$C$20:$C$35</c:f>
              <c:numCache>
                <c:formatCode>General</c:formatCode>
                <c:ptCount val="16"/>
                <c:pt idx="0">
                  <c:v>1.8081489304298141E-2</c:v>
                </c:pt>
                <c:pt idx="1">
                  <c:v>1.8081489304298141E-2</c:v>
                </c:pt>
                <c:pt idx="2">
                  <c:v>1.8081489304298141E-2</c:v>
                </c:pt>
                <c:pt idx="3">
                  <c:v>1.8081489304298141E-2</c:v>
                </c:pt>
                <c:pt idx="4">
                  <c:v>1.8081489304298141E-2</c:v>
                </c:pt>
                <c:pt idx="5">
                  <c:v>1.8081489304298141E-2</c:v>
                </c:pt>
                <c:pt idx="6">
                  <c:v>1.8081489304298141E-2</c:v>
                </c:pt>
                <c:pt idx="7">
                  <c:v>1.8081489304298141E-2</c:v>
                </c:pt>
                <c:pt idx="8">
                  <c:v>1.8081489304298141E-2</c:v>
                </c:pt>
                <c:pt idx="9">
                  <c:v>1.8081489304298141E-2</c:v>
                </c:pt>
                <c:pt idx="10">
                  <c:v>1.8081489304298141E-2</c:v>
                </c:pt>
                <c:pt idx="11">
                  <c:v>1.8081489304298141E-2</c:v>
                </c:pt>
                <c:pt idx="12">
                  <c:v>1.8081489304298141E-2</c:v>
                </c:pt>
                <c:pt idx="13">
                  <c:v>1.8081489304298141E-2</c:v>
                </c:pt>
                <c:pt idx="14">
                  <c:v>1.8081489304298141E-2</c:v>
                </c:pt>
                <c:pt idx="15">
                  <c:v>1.8081489304298141E-2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9-B44D-ABF1-A5728A12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79808"/>
        <c:axId val="1517976752"/>
      </c:scatterChart>
      <c:valAx>
        <c:axId val="15179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76752"/>
        <c:crosses val="autoZero"/>
        <c:crossBetween val="midCat"/>
      </c:valAx>
      <c:valAx>
        <c:axId val="15179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Group</a:t>
            </a:r>
            <a:r>
              <a:rPr lang="en-US" b="1" baseline="0"/>
              <a:t> of functions in one graph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3993875765528"/>
          <c:y val="2.5416666666666667E-2"/>
          <c:w val="0.84658333333333335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Q1_b!$B$1</c:f>
              <c:strCache>
                <c:ptCount val="1"/>
                <c:pt idx="0">
                  <c:v>y=(0.9)^x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Q1_b!$A$2:$A$22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Q1_b!$B$2:$B$22</c:f>
              <c:numCache>
                <c:formatCode>General</c:formatCode>
                <c:ptCount val="21"/>
                <c:pt idx="0">
                  <c:v>2.8679719907924399</c:v>
                </c:pt>
                <c:pt idx="1">
                  <c:v>2.5811747917131962</c:v>
                </c:pt>
                <c:pt idx="2">
                  <c:v>2.3230573125418768</c:v>
                </c:pt>
                <c:pt idx="3">
                  <c:v>2.0907515812876891</c:v>
                </c:pt>
                <c:pt idx="4">
                  <c:v>1.8816764231589203</c:v>
                </c:pt>
                <c:pt idx="5">
                  <c:v>1.6935087808430282</c:v>
                </c:pt>
                <c:pt idx="6">
                  <c:v>1.5241579027587255</c:v>
                </c:pt>
                <c:pt idx="7">
                  <c:v>1.371742112482853</c:v>
                </c:pt>
                <c:pt idx="8">
                  <c:v>1.2345679012345678</c:v>
                </c:pt>
                <c:pt idx="9">
                  <c:v>1.1111111111111112</c:v>
                </c:pt>
                <c:pt idx="10">
                  <c:v>1</c:v>
                </c:pt>
                <c:pt idx="11">
                  <c:v>0.9</c:v>
                </c:pt>
                <c:pt idx="12">
                  <c:v>0.81</c:v>
                </c:pt>
                <c:pt idx="13">
                  <c:v>0.72900000000000009</c:v>
                </c:pt>
                <c:pt idx="14">
                  <c:v>0.65610000000000013</c:v>
                </c:pt>
                <c:pt idx="15">
                  <c:v>0.59049000000000018</c:v>
                </c:pt>
                <c:pt idx="16">
                  <c:v>0.53144100000000016</c:v>
                </c:pt>
                <c:pt idx="17">
                  <c:v>0.47829690000000014</c:v>
                </c:pt>
                <c:pt idx="18">
                  <c:v>0.43046721000000016</c:v>
                </c:pt>
                <c:pt idx="19">
                  <c:v>0.38742048900000015</c:v>
                </c:pt>
                <c:pt idx="20">
                  <c:v>0.34867844010000015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6-E84D-BE2B-E36DA410DD51}"/>
            </c:ext>
          </c:extLst>
        </c:ser>
        <c:ser>
          <c:idx val="1"/>
          <c:order val="1"/>
          <c:tx>
            <c:strRef>
              <c:f>Q1_b!$C$1</c:f>
              <c:strCache>
                <c:ptCount val="1"/>
                <c:pt idx="0">
                  <c:v>y=0.6^x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Q1_b!$A$2:$A$22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Q1_b!$C$2:$C$22</c:f>
              <c:numCache>
                <c:formatCode>General</c:formatCode>
                <c:ptCount val="21"/>
                <c:pt idx="0">
                  <c:v>165.38171687920203</c:v>
                </c:pt>
                <c:pt idx="1">
                  <c:v>99.229030127521227</c:v>
                </c:pt>
                <c:pt idx="2">
                  <c:v>59.537418076512736</c:v>
                </c:pt>
                <c:pt idx="3">
                  <c:v>35.722450845907638</c:v>
                </c:pt>
                <c:pt idx="4">
                  <c:v>21.433470507544584</c:v>
                </c:pt>
                <c:pt idx="5">
                  <c:v>12.860082304526749</c:v>
                </c:pt>
                <c:pt idx="6">
                  <c:v>7.7160493827160499</c:v>
                </c:pt>
                <c:pt idx="7">
                  <c:v>4.6296296296296298</c:v>
                </c:pt>
                <c:pt idx="8">
                  <c:v>2.7777777777777777</c:v>
                </c:pt>
                <c:pt idx="9">
                  <c:v>1.6666666666666667</c:v>
                </c:pt>
                <c:pt idx="10">
                  <c:v>1</c:v>
                </c:pt>
                <c:pt idx="11">
                  <c:v>0.6</c:v>
                </c:pt>
                <c:pt idx="12">
                  <c:v>0.36</c:v>
                </c:pt>
                <c:pt idx="13">
                  <c:v>0.216</c:v>
                </c:pt>
                <c:pt idx="14">
                  <c:v>0.12959999999999999</c:v>
                </c:pt>
                <c:pt idx="15">
                  <c:v>7.7759999999999996E-2</c:v>
                </c:pt>
                <c:pt idx="16">
                  <c:v>4.6655999999999996E-2</c:v>
                </c:pt>
                <c:pt idx="17">
                  <c:v>2.7993599999999997E-2</c:v>
                </c:pt>
                <c:pt idx="18">
                  <c:v>1.6796159999999997E-2</c:v>
                </c:pt>
                <c:pt idx="19">
                  <c:v>1.0077695999999999E-2</c:v>
                </c:pt>
                <c:pt idx="20">
                  <c:v>6.0466175999999991E-3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6-E84D-BE2B-E36DA410DD51}"/>
            </c:ext>
          </c:extLst>
        </c:ser>
        <c:ser>
          <c:idx val="2"/>
          <c:order val="2"/>
          <c:tx>
            <c:strRef>
              <c:f>Q1_b!$D$1</c:f>
              <c:strCache>
                <c:ptCount val="1"/>
                <c:pt idx="0">
                  <c:v>y=0.3^x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Q1_b!$A$2:$A$22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Q1_b!$D$2:$D$22</c:f>
              <c:numCache>
                <c:formatCode>General</c:formatCode>
                <c:ptCount val="21"/>
                <c:pt idx="0">
                  <c:v>169350.87808430288</c:v>
                </c:pt>
                <c:pt idx="1">
                  <c:v>50805.263425290868</c:v>
                </c:pt>
                <c:pt idx="2">
                  <c:v>15241.57902758726</c:v>
                </c:pt>
                <c:pt idx="3">
                  <c:v>4572.4737082761776</c:v>
                </c:pt>
                <c:pt idx="4">
                  <c:v>1371.7421124828534</c:v>
                </c:pt>
                <c:pt idx="5">
                  <c:v>411.52263374485597</c:v>
                </c:pt>
                <c:pt idx="6">
                  <c:v>123.4567901234568</c:v>
                </c:pt>
                <c:pt idx="7">
                  <c:v>37.037037037037038</c:v>
                </c:pt>
                <c:pt idx="8">
                  <c:v>11.111111111111111</c:v>
                </c:pt>
                <c:pt idx="9">
                  <c:v>3.3333333333333335</c:v>
                </c:pt>
                <c:pt idx="10">
                  <c:v>1</c:v>
                </c:pt>
                <c:pt idx="11">
                  <c:v>0.3</c:v>
                </c:pt>
                <c:pt idx="12">
                  <c:v>0.09</c:v>
                </c:pt>
                <c:pt idx="13">
                  <c:v>2.7E-2</c:v>
                </c:pt>
                <c:pt idx="14">
                  <c:v>8.0999999999999996E-3</c:v>
                </c:pt>
                <c:pt idx="15">
                  <c:v>2.4299999999999999E-3</c:v>
                </c:pt>
                <c:pt idx="16">
                  <c:v>7.2899999999999994E-4</c:v>
                </c:pt>
                <c:pt idx="17">
                  <c:v>2.1869999999999998E-4</c:v>
                </c:pt>
                <c:pt idx="18">
                  <c:v>6.560999999999999E-5</c:v>
                </c:pt>
                <c:pt idx="19">
                  <c:v>1.9682999999999998E-5</c:v>
                </c:pt>
                <c:pt idx="20">
                  <c:v>5.9048999999999991E-6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6-E84D-BE2B-E36DA410DD51}"/>
            </c:ext>
          </c:extLst>
        </c:ser>
        <c:ser>
          <c:idx val="3"/>
          <c:order val="3"/>
          <c:tx>
            <c:strRef>
              <c:f>Q1_b!$E$1</c:f>
              <c:strCache>
                <c:ptCount val="1"/>
                <c:pt idx="0">
                  <c:v>y=0.1^x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Q1_b!$A$2:$A$22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Q1_b!$E$2:$E$22</c:f>
              <c:numCache>
                <c:formatCode>General</c:formatCode>
                <c:ptCount val="21"/>
                <c:pt idx="0">
                  <c:v>9999999999.9999886</c:v>
                </c:pt>
                <c:pt idx="1">
                  <c:v>999999999.99999917</c:v>
                </c:pt>
                <c:pt idx="2">
                  <c:v>99999999.999999911</c:v>
                </c:pt>
                <c:pt idx="3">
                  <c:v>9999999.9999999925</c:v>
                </c:pt>
                <c:pt idx="4">
                  <c:v>999999.99999999942</c:v>
                </c:pt>
                <c:pt idx="5">
                  <c:v>99999.999999999942</c:v>
                </c:pt>
                <c:pt idx="6">
                  <c:v>9999.9999999999964</c:v>
                </c:pt>
                <c:pt idx="7">
                  <c:v>999.99999999999977</c:v>
                </c:pt>
                <c:pt idx="8">
                  <c:v>99.999999999999986</c:v>
                </c:pt>
                <c:pt idx="9">
                  <c:v>10</c:v>
                </c:pt>
                <c:pt idx="10">
                  <c:v>1</c:v>
                </c:pt>
                <c:pt idx="11">
                  <c:v>0.1</c:v>
                </c:pt>
                <c:pt idx="12">
                  <c:v>1.0000000000000002E-2</c:v>
                </c:pt>
                <c:pt idx="13">
                  <c:v>1.0000000000000002E-3</c:v>
                </c:pt>
                <c:pt idx="14">
                  <c:v>1.0000000000000005E-4</c:v>
                </c:pt>
                <c:pt idx="15">
                  <c:v>1.0000000000000006E-5</c:v>
                </c:pt>
                <c:pt idx="16">
                  <c:v>1.0000000000000006E-6</c:v>
                </c:pt>
                <c:pt idx="17">
                  <c:v>1.0000000000000007E-7</c:v>
                </c:pt>
                <c:pt idx="18">
                  <c:v>1.0000000000000008E-8</c:v>
                </c:pt>
                <c:pt idx="19">
                  <c:v>1.0000000000000009E-9</c:v>
                </c:pt>
                <c:pt idx="20">
                  <c:v>1.0000000000000011E-10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6-E84D-BE2B-E36DA410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59312"/>
        <c:axId val="2115361040"/>
      </c:lineChart>
      <c:catAx>
        <c:axId val="21153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61040"/>
        <c:crosses val="autoZero"/>
        <c:auto val="1"/>
        <c:lblAlgn val="ctr"/>
        <c:lblOffset val="100"/>
        <c:noMultiLvlLbl val="0"/>
      </c:catAx>
      <c:valAx>
        <c:axId val="21153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Proving</a:t>
            </a:r>
            <a:r>
              <a:rPr lang="en-US" b="1" baseline="0"/>
              <a:t> that </a:t>
            </a:r>
            <a:r>
              <a:rPr lang="en-US" sz="1400" b="1" i="0" u="none" strike="noStrike" baseline="0">
                <a:effectLst/>
              </a:rPr>
              <a:t>(𝑓(𝑥+ℎ)−𝑓(𝑥))/ℎ=10^𝑥 ((10^ℎ−1)/ℎ). 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'Q2'!$B$2:$B$21</c:f>
              <c:numCache>
                <c:formatCode>General</c:formatCode>
                <c:ptCount val="20"/>
                <c:pt idx="0">
                  <c:v>2.5892541179416728</c:v>
                </c:pt>
                <c:pt idx="1">
                  <c:v>115.89254117941672</c:v>
                </c:pt>
                <c:pt idx="2">
                  <c:v>1248.9254117941673</c:v>
                </c:pt>
                <c:pt idx="3">
                  <c:v>12579.254117941673</c:v>
                </c:pt>
                <c:pt idx="4">
                  <c:v>125882.54117941673</c:v>
                </c:pt>
                <c:pt idx="5">
                  <c:v>1258915.4117941672</c:v>
                </c:pt>
                <c:pt idx="6">
                  <c:v>12589244.117941672</c:v>
                </c:pt>
                <c:pt idx="7">
                  <c:v>125892531.17941673</c:v>
                </c:pt>
                <c:pt idx="8">
                  <c:v>1258925401.7941673</c:v>
                </c:pt>
                <c:pt idx="9">
                  <c:v>12589254107.941673</c:v>
                </c:pt>
                <c:pt idx="10">
                  <c:v>125892541169.41673</c:v>
                </c:pt>
                <c:pt idx="11">
                  <c:v>1258925411784.1672</c:v>
                </c:pt>
                <c:pt idx="12">
                  <c:v>12589254117931.672</c:v>
                </c:pt>
                <c:pt idx="13">
                  <c:v>125892541179406.73</c:v>
                </c:pt>
                <c:pt idx="14">
                  <c:v>1258925411794157.2</c:v>
                </c:pt>
                <c:pt idx="15">
                  <c:v>1.2589254117941662E+16</c:v>
                </c:pt>
                <c:pt idx="16">
                  <c:v>1.2589254117941672E+17</c:v>
                </c:pt>
                <c:pt idx="17">
                  <c:v>1.2589254117941673E+18</c:v>
                </c:pt>
                <c:pt idx="18">
                  <c:v>1.2589254117941672E+19</c:v>
                </c:pt>
                <c:pt idx="19">
                  <c:v>1.2589254117941672E+20</c:v>
                </c:pt>
              </c:numCache>
            </c:numRef>
          </c:xVal>
          <c:yVal>
            <c:numRef>
              <c:f>'Q2'!$C$2:$C$21</c:f>
              <c:numCache>
                <c:formatCode>General</c:formatCode>
                <c:ptCount val="20"/>
                <c:pt idx="0">
                  <c:v>-87.410745882058322</c:v>
                </c:pt>
                <c:pt idx="1">
                  <c:v>-874.10745882058325</c:v>
                </c:pt>
                <c:pt idx="2">
                  <c:v>-8741.0745882058327</c:v>
                </c:pt>
                <c:pt idx="3">
                  <c:v>-87410.745882058327</c:v>
                </c:pt>
                <c:pt idx="4">
                  <c:v>-874107.45882058318</c:v>
                </c:pt>
                <c:pt idx="5">
                  <c:v>-8741074.588205833</c:v>
                </c:pt>
                <c:pt idx="6">
                  <c:v>-87410745.882058337</c:v>
                </c:pt>
                <c:pt idx="7">
                  <c:v>-874107458.82058322</c:v>
                </c:pt>
                <c:pt idx="8">
                  <c:v>-8741074588.2058296</c:v>
                </c:pt>
                <c:pt idx="9">
                  <c:v>-87410745882.058289</c:v>
                </c:pt>
                <c:pt idx="10">
                  <c:v>-874107458820.58325</c:v>
                </c:pt>
                <c:pt idx="11">
                  <c:v>-8741074588205.8311</c:v>
                </c:pt>
                <c:pt idx="12">
                  <c:v>-87410745882058.297</c:v>
                </c:pt>
                <c:pt idx="13">
                  <c:v>-874107458820583.25</c:v>
                </c:pt>
                <c:pt idx="14">
                  <c:v>-8741074588205826</c:v>
                </c:pt>
                <c:pt idx="15">
                  <c:v>-8.7410745882058208E+16</c:v>
                </c:pt>
                <c:pt idx="16">
                  <c:v>-8.741074588205824E+17</c:v>
                </c:pt>
                <c:pt idx="17">
                  <c:v>-8.7410745882058271E+18</c:v>
                </c:pt>
                <c:pt idx="18">
                  <c:v>-8.7410745882058211E+19</c:v>
                </c:pt>
                <c:pt idx="19">
                  <c:v>-8.7410745882058241E+20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A-7741-8B2A-67A01DDA7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13984"/>
        <c:axId val="1093605184"/>
      </c:scatterChart>
      <c:valAx>
        <c:axId val="10936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05184"/>
        <c:crosses val="autoZero"/>
        <c:crossBetween val="midCat"/>
      </c:valAx>
      <c:valAx>
        <c:axId val="1093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1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f(x) = x^5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'Q3'!$B$2:$B$22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32</c:v>
                </c:pt>
                <c:pt idx="3">
                  <c:v>243</c:v>
                </c:pt>
                <c:pt idx="4">
                  <c:v>1024</c:v>
                </c:pt>
                <c:pt idx="5">
                  <c:v>3125</c:v>
                </c:pt>
                <c:pt idx="6">
                  <c:v>7776</c:v>
                </c:pt>
                <c:pt idx="7">
                  <c:v>16807</c:v>
                </c:pt>
                <c:pt idx="8">
                  <c:v>32768</c:v>
                </c:pt>
                <c:pt idx="9">
                  <c:v>59049</c:v>
                </c:pt>
                <c:pt idx="10">
                  <c:v>100000</c:v>
                </c:pt>
                <c:pt idx="11">
                  <c:v>161051</c:v>
                </c:pt>
                <c:pt idx="12">
                  <c:v>248832</c:v>
                </c:pt>
                <c:pt idx="13">
                  <c:v>371293</c:v>
                </c:pt>
                <c:pt idx="14">
                  <c:v>537824</c:v>
                </c:pt>
                <c:pt idx="15">
                  <c:v>759375</c:v>
                </c:pt>
                <c:pt idx="16">
                  <c:v>1048576</c:v>
                </c:pt>
                <c:pt idx="17">
                  <c:v>1419857</c:v>
                </c:pt>
                <c:pt idx="18">
                  <c:v>1889568</c:v>
                </c:pt>
                <c:pt idx="19">
                  <c:v>2476099</c:v>
                </c:pt>
                <c:pt idx="20">
                  <c:v>3200000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E-A44C-A7EB-B72B41F4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18096"/>
        <c:axId val="867609360"/>
      </c:scatterChart>
      <c:valAx>
        <c:axId val="8673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09360"/>
        <c:crosses val="autoZero"/>
        <c:crossBetween val="midCat"/>
      </c:valAx>
      <c:valAx>
        <c:axId val="8676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'Q3'!$C$1</c:f>
              <c:strCache>
                <c:ptCount val="1"/>
                <c:pt idx="0">
                  <c:v>g(x) = 5^x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'Q3'!$C$2:$C$22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3125</c:v>
                </c:pt>
                <c:pt idx="6">
                  <c:v>15625</c:v>
                </c:pt>
                <c:pt idx="7">
                  <c:v>78125</c:v>
                </c:pt>
                <c:pt idx="8">
                  <c:v>390625</c:v>
                </c:pt>
                <c:pt idx="9">
                  <c:v>1953125</c:v>
                </c:pt>
                <c:pt idx="10">
                  <c:v>9765625</c:v>
                </c:pt>
                <c:pt idx="11">
                  <c:v>48828125</c:v>
                </c:pt>
                <c:pt idx="12">
                  <c:v>244140625</c:v>
                </c:pt>
                <c:pt idx="13">
                  <c:v>1220703125</c:v>
                </c:pt>
                <c:pt idx="14">
                  <c:v>6103515625</c:v>
                </c:pt>
                <c:pt idx="15">
                  <c:v>30517578125</c:v>
                </c:pt>
                <c:pt idx="16">
                  <c:v>152587890625</c:v>
                </c:pt>
                <c:pt idx="17">
                  <c:v>762939453125</c:v>
                </c:pt>
                <c:pt idx="18">
                  <c:v>3814697265625</c:v>
                </c:pt>
                <c:pt idx="19">
                  <c:v>19073486328125</c:v>
                </c:pt>
                <c:pt idx="20">
                  <c:v>95367431640625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6-0C41-A384-5A39856DA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125984"/>
        <c:axId val="1154109888"/>
      </c:scatterChart>
      <c:valAx>
        <c:axId val="11541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09888"/>
        <c:crosses val="autoZero"/>
        <c:crossBetween val="midCat"/>
      </c:valAx>
      <c:valAx>
        <c:axId val="11541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'Q4'!$B$2:$B$22</c:f>
              <c:numCache>
                <c:formatCode>General</c:formatCode>
                <c:ptCount val="21"/>
                <c:pt idx="0">
                  <c:v>-0.46211715726000974</c:v>
                </c:pt>
                <c:pt idx="1">
                  <c:v>-0.24491866240370913</c:v>
                </c:pt>
                <c:pt idx="2">
                  <c:v>-0.16514041292462933</c:v>
                </c:pt>
                <c:pt idx="3">
                  <c:v>-0.12435300177159618</c:v>
                </c:pt>
                <c:pt idx="4">
                  <c:v>-9.9667994624955833E-2</c:v>
                </c:pt>
                <c:pt idx="5">
                  <c:v>-8.3140966433599708E-2</c:v>
                </c:pt>
                <c:pt idx="6">
                  <c:v>-7.1307341667943128E-2</c:v>
                </c:pt>
                <c:pt idx="7">
                  <c:v>-6.2418746747512521E-2</c:v>
                </c:pt>
                <c:pt idx="8">
                  <c:v>-5.5498470109026379E-2</c:v>
                </c:pt>
                <c:pt idx="9">
                  <c:v>-4.9958374957880011E-2</c:v>
                </c:pt>
                <c:pt idx="10">
                  <c:v>-4.5423266521278337E-2</c:v>
                </c:pt>
                <c:pt idx="11">
                  <c:v>-4.1642570745485996E-2</c:v>
                </c:pt>
                <c:pt idx="12">
                  <c:v>-3.8442584421216286E-2</c:v>
                </c:pt>
                <c:pt idx="13">
                  <c:v>-3.5699108812269315E-2</c:v>
                </c:pt>
                <c:pt idx="14">
                  <c:v>-3.3320993138822898E-2</c:v>
                </c:pt>
                <c:pt idx="15">
                  <c:v>-3.1239831446031208E-2</c:v>
                </c:pt>
                <c:pt idx="16">
                  <c:v>-2.9403286738412113E-2</c:v>
                </c:pt>
                <c:pt idx="17">
                  <c:v>-2.7770635492009713E-2</c:v>
                </c:pt>
                <c:pt idx="18">
                  <c:v>-2.6309716412321323E-2</c:v>
                </c:pt>
                <c:pt idx="19">
                  <c:v>-2.499479296842072E-2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2-F246-9C01-EB59580A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2800"/>
        <c:axId val="1575455007"/>
      </c:scatterChart>
      <c:valAx>
        <c:axId val="15513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55007"/>
        <c:crosses val="autoZero"/>
        <c:crossBetween val="midCat"/>
      </c:valAx>
      <c:valAx>
        <c:axId val="15754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f(x) = 1 / 1 + ae^bx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'Q5'!$E$1</c:f>
              <c:strCache>
                <c:ptCount val="1"/>
                <c:pt idx="0">
                  <c:v>f(x) = 1 / 1 + ae^bx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'Q5'!$E$2:$E$21</c:f>
              <c:numCache>
                <c:formatCode>General</c:formatCode>
                <c:ptCount val="20"/>
                <c:pt idx="0">
                  <c:v>0.98664716468761027</c:v>
                </c:pt>
                <c:pt idx="1">
                  <c:v>0.93662098180682896</c:v>
                </c:pt>
                <c:pt idx="2">
                  <c:v>0.81757432570794586</c:v>
                </c:pt>
                <c:pt idx="3">
                  <c:v>6.3379018193171072E-2</c:v>
                </c:pt>
                <c:pt idx="4">
                  <c:v>1.3457803666669867E-3</c:v>
                </c:pt>
                <c:pt idx="5">
                  <c:v>1.2023981527852889E-6</c:v>
                </c:pt>
                <c:pt idx="6">
                  <c:v>9.9232794829589688E-10</c:v>
                </c:pt>
                <c:pt idx="7">
                  <c:v>1.1791320439153416E-13</c:v>
                </c:pt>
                <c:pt idx="8">
                  <c:v>3.0672362456157593E-18</c:v>
                </c:pt>
                <c:pt idx="9">
                  <c:v>1.736289732519465E-23</c:v>
                </c:pt>
                <c:pt idx="10">
                  <c:v>2.1304171567338806E-29</c:v>
                </c:pt>
                <c:pt idx="11">
                  <c:v>5.6502753558993529E-36</c:v>
                </c:pt>
                <c:pt idx="12">
                  <c:v>3.2326682348507128E-43</c:v>
                </c:pt>
                <c:pt idx="13">
                  <c:v>3.9836616042624654E-51</c:v>
                </c:pt>
                <c:pt idx="14">
                  <c:v>1.0561567822883697E-59</c:v>
                </c:pt>
                <c:pt idx="15">
                  <c:v>6.0186922799416527E-69</c:v>
                </c:pt>
                <c:pt idx="16">
                  <c:v>7.3669243957181329E-79</c:v>
                </c:pt>
                <c:pt idx="17">
                  <c:v>1.9356314613860725E-89</c:v>
                </c:pt>
                <c:pt idx="18">
                  <c:v>1.0911867801594717E-100</c:v>
                </c:pt>
                <c:pt idx="19">
                  <c:v>1.3192845018794025E-112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9-EB45-9AB2-3E55F115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436768"/>
        <c:axId val="1514956368"/>
      </c:lineChart>
      <c:catAx>
        <c:axId val="15144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56368"/>
        <c:crosses val="autoZero"/>
        <c:auto val="1"/>
        <c:lblAlgn val="ctr"/>
        <c:lblOffset val="100"/>
        <c:noMultiLvlLbl val="0"/>
      </c:catAx>
      <c:valAx>
        <c:axId val="15149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f(x) = 1 / 1 + ae^bx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'Q5'!$E$23</c:f>
              <c:strCache>
                <c:ptCount val="1"/>
                <c:pt idx="0">
                  <c:v>f(x) = 1 / 1 + ae^bx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'Q5'!$E$24:$E$43</c:f>
              <c:numCache>
                <c:formatCode>General</c:formatCode>
                <c:ptCount val="20"/>
                <c:pt idx="0">
                  <c:v>0.99999999979388177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0.99999999999999933</c:v>
                </c:pt>
                <c:pt idx="19">
                  <c:v>0.99999995685947629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6-C041-9883-98D7CBC5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865728"/>
        <c:axId val="2025867456"/>
      </c:scatterChart>
      <c:valAx>
        <c:axId val="20258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67456"/>
        <c:crosses val="autoZero"/>
        <c:crossBetween val="midCat"/>
      </c:valAx>
      <c:valAx>
        <c:axId val="20258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'Q5'!$E$45</c:f>
              <c:strCache>
                <c:ptCount val="1"/>
                <c:pt idx="0">
                  <c:v>f(x) = 1 / 1 + ae^bx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'Q5'!$E$46:$E$65</c:f>
              <c:numCache>
                <c:formatCode>General</c:formatCode>
                <c:ptCount val="20"/>
                <c:pt idx="0">
                  <c:v>1.0000000020611814</c:v>
                </c:pt>
                <c:pt idx="1">
                  <c:v>1.0000000000000002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1.0000000000000007</c:v>
                </c:pt>
                <c:pt idx="19">
                  <c:v>1.0000000412236287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6-AB42-A792-08BA2DF4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687295"/>
        <c:axId val="1464729455"/>
      </c:scatterChart>
      <c:valAx>
        <c:axId val="14646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729455"/>
        <c:crosses val="autoZero"/>
        <c:crossBetween val="midCat"/>
      </c:valAx>
      <c:valAx>
        <c:axId val="14647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16</xdr:row>
      <xdr:rowOff>63500</xdr:rowOff>
    </xdr:from>
    <xdr:to>
      <xdr:col>5</xdr:col>
      <xdr:colOff>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FEFB1-1404-0F75-605E-A45FC7ADA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2</xdr:row>
      <xdr:rowOff>152400</xdr:rowOff>
    </xdr:from>
    <xdr:to>
      <xdr:col>10</xdr:col>
      <xdr:colOff>514350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499EE-8D13-ACFF-EF89-D2C85EA52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2</xdr:row>
      <xdr:rowOff>88900</xdr:rowOff>
    </xdr:from>
    <xdr:to>
      <xdr:col>12</xdr:col>
      <xdr:colOff>0</xdr:colOff>
      <xdr:row>18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3C332-9202-2060-9411-8C28F544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190500</xdr:rowOff>
    </xdr:from>
    <xdr:to>
      <xdr:col>8</xdr:col>
      <xdr:colOff>558800</xdr:colOff>
      <xdr:row>14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55F27-CE4E-D565-EC96-C804ABF2E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177800</xdr:colOff>
      <xdr:row>15</xdr:row>
      <xdr:rowOff>25400</xdr:rowOff>
    </xdr:from>
    <xdr:to>
      <xdr:col>8</xdr:col>
      <xdr:colOff>622300</xdr:colOff>
      <xdr:row>28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67354-8C8D-54B9-5293-72FCC3B2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50800</xdr:rowOff>
    </xdr:from>
    <xdr:to>
      <xdr:col>7</xdr:col>
      <xdr:colOff>711200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F0048-5EC1-5C86-003B-4B55B4B10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152400</xdr:rowOff>
    </xdr:from>
    <xdr:to>
      <xdr:col>10</xdr:col>
      <xdr:colOff>279400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D4E45-682A-F391-6D02-E14C2E56B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23</xdr:row>
      <xdr:rowOff>38100</xdr:rowOff>
    </xdr:from>
    <xdr:to>
      <xdr:col>10</xdr:col>
      <xdr:colOff>450850</xdr:colOff>
      <xdr:row>36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2F62B0-7FC6-397A-D0A6-B493E087B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222250</xdr:colOff>
      <xdr:row>48</xdr:row>
      <xdr:rowOff>38100</xdr:rowOff>
    </xdr:from>
    <xdr:to>
      <xdr:col>10</xdr:col>
      <xdr:colOff>260350</xdr:colOff>
      <xdr:row>61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69E43-ABBA-A148-9388-D23939D5E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0</xdr:row>
      <xdr:rowOff>165100</xdr:rowOff>
    </xdr:from>
    <xdr:to>
      <xdr:col>7</xdr:col>
      <xdr:colOff>628650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6B68F-3A5E-10B3-96A1-8A1EC60A1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222250</xdr:colOff>
      <xdr:row>23</xdr:row>
      <xdr:rowOff>127000</xdr:rowOff>
    </xdr:from>
    <xdr:to>
      <xdr:col>7</xdr:col>
      <xdr:colOff>666750</xdr:colOff>
      <xdr:row>37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7EC8A-37EA-ED01-AB94-FA872EA99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45</xdr:row>
      <xdr:rowOff>12700</xdr:rowOff>
    </xdr:from>
    <xdr:to>
      <xdr:col>8</xdr:col>
      <xdr:colOff>38100</xdr:colOff>
      <xdr:row>58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2EA02E-2BEF-08C8-4668-D5D32841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</xdr:row>
      <xdr:rowOff>50800</xdr:rowOff>
    </xdr:from>
    <xdr:to>
      <xdr:col>8</xdr:col>
      <xdr:colOff>812800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DED0C-6D7D-B620-CE83-1B1803FBD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18</xdr:row>
      <xdr:rowOff>76200</xdr:rowOff>
    </xdr:from>
    <xdr:to>
      <xdr:col>9</xdr:col>
      <xdr:colOff>698500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D3B2A-B146-5743-234B-D9EE922E9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8840-0BA5-4E4B-9F8E-E7CF0340DF56}">
  <dimension ref="A1:E15"/>
  <sheetViews>
    <sheetView workbookViewId="0">
      <selection activeCell="H21" sqref="H21"/>
    </sheetView>
  </sheetViews>
  <sheetFormatPr baseColWidth="10" defaultRowHeight="16" x14ac:dyDescent="0.2"/>
  <cols>
    <col min="2" max="2" width="17" customWidth="1"/>
    <col min="3" max="3" width="20.33203125" customWidth="1"/>
    <col min="4" max="4" width="19" customWidth="1"/>
    <col min="5" max="5" width="19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-2</v>
      </c>
      <c r="B2">
        <f>EXP(A2)</f>
        <v>0.1353352832366127</v>
      </c>
      <c r="C2">
        <f>EXP(-A2)</f>
        <v>7.3890560989306504</v>
      </c>
      <c r="D2">
        <f>8^A2</f>
        <v>1.5625E-2</v>
      </c>
      <c r="E2">
        <f>8^(-A2)</f>
        <v>64</v>
      </c>
    </row>
    <row r="3" spans="1:5" x14ac:dyDescent="0.2">
      <c r="A3">
        <v>-1</v>
      </c>
      <c r="B3">
        <f t="shared" ref="B3:B15" si="0">EXP(A3)</f>
        <v>0.36787944117144233</v>
      </c>
      <c r="C3">
        <f t="shared" ref="C3:C15" si="1">EXP(-A3)</f>
        <v>2.7182818284590451</v>
      </c>
      <c r="D3">
        <f t="shared" ref="D3:D15" si="2">8^A3</f>
        <v>0.125</v>
      </c>
      <c r="E3">
        <f t="shared" ref="E3:E15" si="3">8^(-A3)</f>
        <v>8</v>
      </c>
    </row>
    <row r="4" spans="1:5" x14ac:dyDescent="0.2">
      <c r="A4">
        <v>0</v>
      </c>
      <c r="B4">
        <f t="shared" si="0"/>
        <v>1</v>
      </c>
      <c r="C4">
        <f t="shared" si="1"/>
        <v>1</v>
      </c>
      <c r="D4">
        <f t="shared" si="2"/>
        <v>1</v>
      </c>
      <c r="E4">
        <f t="shared" si="3"/>
        <v>1</v>
      </c>
    </row>
    <row r="5" spans="1:5" x14ac:dyDescent="0.2">
      <c r="A5">
        <v>1</v>
      </c>
      <c r="B5">
        <f t="shared" si="0"/>
        <v>2.7182818284590451</v>
      </c>
      <c r="C5">
        <f t="shared" si="1"/>
        <v>0.36787944117144233</v>
      </c>
      <c r="D5">
        <f t="shared" si="2"/>
        <v>8</v>
      </c>
      <c r="E5">
        <f t="shared" si="3"/>
        <v>0.125</v>
      </c>
    </row>
    <row r="6" spans="1:5" x14ac:dyDescent="0.2">
      <c r="A6">
        <v>2</v>
      </c>
      <c r="B6">
        <f t="shared" si="0"/>
        <v>7.3890560989306504</v>
      </c>
      <c r="C6">
        <f t="shared" si="1"/>
        <v>0.1353352832366127</v>
      </c>
      <c r="D6">
        <f t="shared" si="2"/>
        <v>64</v>
      </c>
      <c r="E6">
        <f t="shared" si="3"/>
        <v>1.5625E-2</v>
      </c>
    </row>
    <row r="7" spans="1:5" x14ac:dyDescent="0.2">
      <c r="A7">
        <v>3</v>
      </c>
      <c r="B7">
        <f t="shared" si="0"/>
        <v>20.085536923187668</v>
      </c>
      <c r="C7">
        <f t="shared" si="1"/>
        <v>4.9787068367863944E-2</v>
      </c>
      <c r="D7">
        <f t="shared" si="2"/>
        <v>512</v>
      </c>
      <c r="E7">
        <f t="shared" si="3"/>
        <v>1.953125E-3</v>
      </c>
    </row>
    <row r="8" spans="1:5" x14ac:dyDescent="0.2">
      <c r="A8">
        <v>4</v>
      </c>
      <c r="B8">
        <f t="shared" si="0"/>
        <v>54.598150033144236</v>
      </c>
      <c r="C8">
        <f t="shared" si="1"/>
        <v>1.8315638888734179E-2</v>
      </c>
      <c r="D8">
        <f t="shared" si="2"/>
        <v>4096</v>
      </c>
      <c r="E8">
        <f t="shared" si="3"/>
        <v>2.44140625E-4</v>
      </c>
    </row>
    <row r="9" spans="1:5" x14ac:dyDescent="0.2">
      <c r="A9">
        <v>5</v>
      </c>
      <c r="B9">
        <f t="shared" si="0"/>
        <v>148.4131591025766</v>
      </c>
      <c r="C9">
        <f t="shared" si="1"/>
        <v>6.737946999085467E-3</v>
      </c>
      <c r="D9">
        <f t="shared" si="2"/>
        <v>32768</v>
      </c>
      <c r="E9">
        <f t="shared" si="3"/>
        <v>3.0517578125E-5</v>
      </c>
    </row>
    <row r="10" spans="1:5" x14ac:dyDescent="0.2">
      <c r="A10">
        <v>6</v>
      </c>
      <c r="B10">
        <f t="shared" si="0"/>
        <v>403.42879349273511</v>
      </c>
      <c r="C10">
        <f t="shared" si="1"/>
        <v>2.4787521766663585E-3</v>
      </c>
      <c r="D10">
        <f t="shared" si="2"/>
        <v>262144</v>
      </c>
      <c r="E10">
        <f t="shared" si="3"/>
        <v>3.814697265625E-6</v>
      </c>
    </row>
    <row r="11" spans="1:5" x14ac:dyDescent="0.2">
      <c r="A11">
        <v>7</v>
      </c>
      <c r="B11">
        <f t="shared" si="0"/>
        <v>1096.6331584284585</v>
      </c>
      <c r="C11">
        <f t="shared" si="1"/>
        <v>9.1188196555451624E-4</v>
      </c>
      <c r="D11">
        <f t="shared" si="2"/>
        <v>2097152</v>
      </c>
      <c r="E11">
        <f t="shared" si="3"/>
        <v>4.76837158203125E-7</v>
      </c>
    </row>
    <row r="12" spans="1:5" x14ac:dyDescent="0.2">
      <c r="A12">
        <v>8</v>
      </c>
      <c r="B12">
        <f t="shared" si="0"/>
        <v>2980.9579870417283</v>
      </c>
      <c r="C12">
        <f t="shared" si="1"/>
        <v>3.3546262790251185E-4</v>
      </c>
      <c r="D12">
        <f t="shared" si="2"/>
        <v>16777216</v>
      </c>
      <c r="E12">
        <f t="shared" si="3"/>
        <v>5.9604644775390625E-8</v>
      </c>
    </row>
    <row r="13" spans="1:5" x14ac:dyDescent="0.2">
      <c r="A13">
        <v>9</v>
      </c>
      <c r="B13">
        <f t="shared" si="0"/>
        <v>8103.0839275753842</v>
      </c>
      <c r="C13">
        <f t="shared" si="1"/>
        <v>1.2340980408667956E-4</v>
      </c>
      <c r="D13">
        <f t="shared" si="2"/>
        <v>134217728</v>
      </c>
      <c r="E13">
        <f t="shared" si="3"/>
        <v>7.4505805969238281E-9</v>
      </c>
    </row>
    <row r="14" spans="1:5" x14ac:dyDescent="0.2">
      <c r="A14">
        <v>10</v>
      </c>
      <c r="B14">
        <f t="shared" si="0"/>
        <v>22026.465794806718</v>
      </c>
      <c r="C14">
        <f t="shared" si="1"/>
        <v>4.5399929762484854E-5</v>
      </c>
      <c r="D14">
        <f t="shared" si="2"/>
        <v>1073741824</v>
      </c>
      <c r="E14">
        <f t="shared" si="3"/>
        <v>9.3132257461547852E-10</v>
      </c>
    </row>
    <row r="15" spans="1:5" x14ac:dyDescent="0.2">
      <c r="A15">
        <v>11</v>
      </c>
      <c r="B15">
        <f t="shared" si="0"/>
        <v>59874.141715197817</v>
      </c>
      <c r="C15">
        <f t="shared" si="1"/>
        <v>1.6701700790245659E-5</v>
      </c>
      <c r="D15">
        <f t="shared" si="2"/>
        <v>8589934592</v>
      </c>
      <c r="E15">
        <f t="shared" si="3"/>
        <v>1.1641532182693481E-10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02D6-19DC-644E-B539-8910CB685DFF}">
  <dimension ref="A1:E22"/>
  <sheetViews>
    <sheetView workbookViewId="0">
      <selection activeCell="L20" sqref="L20"/>
    </sheetView>
  </sheetViews>
  <sheetFormatPr baseColWidth="10" defaultRowHeight="16" x14ac:dyDescent="0.2"/>
  <cols>
    <col min="5" max="5" width="12.1640625" bestFit="1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-10</v>
      </c>
      <c r="B2">
        <f>0.9^A2</f>
        <v>2.8679719907924399</v>
      </c>
      <c r="C2">
        <f>0.6^A2</f>
        <v>165.38171687920203</v>
      </c>
      <c r="D2">
        <f>0.3^A2</f>
        <v>169350.87808430288</v>
      </c>
      <c r="E2">
        <f>0.1^A2</f>
        <v>9999999999.9999886</v>
      </c>
    </row>
    <row r="3" spans="1:5" x14ac:dyDescent="0.2">
      <c r="A3">
        <v>-9</v>
      </c>
      <c r="B3">
        <f t="shared" ref="B3:B22" si="0">0.9^A3</f>
        <v>2.5811747917131962</v>
      </c>
      <c r="C3">
        <f t="shared" ref="C3:C22" si="1">0.6^A3</f>
        <v>99.229030127521227</v>
      </c>
      <c r="D3">
        <f t="shared" ref="D3:D22" si="2">0.3^A3</f>
        <v>50805.263425290868</v>
      </c>
      <c r="E3">
        <f t="shared" ref="E3:E22" si="3">0.1^A3</f>
        <v>999999999.99999917</v>
      </c>
    </row>
    <row r="4" spans="1:5" x14ac:dyDescent="0.2">
      <c r="A4">
        <v>-8</v>
      </c>
      <c r="B4">
        <f t="shared" si="0"/>
        <v>2.3230573125418768</v>
      </c>
      <c r="C4">
        <f t="shared" si="1"/>
        <v>59.537418076512736</v>
      </c>
      <c r="D4">
        <f t="shared" si="2"/>
        <v>15241.57902758726</v>
      </c>
      <c r="E4">
        <f t="shared" si="3"/>
        <v>99999999.999999911</v>
      </c>
    </row>
    <row r="5" spans="1:5" x14ac:dyDescent="0.2">
      <c r="A5">
        <v>-7</v>
      </c>
      <c r="B5">
        <f t="shared" si="0"/>
        <v>2.0907515812876891</v>
      </c>
      <c r="C5">
        <f t="shared" si="1"/>
        <v>35.722450845907638</v>
      </c>
      <c r="D5">
        <f t="shared" si="2"/>
        <v>4572.4737082761776</v>
      </c>
      <c r="E5">
        <f t="shared" si="3"/>
        <v>9999999.9999999925</v>
      </c>
    </row>
    <row r="6" spans="1:5" x14ac:dyDescent="0.2">
      <c r="A6">
        <v>-6</v>
      </c>
      <c r="B6">
        <f t="shared" si="0"/>
        <v>1.8816764231589203</v>
      </c>
      <c r="C6">
        <f t="shared" si="1"/>
        <v>21.433470507544584</v>
      </c>
      <c r="D6">
        <f t="shared" si="2"/>
        <v>1371.7421124828534</v>
      </c>
      <c r="E6">
        <f t="shared" si="3"/>
        <v>999999.99999999942</v>
      </c>
    </row>
    <row r="7" spans="1:5" x14ac:dyDescent="0.2">
      <c r="A7">
        <v>-5</v>
      </c>
      <c r="B7">
        <f t="shared" si="0"/>
        <v>1.6935087808430282</v>
      </c>
      <c r="C7">
        <f t="shared" si="1"/>
        <v>12.860082304526749</v>
      </c>
      <c r="D7">
        <f t="shared" si="2"/>
        <v>411.52263374485597</v>
      </c>
      <c r="E7">
        <f t="shared" si="3"/>
        <v>99999.999999999942</v>
      </c>
    </row>
    <row r="8" spans="1:5" x14ac:dyDescent="0.2">
      <c r="A8">
        <v>-4</v>
      </c>
      <c r="B8">
        <f t="shared" si="0"/>
        <v>1.5241579027587255</v>
      </c>
      <c r="C8">
        <f t="shared" si="1"/>
        <v>7.7160493827160499</v>
      </c>
      <c r="D8">
        <f t="shared" si="2"/>
        <v>123.4567901234568</v>
      </c>
      <c r="E8">
        <f t="shared" si="3"/>
        <v>9999.9999999999964</v>
      </c>
    </row>
    <row r="9" spans="1:5" x14ac:dyDescent="0.2">
      <c r="A9">
        <v>-3</v>
      </c>
      <c r="B9">
        <f t="shared" si="0"/>
        <v>1.371742112482853</v>
      </c>
      <c r="C9">
        <f t="shared" si="1"/>
        <v>4.6296296296296298</v>
      </c>
      <c r="D9">
        <f t="shared" si="2"/>
        <v>37.037037037037038</v>
      </c>
      <c r="E9">
        <f t="shared" si="3"/>
        <v>999.99999999999977</v>
      </c>
    </row>
    <row r="10" spans="1:5" x14ac:dyDescent="0.2">
      <c r="A10">
        <v>-2</v>
      </c>
      <c r="B10">
        <f t="shared" si="0"/>
        <v>1.2345679012345678</v>
      </c>
      <c r="C10">
        <f t="shared" si="1"/>
        <v>2.7777777777777777</v>
      </c>
      <c r="D10">
        <f t="shared" si="2"/>
        <v>11.111111111111111</v>
      </c>
      <c r="E10">
        <f t="shared" si="3"/>
        <v>99.999999999999986</v>
      </c>
    </row>
    <row r="11" spans="1:5" x14ac:dyDescent="0.2">
      <c r="A11">
        <v>-1</v>
      </c>
      <c r="B11">
        <f t="shared" si="0"/>
        <v>1.1111111111111112</v>
      </c>
      <c r="C11">
        <f t="shared" si="1"/>
        <v>1.6666666666666667</v>
      </c>
      <c r="D11">
        <f t="shared" si="2"/>
        <v>3.3333333333333335</v>
      </c>
      <c r="E11">
        <f t="shared" si="3"/>
        <v>10</v>
      </c>
    </row>
    <row r="12" spans="1:5" x14ac:dyDescent="0.2">
      <c r="A12">
        <v>0</v>
      </c>
      <c r="B12">
        <f t="shared" si="0"/>
        <v>1</v>
      </c>
      <c r="C12">
        <f t="shared" si="1"/>
        <v>1</v>
      </c>
      <c r="D12">
        <f t="shared" si="2"/>
        <v>1</v>
      </c>
      <c r="E12">
        <f t="shared" si="3"/>
        <v>1</v>
      </c>
    </row>
    <row r="13" spans="1:5" x14ac:dyDescent="0.2">
      <c r="A13">
        <v>1</v>
      </c>
      <c r="B13">
        <f t="shared" si="0"/>
        <v>0.9</v>
      </c>
      <c r="C13">
        <f t="shared" si="1"/>
        <v>0.6</v>
      </c>
      <c r="D13">
        <f t="shared" si="2"/>
        <v>0.3</v>
      </c>
      <c r="E13">
        <f t="shared" si="3"/>
        <v>0.1</v>
      </c>
    </row>
    <row r="14" spans="1:5" x14ac:dyDescent="0.2">
      <c r="A14">
        <v>2</v>
      </c>
      <c r="B14">
        <f t="shared" si="0"/>
        <v>0.81</v>
      </c>
      <c r="C14">
        <f t="shared" si="1"/>
        <v>0.36</v>
      </c>
      <c r="D14">
        <f t="shared" si="2"/>
        <v>0.09</v>
      </c>
      <c r="E14">
        <f t="shared" si="3"/>
        <v>1.0000000000000002E-2</v>
      </c>
    </row>
    <row r="15" spans="1:5" x14ac:dyDescent="0.2">
      <c r="A15">
        <v>3</v>
      </c>
      <c r="B15">
        <f t="shared" si="0"/>
        <v>0.72900000000000009</v>
      </c>
      <c r="C15">
        <f t="shared" si="1"/>
        <v>0.216</v>
      </c>
      <c r="D15">
        <f t="shared" si="2"/>
        <v>2.7E-2</v>
      </c>
      <c r="E15">
        <f t="shared" si="3"/>
        <v>1.0000000000000002E-3</v>
      </c>
    </row>
    <row r="16" spans="1:5" x14ac:dyDescent="0.2">
      <c r="A16">
        <v>4</v>
      </c>
      <c r="B16">
        <f t="shared" si="0"/>
        <v>0.65610000000000013</v>
      </c>
      <c r="C16">
        <f t="shared" si="1"/>
        <v>0.12959999999999999</v>
      </c>
      <c r="D16">
        <f t="shared" si="2"/>
        <v>8.0999999999999996E-3</v>
      </c>
      <c r="E16">
        <f t="shared" si="3"/>
        <v>1.0000000000000005E-4</v>
      </c>
    </row>
    <row r="17" spans="1:5" x14ac:dyDescent="0.2">
      <c r="A17">
        <v>5</v>
      </c>
      <c r="B17">
        <f t="shared" si="0"/>
        <v>0.59049000000000018</v>
      </c>
      <c r="C17">
        <f t="shared" si="1"/>
        <v>7.7759999999999996E-2</v>
      </c>
      <c r="D17">
        <f t="shared" si="2"/>
        <v>2.4299999999999999E-3</v>
      </c>
      <c r="E17">
        <f t="shared" si="3"/>
        <v>1.0000000000000006E-5</v>
      </c>
    </row>
    <row r="18" spans="1:5" x14ac:dyDescent="0.2">
      <c r="A18">
        <v>6</v>
      </c>
      <c r="B18">
        <f t="shared" si="0"/>
        <v>0.53144100000000016</v>
      </c>
      <c r="C18">
        <f t="shared" si="1"/>
        <v>4.6655999999999996E-2</v>
      </c>
      <c r="D18">
        <f t="shared" si="2"/>
        <v>7.2899999999999994E-4</v>
      </c>
      <c r="E18">
        <f t="shared" si="3"/>
        <v>1.0000000000000006E-6</v>
      </c>
    </row>
    <row r="19" spans="1:5" x14ac:dyDescent="0.2">
      <c r="A19">
        <v>7</v>
      </c>
      <c r="B19">
        <f t="shared" si="0"/>
        <v>0.47829690000000014</v>
      </c>
      <c r="C19">
        <f t="shared" si="1"/>
        <v>2.7993599999999997E-2</v>
      </c>
      <c r="D19">
        <f t="shared" si="2"/>
        <v>2.1869999999999998E-4</v>
      </c>
      <c r="E19">
        <f t="shared" si="3"/>
        <v>1.0000000000000007E-7</v>
      </c>
    </row>
    <row r="20" spans="1:5" x14ac:dyDescent="0.2">
      <c r="A20">
        <v>8</v>
      </c>
      <c r="B20">
        <f t="shared" si="0"/>
        <v>0.43046721000000016</v>
      </c>
      <c r="C20">
        <f t="shared" si="1"/>
        <v>1.6796159999999997E-2</v>
      </c>
      <c r="D20">
        <f t="shared" si="2"/>
        <v>6.560999999999999E-5</v>
      </c>
      <c r="E20">
        <f t="shared" si="3"/>
        <v>1.0000000000000008E-8</v>
      </c>
    </row>
    <row r="21" spans="1:5" x14ac:dyDescent="0.2">
      <c r="A21">
        <v>9</v>
      </c>
      <c r="B21">
        <f t="shared" si="0"/>
        <v>0.38742048900000015</v>
      </c>
      <c r="C21">
        <f t="shared" si="1"/>
        <v>1.0077695999999999E-2</v>
      </c>
      <c r="D21">
        <f t="shared" si="2"/>
        <v>1.9682999999999998E-5</v>
      </c>
      <c r="E21">
        <f t="shared" si="3"/>
        <v>1.0000000000000009E-9</v>
      </c>
    </row>
    <row r="22" spans="1:5" x14ac:dyDescent="0.2">
      <c r="A22">
        <v>10</v>
      </c>
      <c r="B22">
        <f t="shared" si="0"/>
        <v>0.34867844010000015</v>
      </c>
      <c r="C22">
        <f t="shared" si="1"/>
        <v>6.0466175999999991E-3</v>
      </c>
      <c r="D22">
        <f t="shared" si="2"/>
        <v>5.9048999999999991E-6</v>
      </c>
      <c r="E22">
        <f t="shared" si="3"/>
        <v>1.0000000000000011E-10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D417-C00F-A245-B4FD-DD628917F587}">
  <dimension ref="A1:F21"/>
  <sheetViews>
    <sheetView workbookViewId="0">
      <selection activeCell="E2" sqref="E2"/>
    </sheetView>
  </sheetViews>
  <sheetFormatPr baseColWidth="10" defaultRowHeight="16" x14ac:dyDescent="0.2"/>
  <cols>
    <col min="2" max="2" width="17.83203125" customWidth="1"/>
    <col min="3" max="3" width="19.33203125" customWidth="1"/>
    <col min="4" max="4" width="0.1640625" customWidth="1"/>
    <col min="5" max="5" width="14.5" customWidth="1"/>
  </cols>
  <sheetData>
    <row r="1" spans="1:6" x14ac:dyDescent="0.2">
      <c r="A1" s="1" t="s">
        <v>0</v>
      </c>
      <c r="B1" s="1" t="s">
        <v>10</v>
      </c>
      <c r="C1" s="1" t="s">
        <v>11</v>
      </c>
      <c r="D1" s="1"/>
      <c r="E1" s="1" t="s">
        <v>9</v>
      </c>
      <c r="F1" s="1"/>
    </row>
    <row r="2" spans="1:6" x14ac:dyDescent="0.2">
      <c r="A2">
        <v>1</v>
      </c>
      <c r="B2">
        <f>10^A2 * 10^E2 - 1 / E2</f>
        <v>2.5892541179416728</v>
      </c>
      <c r="C2">
        <f>10^(A2+E2) - 10^A2 / E2</f>
        <v>-87.410745882058322</v>
      </c>
      <c r="E2">
        <v>0.1</v>
      </c>
    </row>
    <row r="3" spans="1:6" x14ac:dyDescent="0.2">
      <c r="A3">
        <v>2</v>
      </c>
      <c r="B3">
        <f t="shared" ref="B3:B21" si="0">10^A3 * 10^E3 - 1 / E3</f>
        <v>115.89254117941672</v>
      </c>
      <c r="C3">
        <f t="shared" ref="C3:C21" si="1">10^(A3+E3) - 10^A3 / E3</f>
        <v>-874.10745882058325</v>
      </c>
      <c r="E3">
        <v>0.1</v>
      </c>
    </row>
    <row r="4" spans="1:6" x14ac:dyDescent="0.2">
      <c r="A4">
        <v>3</v>
      </c>
      <c r="B4">
        <f t="shared" si="0"/>
        <v>1248.9254117941673</v>
      </c>
      <c r="C4">
        <f t="shared" si="1"/>
        <v>-8741.0745882058327</v>
      </c>
      <c r="E4">
        <v>0.1</v>
      </c>
    </row>
    <row r="5" spans="1:6" x14ac:dyDescent="0.2">
      <c r="A5">
        <v>4</v>
      </c>
      <c r="B5">
        <f t="shared" si="0"/>
        <v>12579.254117941673</v>
      </c>
      <c r="C5">
        <f t="shared" si="1"/>
        <v>-87410.745882058327</v>
      </c>
      <c r="E5">
        <v>0.1</v>
      </c>
    </row>
    <row r="6" spans="1:6" x14ac:dyDescent="0.2">
      <c r="A6">
        <v>5</v>
      </c>
      <c r="B6">
        <f t="shared" si="0"/>
        <v>125882.54117941673</v>
      </c>
      <c r="C6">
        <f t="shared" si="1"/>
        <v>-874107.45882058318</v>
      </c>
      <c r="E6">
        <v>0.1</v>
      </c>
    </row>
    <row r="7" spans="1:6" x14ac:dyDescent="0.2">
      <c r="A7">
        <v>6</v>
      </c>
      <c r="B7">
        <f t="shared" si="0"/>
        <v>1258915.4117941672</v>
      </c>
      <c r="C7">
        <f t="shared" si="1"/>
        <v>-8741074.588205833</v>
      </c>
      <c r="E7">
        <v>0.1</v>
      </c>
    </row>
    <row r="8" spans="1:6" x14ac:dyDescent="0.2">
      <c r="A8">
        <v>7</v>
      </c>
      <c r="B8">
        <f t="shared" si="0"/>
        <v>12589244.117941672</v>
      </c>
      <c r="C8">
        <f t="shared" si="1"/>
        <v>-87410745.882058337</v>
      </c>
      <c r="E8">
        <v>0.1</v>
      </c>
    </row>
    <row r="9" spans="1:6" x14ac:dyDescent="0.2">
      <c r="A9">
        <v>8</v>
      </c>
      <c r="B9">
        <f t="shared" si="0"/>
        <v>125892531.17941673</v>
      </c>
      <c r="C9">
        <f t="shared" si="1"/>
        <v>-874107458.82058322</v>
      </c>
      <c r="E9">
        <v>0.1</v>
      </c>
    </row>
    <row r="10" spans="1:6" x14ac:dyDescent="0.2">
      <c r="A10">
        <v>9</v>
      </c>
      <c r="B10">
        <f t="shared" si="0"/>
        <v>1258925401.7941673</v>
      </c>
      <c r="C10">
        <f t="shared" si="1"/>
        <v>-8741074588.2058296</v>
      </c>
      <c r="E10">
        <v>0.1</v>
      </c>
    </row>
    <row r="11" spans="1:6" x14ac:dyDescent="0.2">
      <c r="A11">
        <v>10</v>
      </c>
      <c r="B11">
        <f t="shared" si="0"/>
        <v>12589254107.941673</v>
      </c>
      <c r="C11">
        <f t="shared" si="1"/>
        <v>-87410745882.058289</v>
      </c>
      <c r="E11">
        <v>0.1</v>
      </c>
    </row>
    <row r="12" spans="1:6" x14ac:dyDescent="0.2">
      <c r="A12">
        <v>11</v>
      </c>
      <c r="B12">
        <f t="shared" si="0"/>
        <v>125892541169.41673</v>
      </c>
      <c r="C12">
        <f t="shared" si="1"/>
        <v>-874107458820.58325</v>
      </c>
      <c r="E12">
        <v>0.1</v>
      </c>
    </row>
    <row r="13" spans="1:6" x14ac:dyDescent="0.2">
      <c r="A13">
        <v>12</v>
      </c>
      <c r="B13">
        <f t="shared" si="0"/>
        <v>1258925411784.1672</v>
      </c>
      <c r="C13">
        <f t="shared" si="1"/>
        <v>-8741074588205.8311</v>
      </c>
      <c r="E13">
        <v>0.1</v>
      </c>
    </row>
    <row r="14" spans="1:6" x14ac:dyDescent="0.2">
      <c r="A14">
        <v>13</v>
      </c>
      <c r="B14">
        <f t="shared" si="0"/>
        <v>12589254117931.672</v>
      </c>
      <c r="C14">
        <f t="shared" si="1"/>
        <v>-87410745882058.297</v>
      </c>
      <c r="E14">
        <v>0.1</v>
      </c>
    </row>
    <row r="15" spans="1:6" x14ac:dyDescent="0.2">
      <c r="A15">
        <v>14</v>
      </c>
      <c r="B15">
        <f t="shared" si="0"/>
        <v>125892541179406.73</v>
      </c>
      <c r="C15">
        <f t="shared" si="1"/>
        <v>-874107458820583.25</v>
      </c>
      <c r="E15">
        <v>0.1</v>
      </c>
    </row>
    <row r="16" spans="1:6" x14ac:dyDescent="0.2">
      <c r="A16">
        <v>15</v>
      </c>
      <c r="B16">
        <f t="shared" si="0"/>
        <v>1258925411794157.2</v>
      </c>
      <c r="C16">
        <f t="shared" si="1"/>
        <v>-8741074588205826</v>
      </c>
      <c r="E16">
        <v>0.1</v>
      </c>
    </row>
    <row r="17" spans="1:5" x14ac:dyDescent="0.2">
      <c r="A17">
        <v>16</v>
      </c>
      <c r="B17">
        <f t="shared" si="0"/>
        <v>1.2589254117941662E+16</v>
      </c>
      <c r="C17">
        <f t="shared" si="1"/>
        <v>-8.7410745882058208E+16</v>
      </c>
      <c r="E17">
        <v>0.1</v>
      </c>
    </row>
    <row r="18" spans="1:5" x14ac:dyDescent="0.2">
      <c r="A18">
        <v>17</v>
      </c>
      <c r="B18">
        <f t="shared" si="0"/>
        <v>1.2589254117941672E+17</v>
      </c>
      <c r="C18">
        <f t="shared" si="1"/>
        <v>-8.741074588205824E+17</v>
      </c>
      <c r="E18">
        <v>0.1</v>
      </c>
    </row>
    <row r="19" spans="1:5" x14ac:dyDescent="0.2">
      <c r="A19">
        <v>18</v>
      </c>
      <c r="B19">
        <f t="shared" si="0"/>
        <v>1.2589254117941673E+18</v>
      </c>
      <c r="C19">
        <f t="shared" si="1"/>
        <v>-8.7410745882058271E+18</v>
      </c>
      <c r="E19">
        <v>0.1</v>
      </c>
    </row>
    <row r="20" spans="1:5" x14ac:dyDescent="0.2">
      <c r="A20">
        <v>19</v>
      </c>
      <c r="B20">
        <f t="shared" si="0"/>
        <v>1.2589254117941672E+19</v>
      </c>
      <c r="C20">
        <f t="shared" si="1"/>
        <v>-8.7410745882058211E+19</v>
      </c>
      <c r="E20">
        <v>0.1</v>
      </c>
    </row>
    <row r="21" spans="1:5" x14ac:dyDescent="0.2">
      <c r="A21">
        <v>20</v>
      </c>
      <c r="B21">
        <f t="shared" si="0"/>
        <v>1.2589254117941672E+20</v>
      </c>
      <c r="C21">
        <f t="shared" si="1"/>
        <v>-8.7410745882058241E+20</v>
      </c>
      <c r="E21">
        <v>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93C0-A8B4-864D-9DA0-C72BD3A16192}">
  <dimension ref="A1:C22"/>
  <sheetViews>
    <sheetView workbookViewId="0">
      <selection activeCell="O5" sqref="O5"/>
    </sheetView>
  </sheetViews>
  <sheetFormatPr baseColWidth="10" defaultRowHeight="16" x14ac:dyDescent="0.2"/>
  <sheetData>
    <row r="1" spans="1:3" x14ac:dyDescent="0.2">
      <c r="A1" s="1" t="s">
        <v>14</v>
      </c>
      <c r="B1" s="1" t="s">
        <v>12</v>
      </c>
      <c r="C1" s="1" t="s">
        <v>13</v>
      </c>
    </row>
    <row r="2" spans="1:3" x14ac:dyDescent="0.2">
      <c r="A2">
        <v>0</v>
      </c>
      <c r="B2">
        <f>A2^5</f>
        <v>0</v>
      </c>
      <c r="C2">
        <f>5^A2</f>
        <v>1</v>
      </c>
    </row>
    <row r="3" spans="1:3" x14ac:dyDescent="0.2">
      <c r="A3">
        <v>1</v>
      </c>
      <c r="B3">
        <f t="shared" ref="B3:B22" si="0">A3^5</f>
        <v>1</v>
      </c>
      <c r="C3">
        <f t="shared" ref="C3:C22" si="1">5^A3</f>
        <v>5</v>
      </c>
    </row>
    <row r="4" spans="1:3" x14ac:dyDescent="0.2">
      <c r="A4">
        <v>2</v>
      </c>
      <c r="B4">
        <f t="shared" si="0"/>
        <v>32</v>
      </c>
      <c r="C4">
        <f t="shared" si="1"/>
        <v>25</v>
      </c>
    </row>
    <row r="5" spans="1:3" x14ac:dyDescent="0.2">
      <c r="A5">
        <v>3</v>
      </c>
      <c r="B5">
        <f t="shared" si="0"/>
        <v>243</v>
      </c>
      <c r="C5">
        <f t="shared" si="1"/>
        <v>125</v>
      </c>
    </row>
    <row r="6" spans="1:3" x14ac:dyDescent="0.2">
      <c r="A6">
        <v>4</v>
      </c>
      <c r="B6">
        <f t="shared" si="0"/>
        <v>1024</v>
      </c>
      <c r="C6">
        <f t="shared" si="1"/>
        <v>625</v>
      </c>
    </row>
    <row r="7" spans="1:3" x14ac:dyDescent="0.2">
      <c r="A7">
        <v>5</v>
      </c>
      <c r="B7">
        <f t="shared" si="0"/>
        <v>3125</v>
      </c>
      <c r="C7">
        <f t="shared" si="1"/>
        <v>3125</v>
      </c>
    </row>
    <row r="8" spans="1:3" x14ac:dyDescent="0.2">
      <c r="A8">
        <v>6</v>
      </c>
      <c r="B8">
        <f t="shared" si="0"/>
        <v>7776</v>
      </c>
      <c r="C8">
        <f t="shared" si="1"/>
        <v>15625</v>
      </c>
    </row>
    <row r="9" spans="1:3" x14ac:dyDescent="0.2">
      <c r="A9">
        <v>7</v>
      </c>
      <c r="B9">
        <f t="shared" si="0"/>
        <v>16807</v>
      </c>
      <c r="C9">
        <f t="shared" si="1"/>
        <v>78125</v>
      </c>
    </row>
    <row r="10" spans="1:3" x14ac:dyDescent="0.2">
      <c r="A10">
        <v>8</v>
      </c>
      <c r="B10">
        <f t="shared" si="0"/>
        <v>32768</v>
      </c>
      <c r="C10">
        <f t="shared" si="1"/>
        <v>390625</v>
      </c>
    </row>
    <row r="11" spans="1:3" x14ac:dyDescent="0.2">
      <c r="A11">
        <v>9</v>
      </c>
      <c r="B11">
        <f t="shared" si="0"/>
        <v>59049</v>
      </c>
      <c r="C11">
        <f t="shared" si="1"/>
        <v>1953125</v>
      </c>
    </row>
    <row r="12" spans="1:3" x14ac:dyDescent="0.2">
      <c r="A12">
        <v>10</v>
      </c>
      <c r="B12">
        <f t="shared" si="0"/>
        <v>100000</v>
      </c>
      <c r="C12">
        <f t="shared" si="1"/>
        <v>9765625</v>
      </c>
    </row>
    <row r="13" spans="1:3" x14ac:dyDescent="0.2">
      <c r="A13">
        <v>11</v>
      </c>
      <c r="B13">
        <f t="shared" si="0"/>
        <v>161051</v>
      </c>
      <c r="C13">
        <f t="shared" si="1"/>
        <v>48828125</v>
      </c>
    </row>
    <row r="14" spans="1:3" x14ac:dyDescent="0.2">
      <c r="A14">
        <v>12</v>
      </c>
      <c r="B14">
        <f t="shared" si="0"/>
        <v>248832</v>
      </c>
      <c r="C14">
        <f t="shared" si="1"/>
        <v>244140625</v>
      </c>
    </row>
    <row r="15" spans="1:3" x14ac:dyDescent="0.2">
      <c r="A15">
        <v>13</v>
      </c>
      <c r="B15">
        <f t="shared" si="0"/>
        <v>371293</v>
      </c>
      <c r="C15">
        <f t="shared" si="1"/>
        <v>1220703125</v>
      </c>
    </row>
    <row r="16" spans="1:3" x14ac:dyDescent="0.2">
      <c r="A16">
        <v>14</v>
      </c>
      <c r="B16">
        <f t="shared" si="0"/>
        <v>537824</v>
      </c>
      <c r="C16">
        <f t="shared" si="1"/>
        <v>6103515625</v>
      </c>
    </row>
    <row r="17" spans="1:3" x14ac:dyDescent="0.2">
      <c r="A17">
        <v>15</v>
      </c>
      <c r="B17">
        <f t="shared" si="0"/>
        <v>759375</v>
      </c>
      <c r="C17">
        <f t="shared" si="1"/>
        <v>30517578125</v>
      </c>
    </row>
    <row r="18" spans="1:3" x14ac:dyDescent="0.2">
      <c r="A18">
        <v>16</v>
      </c>
      <c r="B18">
        <f t="shared" si="0"/>
        <v>1048576</v>
      </c>
      <c r="C18">
        <f t="shared" si="1"/>
        <v>152587890625</v>
      </c>
    </row>
    <row r="19" spans="1:3" x14ac:dyDescent="0.2">
      <c r="A19">
        <v>17</v>
      </c>
      <c r="B19">
        <f t="shared" si="0"/>
        <v>1419857</v>
      </c>
      <c r="C19">
        <f t="shared" si="1"/>
        <v>762939453125</v>
      </c>
    </row>
    <row r="20" spans="1:3" x14ac:dyDescent="0.2">
      <c r="A20">
        <v>18</v>
      </c>
      <c r="B20">
        <f t="shared" si="0"/>
        <v>1889568</v>
      </c>
      <c r="C20">
        <f t="shared" si="1"/>
        <v>3814697265625</v>
      </c>
    </row>
    <row r="21" spans="1:3" x14ac:dyDescent="0.2">
      <c r="A21">
        <v>19</v>
      </c>
      <c r="B21">
        <f t="shared" si="0"/>
        <v>2476099</v>
      </c>
      <c r="C21">
        <f t="shared" si="1"/>
        <v>19073486328125</v>
      </c>
    </row>
    <row r="22" spans="1:3" x14ac:dyDescent="0.2">
      <c r="A22">
        <v>20</v>
      </c>
      <c r="B22">
        <f t="shared" si="0"/>
        <v>3200000</v>
      </c>
      <c r="C22">
        <f t="shared" si="1"/>
        <v>95367431640625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87FE-663F-EF4F-9A92-2F8DCC9EBB1C}">
  <dimension ref="A1:D21"/>
  <sheetViews>
    <sheetView workbookViewId="0">
      <selection activeCell="K30" sqref="K30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15</v>
      </c>
      <c r="C1" s="1"/>
      <c r="D1" s="1"/>
    </row>
    <row r="2" spans="1:4" x14ac:dyDescent="0.2">
      <c r="A2">
        <v>1</v>
      </c>
      <c r="B2">
        <f>(1 - EXP(1/A2)) / (1 + EXP(1/A2))</f>
        <v>-0.46211715726000974</v>
      </c>
    </row>
    <row r="3" spans="1:4" x14ac:dyDescent="0.2">
      <c r="A3">
        <v>2</v>
      </c>
      <c r="B3">
        <f t="shared" ref="B3:B21" si="0">(1 - EXP(1/A3)) / (1 + EXP(1/A3))</f>
        <v>-0.24491866240370913</v>
      </c>
    </row>
    <row r="4" spans="1:4" x14ac:dyDescent="0.2">
      <c r="A4">
        <v>3</v>
      </c>
      <c r="B4">
        <f t="shared" si="0"/>
        <v>-0.16514041292462933</v>
      </c>
    </row>
    <row r="5" spans="1:4" x14ac:dyDescent="0.2">
      <c r="A5">
        <v>4</v>
      </c>
      <c r="B5">
        <f t="shared" si="0"/>
        <v>-0.12435300177159618</v>
      </c>
    </row>
    <row r="6" spans="1:4" x14ac:dyDescent="0.2">
      <c r="A6">
        <v>5</v>
      </c>
      <c r="B6">
        <f t="shared" si="0"/>
        <v>-9.9667994624955833E-2</v>
      </c>
    </row>
    <row r="7" spans="1:4" x14ac:dyDescent="0.2">
      <c r="A7">
        <v>6</v>
      </c>
      <c r="B7">
        <f t="shared" si="0"/>
        <v>-8.3140966433599708E-2</v>
      </c>
    </row>
    <row r="8" spans="1:4" x14ac:dyDescent="0.2">
      <c r="A8">
        <v>7</v>
      </c>
      <c r="B8">
        <f t="shared" si="0"/>
        <v>-7.1307341667943128E-2</v>
      </c>
    </row>
    <row r="9" spans="1:4" x14ac:dyDescent="0.2">
      <c r="A9">
        <v>8</v>
      </c>
      <c r="B9">
        <f t="shared" si="0"/>
        <v>-6.2418746747512521E-2</v>
      </c>
    </row>
    <row r="10" spans="1:4" x14ac:dyDescent="0.2">
      <c r="A10">
        <v>9</v>
      </c>
      <c r="B10">
        <f t="shared" si="0"/>
        <v>-5.5498470109026379E-2</v>
      </c>
    </row>
    <row r="11" spans="1:4" x14ac:dyDescent="0.2">
      <c r="A11">
        <v>10</v>
      </c>
      <c r="B11">
        <f t="shared" si="0"/>
        <v>-4.9958374957880011E-2</v>
      </c>
    </row>
    <row r="12" spans="1:4" x14ac:dyDescent="0.2">
      <c r="A12">
        <v>11</v>
      </c>
      <c r="B12">
        <f t="shared" si="0"/>
        <v>-4.5423266521278337E-2</v>
      </c>
    </row>
    <row r="13" spans="1:4" x14ac:dyDescent="0.2">
      <c r="A13">
        <v>12</v>
      </c>
      <c r="B13">
        <f t="shared" si="0"/>
        <v>-4.1642570745485996E-2</v>
      </c>
    </row>
    <row r="14" spans="1:4" x14ac:dyDescent="0.2">
      <c r="A14">
        <v>13</v>
      </c>
      <c r="B14">
        <f t="shared" si="0"/>
        <v>-3.8442584421216286E-2</v>
      </c>
    </row>
    <row r="15" spans="1:4" x14ac:dyDescent="0.2">
      <c r="A15">
        <v>14</v>
      </c>
      <c r="B15">
        <f t="shared" si="0"/>
        <v>-3.5699108812269315E-2</v>
      </c>
    </row>
    <row r="16" spans="1:4" x14ac:dyDescent="0.2">
      <c r="A16">
        <v>15</v>
      </c>
      <c r="B16">
        <f t="shared" si="0"/>
        <v>-3.3320993138822898E-2</v>
      </c>
    </row>
    <row r="17" spans="1:2" x14ac:dyDescent="0.2">
      <c r="A17">
        <v>16</v>
      </c>
      <c r="B17">
        <f t="shared" si="0"/>
        <v>-3.1239831446031208E-2</v>
      </c>
    </row>
    <row r="18" spans="1:2" x14ac:dyDescent="0.2">
      <c r="A18">
        <v>17</v>
      </c>
      <c r="B18">
        <f t="shared" si="0"/>
        <v>-2.9403286738412113E-2</v>
      </c>
    </row>
    <row r="19" spans="1:2" x14ac:dyDescent="0.2">
      <c r="A19">
        <v>18</v>
      </c>
      <c r="B19">
        <f t="shared" si="0"/>
        <v>-2.7770635492009713E-2</v>
      </c>
    </row>
    <row r="20" spans="1:2" x14ac:dyDescent="0.2">
      <c r="A20">
        <v>19</v>
      </c>
      <c r="B20">
        <f t="shared" si="0"/>
        <v>-2.6309716412321323E-2</v>
      </c>
    </row>
    <row r="21" spans="1:2" x14ac:dyDescent="0.2">
      <c r="A21">
        <v>20</v>
      </c>
      <c r="B21">
        <f t="shared" si="0"/>
        <v>-2.499479296842072E-2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734A-B9C4-4B4C-8A0A-78C37E1A54FD}">
  <dimension ref="A1:G65"/>
  <sheetViews>
    <sheetView topLeftCell="A39" workbookViewId="0">
      <selection activeCell="M67" sqref="M67"/>
    </sheetView>
  </sheetViews>
  <sheetFormatPr baseColWidth="10" defaultRowHeight="16" x14ac:dyDescent="0.2"/>
  <cols>
    <col min="5" max="5" width="24.5" customWidth="1"/>
    <col min="6" max="6" width="16.1640625" customWidth="1"/>
  </cols>
  <sheetData>
    <row r="1" spans="1:7" x14ac:dyDescent="0.2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/>
      <c r="G1" s="1"/>
    </row>
    <row r="2" spans="1:7" x14ac:dyDescent="0.2">
      <c r="A2">
        <v>1</v>
      </c>
      <c r="B2">
        <v>0.1</v>
      </c>
      <c r="C2">
        <v>2.71828</v>
      </c>
      <c r="D2">
        <v>-2</v>
      </c>
      <c r="E2">
        <f>1 / (1 + B2 * C2^(D2 * A2))</f>
        <v>0.98664716468761027</v>
      </c>
    </row>
    <row r="3" spans="1:7" x14ac:dyDescent="0.2">
      <c r="A3">
        <v>2</v>
      </c>
      <c r="B3">
        <v>0.5</v>
      </c>
      <c r="C3">
        <v>2.71828</v>
      </c>
      <c r="D3">
        <v>-1</v>
      </c>
      <c r="E3">
        <f t="shared" ref="E3:E21" si="0">1 / (1 + B3 * C3^(D3 * A3))</f>
        <v>0.93662098180682896</v>
      </c>
    </row>
    <row r="4" spans="1:7" x14ac:dyDescent="0.2">
      <c r="A4">
        <v>3</v>
      </c>
      <c r="B4">
        <v>1</v>
      </c>
      <c r="C4">
        <v>2.71828</v>
      </c>
      <c r="D4">
        <v>-0.5</v>
      </c>
      <c r="E4">
        <f t="shared" si="0"/>
        <v>0.81757432570794586</v>
      </c>
    </row>
    <row r="5" spans="1:7" x14ac:dyDescent="0.2">
      <c r="A5">
        <v>4</v>
      </c>
      <c r="B5">
        <v>2</v>
      </c>
      <c r="C5">
        <v>2.71828</v>
      </c>
      <c r="D5">
        <v>0.5</v>
      </c>
      <c r="E5">
        <f t="shared" si="0"/>
        <v>6.3379018193171072E-2</v>
      </c>
    </row>
    <row r="6" spans="1:7" x14ac:dyDescent="0.2">
      <c r="A6">
        <v>5</v>
      </c>
      <c r="B6">
        <v>5</v>
      </c>
      <c r="C6">
        <v>2.71828</v>
      </c>
      <c r="D6">
        <v>1</v>
      </c>
      <c r="E6">
        <f t="shared" si="0"/>
        <v>1.3457803666669867E-3</v>
      </c>
    </row>
    <row r="7" spans="1:7" x14ac:dyDescent="0.2">
      <c r="A7">
        <v>6</v>
      </c>
      <c r="B7">
        <v>5.1100000000000003</v>
      </c>
      <c r="C7">
        <v>2.71828</v>
      </c>
      <c r="D7">
        <v>2</v>
      </c>
      <c r="E7">
        <f t="shared" si="0"/>
        <v>1.2023981527852889E-6</v>
      </c>
    </row>
    <row r="8" spans="1:7" x14ac:dyDescent="0.2">
      <c r="A8">
        <v>7</v>
      </c>
      <c r="B8">
        <v>6.24</v>
      </c>
      <c r="C8">
        <v>2.71828</v>
      </c>
      <c r="D8">
        <v>2.7</v>
      </c>
      <c r="E8">
        <f t="shared" si="0"/>
        <v>9.9232794829589688E-10</v>
      </c>
    </row>
    <row r="9" spans="1:7" x14ac:dyDescent="0.2">
      <c r="A9">
        <v>8</v>
      </c>
      <c r="B9">
        <v>7.37</v>
      </c>
      <c r="C9">
        <v>2.71828</v>
      </c>
      <c r="D9">
        <v>3.4714285714285702</v>
      </c>
      <c r="E9">
        <f t="shared" si="0"/>
        <v>1.1791320439153416E-13</v>
      </c>
    </row>
    <row r="10" spans="1:7" x14ac:dyDescent="0.2">
      <c r="A10">
        <v>9</v>
      </c>
      <c r="B10">
        <v>8.5</v>
      </c>
      <c r="C10">
        <v>2.71828</v>
      </c>
      <c r="D10">
        <v>4.2428571428571402</v>
      </c>
      <c r="E10">
        <f t="shared" si="0"/>
        <v>3.0672362456157593E-18</v>
      </c>
    </row>
    <row r="11" spans="1:7" x14ac:dyDescent="0.2">
      <c r="A11">
        <v>10</v>
      </c>
      <c r="B11">
        <v>9.6300000000000008</v>
      </c>
      <c r="C11">
        <v>2.71828</v>
      </c>
      <c r="D11">
        <v>5.0142857142857098</v>
      </c>
      <c r="E11">
        <f t="shared" si="0"/>
        <v>1.736289732519465E-23</v>
      </c>
    </row>
    <row r="12" spans="1:7" x14ac:dyDescent="0.2">
      <c r="A12">
        <v>11</v>
      </c>
      <c r="B12">
        <v>10.76</v>
      </c>
      <c r="C12">
        <v>2.71828</v>
      </c>
      <c r="D12">
        <v>5.7857142857142803</v>
      </c>
      <c r="E12">
        <f t="shared" si="0"/>
        <v>2.1304171567338806E-29</v>
      </c>
    </row>
    <row r="13" spans="1:7" x14ac:dyDescent="0.2">
      <c r="A13">
        <v>12</v>
      </c>
      <c r="B13">
        <v>11.89</v>
      </c>
      <c r="C13">
        <v>2.71828</v>
      </c>
      <c r="D13">
        <v>6.5571428571428596</v>
      </c>
      <c r="E13">
        <f t="shared" si="0"/>
        <v>5.6502753558993529E-36</v>
      </c>
    </row>
    <row r="14" spans="1:7" x14ac:dyDescent="0.2">
      <c r="A14">
        <v>13</v>
      </c>
      <c r="B14">
        <v>13.02</v>
      </c>
      <c r="C14">
        <v>2.71828</v>
      </c>
      <c r="D14">
        <v>7.3285714285714301</v>
      </c>
      <c r="E14">
        <f t="shared" si="0"/>
        <v>3.2326682348507128E-43</v>
      </c>
    </row>
    <row r="15" spans="1:7" x14ac:dyDescent="0.2">
      <c r="A15">
        <v>14</v>
      </c>
      <c r="B15">
        <v>14.15</v>
      </c>
      <c r="C15">
        <v>2.71828</v>
      </c>
      <c r="D15">
        <v>8.0999999999999694</v>
      </c>
      <c r="E15">
        <f t="shared" si="0"/>
        <v>3.9836616042624654E-51</v>
      </c>
    </row>
    <row r="16" spans="1:7" x14ac:dyDescent="0.2">
      <c r="A16">
        <v>15</v>
      </c>
      <c r="B16">
        <v>15.28</v>
      </c>
      <c r="C16">
        <v>2.71828</v>
      </c>
      <c r="D16">
        <v>8.8714285714285701</v>
      </c>
      <c r="E16">
        <f t="shared" si="0"/>
        <v>1.0561567822883697E-59</v>
      </c>
    </row>
    <row r="17" spans="1:5" x14ac:dyDescent="0.2">
      <c r="A17">
        <v>16</v>
      </c>
      <c r="B17">
        <v>16.41</v>
      </c>
      <c r="C17">
        <v>2.71828</v>
      </c>
      <c r="D17">
        <v>9.6428571428571708</v>
      </c>
      <c r="E17">
        <f t="shared" si="0"/>
        <v>6.0186922799416527E-69</v>
      </c>
    </row>
    <row r="18" spans="1:5" x14ac:dyDescent="0.2">
      <c r="A18">
        <v>17</v>
      </c>
      <c r="B18">
        <v>17.54</v>
      </c>
      <c r="C18">
        <v>2.71828</v>
      </c>
      <c r="D18">
        <v>10.4142857142857</v>
      </c>
      <c r="E18">
        <f t="shared" si="0"/>
        <v>7.3669243957181329E-79</v>
      </c>
    </row>
    <row r="19" spans="1:5" x14ac:dyDescent="0.2">
      <c r="A19">
        <v>18</v>
      </c>
      <c r="B19">
        <v>18.670000000000002</v>
      </c>
      <c r="C19">
        <v>2.71828</v>
      </c>
      <c r="D19">
        <v>11.185714285714299</v>
      </c>
      <c r="E19">
        <f t="shared" si="0"/>
        <v>1.9356314613860725E-89</v>
      </c>
    </row>
    <row r="20" spans="1:5" x14ac:dyDescent="0.2">
      <c r="A20">
        <v>19</v>
      </c>
      <c r="B20">
        <v>19.8</v>
      </c>
      <c r="C20">
        <v>2.71828</v>
      </c>
      <c r="D20">
        <v>11.9571428571429</v>
      </c>
      <c r="E20">
        <f t="shared" si="0"/>
        <v>1.0911867801594717E-100</v>
      </c>
    </row>
    <row r="21" spans="1:5" x14ac:dyDescent="0.2">
      <c r="A21">
        <v>20</v>
      </c>
      <c r="B21">
        <v>20.93</v>
      </c>
      <c r="C21">
        <v>2.71828</v>
      </c>
      <c r="D21">
        <v>12.728571428571501</v>
      </c>
      <c r="E21">
        <f t="shared" si="0"/>
        <v>1.3192845018794025E-112</v>
      </c>
    </row>
    <row r="23" spans="1:5" x14ac:dyDescent="0.2">
      <c r="A23" s="1" t="s">
        <v>0</v>
      </c>
      <c r="B23" s="1" t="s">
        <v>16</v>
      </c>
      <c r="C23" s="1" t="s">
        <v>17</v>
      </c>
      <c r="D23" s="1" t="s">
        <v>18</v>
      </c>
      <c r="E23" s="1" t="s">
        <v>19</v>
      </c>
    </row>
    <row r="24" spans="1:5" x14ac:dyDescent="0.2">
      <c r="A24">
        <v>1</v>
      </c>
      <c r="B24">
        <v>0.1</v>
      </c>
      <c r="C24">
        <v>2.71828</v>
      </c>
      <c r="D24">
        <v>-20</v>
      </c>
      <c r="E24">
        <f>1 / (1 + B24 * C24^(D24 * A24))</f>
        <v>0.99999999979388177</v>
      </c>
    </row>
    <row r="25" spans="1:5" x14ac:dyDescent="0.2">
      <c r="A25">
        <v>2</v>
      </c>
      <c r="B25">
        <v>0.5</v>
      </c>
      <c r="C25">
        <v>2.71828</v>
      </c>
      <c r="D25">
        <v>-19</v>
      </c>
      <c r="E25">
        <f t="shared" ref="E25:E43" si="1">1 / (1 + B25 * C25^(D25 * A25))</f>
        <v>1</v>
      </c>
    </row>
    <row r="26" spans="1:5" x14ac:dyDescent="0.2">
      <c r="A26">
        <v>3</v>
      </c>
      <c r="B26">
        <v>1</v>
      </c>
      <c r="C26">
        <v>2.71828</v>
      </c>
      <c r="D26">
        <v>-18</v>
      </c>
      <c r="E26">
        <f t="shared" si="1"/>
        <v>1</v>
      </c>
    </row>
    <row r="27" spans="1:5" x14ac:dyDescent="0.2">
      <c r="A27">
        <v>4</v>
      </c>
      <c r="B27">
        <v>2</v>
      </c>
      <c r="C27">
        <v>2.71828</v>
      </c>
      <c r="D27">
        <v>-17</v>
      </c>
      <c r="E27">
        <f t="shared" si="1"/>
        <v>1</v>
      </c>
    </row>
    <row r="28" spans="1:5" x14ac:dyDescent="0.2">
      <c r="A28">
        <v>5</v>
      </c>
      <c r="B28">
        <v>5</v>
      </c>
      <c r="C28">
        <v>2.71828</v>
      </c>
      <c r="D28">
        <v>-16</v>
      </c>
      <c r="E28">
        <f t="shared" si="1"/>
        <v>1</v>
      </c>
    </row>
    <row r="29" spans="1:5" x14ac:dyDescent="0.2">
      <c r="A29">
        <v>6</v>
      </c>
      <c r="B29">
        <v>5.1100000000000003</v>
      </c>
      <c r="C29">
        <v>2.71828</v>
      </c>
      <c r="D29">
        <v>-15</v>
      </c>
      <c r="E29">
        <f t="shared" si="1"/>
        <v>1</v>
      </c>
    </row>
    <row r="30" spans="1:5" x14ac:dyDescent="0.2">
      <c r="A30">
        <v>7</v>
      </c>
      <c r="B30">
        <v>6.24</v>
      </c>
      <c r="C30">
        <v>2.71828</v>
      </c>
      <c r="D30">
        <v>-14</v>
      </c>
      <c r="E30">
        <f t="shared" si="1"/>
        <v>1</v>
      </c>
    </row>
    <row r="31" spans="1:5" x14ac:dyDescent="0.2">
      <c r="A31">
        <v>8</v>
      </c>
      <c r="B31">
        <v>7.37</v>
      </c>
      <c r="C31">
        <v>2.71828</v>
      </c>
      <c r="D31">
        <v>-13</v>
      </c>
      <c r="E31">
        <f t="shared" si="1"/>
        <v>1</v>
      </c>
    </row>
    <row r="32" spans="1:5" x14ac:dyDescent="0.2">
      <c r="A32">
        <v>9</v>
      </c>
      <c r="B32">
        <v>8.5</v>
      </c>
      <c r="C32">
        <v>2.71828</v>
      </c>
      <c r="D32">
        <v>-12</v>
      </c>
      <c r="E32">
        <f t="shared" si="1"/>
        <v>1</v>
      </c>
    </row>
    <row r="33" spans="1:5" x14ac:dyDescent="0.2">
      <c r="A33">
        <v>10</v>
      </c>
      <c r="B33">
        <v>9.6300000000000008</v>
      </c>
      <c r="C33">
        <v>2.71828</v>
      </c>
      <c r="D33">
        <v>-11</v>
      </c>
      <c r="E33">
        <f t="shared" si="1"/>
        <v>1</v>
      </c>
    </row>
    <row r="34" spans="1:5" x14ac:dyDescent="0.2">
      <c r="A34">
        <v>11</v>
      </c>
      <c r="B34">
        <v>10.76</v>
      </c>
      <c r="C34">
        <v>2.71828</v>
      </c>
      <c r="D34">
        <v>-10</v>
      </c>
      <c r="E34">
        <f t="shared" si="1"/>
        <v>1</v>
      </c>
    </row>
    <row r="35" spans="1:5" x14ac:dyDescent="0.2">
      <c r="A35">
        <v>12</v>
      </c>
      <c r="B35">
        <v>11.89</v>
      </c>
      <c r="C35">
        <v>2.71828</v>
      </c>
      <c r="D35">
        <v>-9</v>
      </c>
      <c r="E35">
        <f t="shared" si="1"/>
        <v>1</v>
      </c>
    </row>
    <row r="36" spans="1:5" x14ac:dyDescent="0.2">
      <c r="A36">
        <v>13</v>
      </c>
      <c r="B36">
        <v>13.02</v>
      </c>
      <c r="C36">
        <v>2.71828</v>
      </c>
      <c r="D36">
        <v>-8</v>
      </c>
      <c r="E36">
        <f t="shared" si="1"/>
        <v>1</v>
      </c>
    </row>
    <row r="37" spans="1:5" x14ac:dyDescent="0.2">
      <c r="A37">
        <v>14</v>
      </c>
      <c r="B37">
        <v>14.15</v>
      </c>
      <c r="C37">
        <v>2.71828</v>
      </c>
      <c r="D37">
        <v>-7</v>
      </c>
      <c r="E37">
        <f t="shared" si="1"/>
        <v>1</v>
      </c>
    </row>
    <row r="38" spans="1:5" x14ac:dyDescent="0.2">
      <c r="A38">
        <v>15</v>
      </c>
      <c r="B38">
        <v>15.28</v>
      </c>
      <c r="C38">
        <v>2.71828</v>
      </c>
      <c r="D38">
        <v>-6</v>
      </c>
      <c r="E38">
        <f t="shared" si="1"/>
        <v>1</v>
      </c>
    </row>
    <row r="39" spans="1:5" x14ac:dyDescent="0.2">
      <c r="A39">
        <v>16</v>
      </c>
      <c r="B39">
        <v>16.41</v>
      </c>
      <c r="C39">
        <v>2.71828</v>
      </c>
      <c r="D39">
        <v>-5</v>
      </c>
      <c r="E39">
        <f t="shared" si="1"/>
        <v>1</v>
      </c>
    </row>
    <row r="40" spans="1:5" x14ac:dyDescent="0.2">
      <c r="A40">
        <v>17</v>
      </c>
      <c r="B40">
        <v>17.54</v>
      </c>
      <c r="C40">
        <v>2.71828</v>
      </c>
      <c r="D40">
        <v>-4</v>
      </c>
      <c r="E40">
        <f t="shared" si="1"/>
        <v>1</v>
      </c>
    </row>
    <row r="41" spans="1:5" x14ac:dyDescent="0.2">
      <c r="A41">
        <v>18</v>
      </c>
      <c r="B41">
        <v>18.670000000000002</v>
      </c>
      <c r="C41">
        <v>2.71828</v>
      </c>
      <c r="D41">
        <v>-3</v>
      </c>
      <c r="E41">
        <f t="shared" si="1"/>
        <v>1</v>
      </c>
    </row>
    <row r="42" spans="1:5" x14ac:dyDescent="0.2">
      <c r="A42">
        <v>19</v>
      </c>
      <c r="B42">
        <v>19.8</v>
      </c>
      <c r="C42">
        <v>2.71828</v>
      </c>
      <c r="D42">
        <v>-2</v>
      </c>
      <c r="E42">
        <f t="shared" si="1"/>
        <v>0.99999999999999933</v>
      </c>
    </row>
    <row r="43" spans="1:5" x14ac:dyDescent="0.2">
      <c r="A43">
        <v>20</v>
      </c>
      <c r="B43">
        <v>20.93</v>
      </c>
      <c r="C43">
        <v>2.71828</v>
      </c>
      <c r="D43">
        <v>-1</v>
      </c>
      <c r="E43">
        <f t="shared" si="1"/>
        <v>0.99999995685947629</v>
      </c>
    </row>
    <row r="45" spans="1:5" x14ac:dyDescent="0.2">
      <c r="A45" s="1" t="s">
        <v>0</v>
      </c>
      <c r="B45" s="1" t="s">
        <v>16</v>
      </c>
      <c r="C45" s="1" t="s">
        <v>17</v>
      </c>
      <c r="D45" s="1" t="s">
        <v>18</v>
      </c>
      <c r="E45" s="1" t="s">
        <v>19</v>
      </c>
    </row>
    <row r="46" spans="1:5" x14ac:dyDescent="0.2">
      <c r="A46">
        <v>1</v>
      </c>
      <c r="B46">
        <v>-1</v>
      </c>
      <c r="C46">
        <v>2.71828</v>
      </c>
      <c r="D46">
        <v>-20</v>
      </c>
      <c r="E46">
        <f>1 / (1 + B46 * C46^(D46 * A46))</f>
        <v>1.0000000020611814</v>
      </c>
    </row>
    <row r="47" spans="1:5" x14ac:dyDescent="0.2">
      <c r="A47">
        <v>2</v>
      </c>
      <c r="B47">
        <v>-2</v>
      </c>
      <c r="C47">
        <v>2.71828</v>
      </c>
      <c r="D47">
        <v>-19</v>
      </c>
      <c r="E47">
        <f t="shared" ref="E47:E65" si="2">1 / (1 + B47 * C47^(D47 * A47))</f>
        <v>1.0000000000000002</v>
      </c>
    </row>
    <row r="48" spans="1:5" x14ac:dyDescent="0.2">
      <c r="A48">
        <v>3</v>
      </c>
      <c r="B48">
        <v>-3</v>
      </c>
      <c r="C48">
        <v>2.71828</v>
      </c>
      <c r="D48">
        <v>-18</v>
      </c>
      <c r="E48">
        <f t="shared" si="2"/>
        <v>1</v>
      </c>
    </row>
    <row r="49" spans="1:5" x14ac:dyDescent="0.2">
      <c r="A49">
        <v>4</v>
      </c>
      <c r="B49">
        <v>-4</v>
      </c>
      <c r="C49">
        <v>2.71828</v>
      </c>
      <c r="D49">
        <v>-17</v>
      </c>
      <c r="E49">
        <f t="shared" si="2"/>
        <v>1</v>
      </c>
    </row>
    <row r="50" spans="1:5" x14ac:dyDescent="0.2">
      <c r="A50">
        <v>5</v>
      </c>
      <c r="B50">
        <v>-5</v>
      </c>
      <c r="C50">
        <v>2.71828</v>
      </c>
      <c r="D50">
        <v>-16</v>
      </c>
      <c r="E50">
        <f t="shared" si="2"/>
        <v>1</v>
      </c>
    </row>
    <row r="51" spans="1:5" x14ac:dyDescent="0.2">
      <c r="A51">
        <v>6</v>
      </c>
      <c r="B51">
        <v>-6</v>
      </c>
      <c r="C51">
        <v>2.71828</v>
      </c>
      <c r="D51">
        <v>-15</v>
      </c>
      <c r="E51">
        <f t="shared" si="2"/>
        <v>1</v>
      </c>
    </row>
    <row r="52" spans="1:5" x14ac:dyDescent="0.2">
      <c r="A52">
        <v>7</v>
      </c>
      <c r="B52">
        <v>-7</v>
      </c>
      <c r="C52">
        <v>2.71828</v>
      </c>
      <c r="D52">
        <v>-14</v>
      </c>
      <c r="E52">
        <f t="shared" si="2"/>
        <v>1</v>
      </c>
    </row>
    <row r="53" spans="1:5" x14ac:dyDescent="0.2">
      <c r="A53">
        <v>8</v>
      </c>
      <c r="B53">
        <v>-8</v>
      </c>
      <c r="C53">
        <v>2.71828</v>
      </c>
      <c r="D53">
        <v>-13</v>
      </c>
      <c r="E53">
        <f t="shared" si="2"/>
        <v>1</v>
      </c>
    </row>
    <row r="54" spans="1:5" x14ac:dyDescent="0.2">
      <c r="A54">
        <v>9</v>
      </c>
      <c r="B54">
        <v>-9</v>
      </c>
      <c r="C54">
        <v>2.71828</v>
      </c>
      <c r="D54">
        <v>-12</v>
      </c>
      <c r="E54">
        <f t="shared" si="2"/>
        <v>1</v>
      </c>
    </row>
    <row r="55" spans="1:5" x14ac:dyDescent="0.2">
      <c r="A55">
        <v>10</v>
      </c>
      <c r="B55">
        <v>-10</v>
      </c>
      <c r="C55">
        <v>2.71828</v>
      </c>
      <c r="D55">
        <v>-11</v>
      </c>
      <c r="E55">
        <f t="shared" si="2"/>
        <v>1</v>
      </c>
    </row>
    <row r="56" spans="1:5" x14ac:dyDescent="0.2">
      <c r="A56">
        <v>11</v>
      </c>
      <c r="B56">
        <v>-11</v>
      </c>
      <c r="C56">
        <v>2.71828</v>
      </c>
      <c r="D56">
        <v>-10</v>
      </c>
      <c r="E56">
        <f t="shared" si="2"/>
        <v>1</v>
      </c>
    </row>
    <row r="57" spans="1:5" x14ac:dyDescent="0.2">
      <c r="A57">
        <v>12</v>
      </c>
      <c r="B57">
        <v>-12</v>
      </c>
      <c r="C57">
        <v>2.71828</v>
      </c>
      <c r="D57">
        <v>-9</v>
      </c>
      <c r="E57">
        <f t="shared" si="2"/>
        <v>1</v>
      </c>
    </row>
    <row r="58" spans="1:5" x14ac:dyDescent="0.2">
      <c r="A58">
        <v>13</v>
      </c>
      <c r="B58">
        <v>-13</v>
      </c>
      <c r="C58">
        <v>2.71828</v>
      </c>
      <c r="D58">
        <v>-8</v>
      </c>
      <c r="E58">
        <f t="shared" si="2"/>
        <v>1</v>
      </c>
    </row>
    <row r="59" spans="1:5" x14ac:dyDescent="0.2">
      <c r="A59">
        <v>14</v>
      </c>
      <c r="B59">
        <v>-14</v>
      </c>
      <c r="C59">
        <v>2.71828</v>
      </c>
      <c r="D59">
        <v>-7</v>
      </c>
      <c r="E59">
        <f t="shared" si="2"/>
        <v>1</v>
      </c>
    </row>
    <row r="60" spans="1:5" x14ac:dyDescent="0.2">
      <c r="A60">
        <v>15</v>
      </c>
      <c r="B60">
        <v>-15</v>
      </c>
      <c r="C60">
        <v>2.71828</v>
      </c>
      <c r="D60">
        <v>-6</v>
      </c>
      <c r="E60">
        <f t="shared" si="2"/>
        <v>1</v>
      </c>
    </row>
    <row r="61" spans="1:5" x14ac:dyDescent="0.2">
      <c r="A61">
        <v>16</v>
      </c>
      <c r="B61">
        <v>-16</v>
      </c>
      <c r="C61">
        <v>2.71828</v>
      </c>
      <c r="D61">
        <v>-5</v>
      </c>
      <c r="E61">
        <f t="shared" si="2"/>
        <v>1</v>
      </c>
    </row>
    <row r="62" spans="1:5" x14ac:dyDescent="0.2">
      <c r="A62">
        <v>17</v>
      </c>
      <c r="B62">
        <v>-17</v>
      </c>
      <c r="C62">
        <v>2.71828</v>
      </c>
      <c r="D62">
        <v>-4</v>
      </c>
      <c r="E62">
        <f t="shared" si="2"/>
        <v>1</v>
      </c>
    </row>
    <row r="63" spans="1:5" x14ac:dyDescent="0.2">
      <c r="A63">
        <v>18</v>
      </c>
      <c r="B63">
        <v>-18</v>
      </c>
      <c r="C63">
        <v>2.71828</v>
      </c>
      <c r="D63">
        <v>-3</v>
      </c>
      <c r="E63">
        <f t="shared" si="2"/>
        <v>1</v>
      </c>
    </row>
    <row r="64" spans="1:5" x14ac:dyDescent="0.2">
      <c r="A64">
        <v>19</v>
      </c>
      <c r="B64">
        <v>-19</v>
      </c>
      <c r="C64">
        <v>2.71828</v>
      </c>
      <c r="D64">
        <v>-2</v>
      </c>
      <c r="E64">
        <f t="shared" si="2"/>
        <v>1.0000000000000007</v>
      </c>
    </row>
    <row r="65" spans="1:5" x14ac:dyDescent="0.2">
      <c r="A65">
        <v>20</v>
      </c>
      <c r="B65">
        <v>-20</v>
      </c>
      <c r="C65">
        <v>2.71828</v>
      </c>
      <c r="D65">
        <v>-1</v>
      </c>
      <c r="E65">
        <f t="shared" si="2"/>
        <v>1.0000000412236287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0BCF5-9A61-1F4B-B3B0-9D2BA39DB2B9}">
  <dimension ref="A1:E65"/>
  <sheetViews>
    <sheetView topLeftCell="A37" workbookViewId="0">
      <selection activeCell="K62" sqref="K62"/>
    </sheetView>
  </sheetViews>
  <sheetFormatPr baseColWidth="10" defaultRowHeight="16" x14ac:dyDescent="0.2"/>
  <sheetData>
    <row r="1" spans="1:5" x14ac:dyDescent="0.2">
      <c r="A1" s="2" t="s">
        <v>20</v>
      </c>
      <c r="B1" s="1" t="s">
        <v>21</v>
      </c>
      <c r="C1" s="1"/>
      <c r="D1" s="1"/>
      <c r="E1" s="1"/>
    </row>
    <row r="2" spans="1:5" x14ac:dyDescent="0.2">
      <c r="A2" s="3">
        <v>1</v>
      </c>
      <c r="B2">
        <f>A2^6 + A2^4</f>
        <v>2</v>
      </c>
    </row>
    <row r="3" spans="1:5" x14ac:dyDescent="0.2">
      <c r="A3" s="3">
        <v>2</v>
      </c>
      <c r="B3">
        <f t="shared" ref="B3:B21" si="0">A3^6 + A3^4</f>
        <v>80</v>
      </c>
    </row>
    <row r="4" spans="1:5" x14ac:dyDescent="0.2">
      <c r="A4" s="3">
        <v>3</v>
      </c>
      <c r="B4">
        <f t="shared" si="0"/>
        <v>810</v>
      </c>
    </row>
    <row r="5" spans="1:5" x14ac:dyDescent="0.2">
      <c r="A5" s="3">
        <v>4</v>
      </c>
      <c r="B5">
        <f t="shared" si="0"/>
        <v>4352</v>
      </c>
    </row>
    <row r="6" spans="1:5" x14ac:dyDescent="0.2">
      <c r="A6" s="3">
        <v>5</v>
      </c>
      <c r="B6">
        <f t="shared" si="0"/>
        <v>16250</v>
      </c>
    </row>
    <row r="7" spans="1:5" x14ac:dyDescent="0.2">
      <c r="A7" s="3">
        <v>6</v>
      </c>
      <c r="B7">
        <f t="shared" si="0"/>
        <v>47952</v>
      </c>
    </row>
    <row r="8" spans="1:5" x14ac:dyDescent="0.2">
      <c r="A8" s="3">
        <v>7</v>
      </c>
      <c r="B8">
        <f t="shared" si="0"/>
        <v>120050</v>
      </c>
    </row>
    <row r="9" spans="1:5" x14ac:dyDescent="0.2">
      <c r="A9" s="3">
        <v>8</v>
      </c>
      <c r="B9">
        <f t="shared" si="0"/>
        <v>266240</v>
      </c>
    </row>
    <row r="10" spans="1:5" x14ac:dyDescent="0.2">
      <c r="A10" s="3">
        <v>9</v>
      </c>
      <c r="B10">
        <f t="shared" si="0"/>
        <v>538002</v>
      </c>
    </row>
    <row r="11" spans="1:5" x14ac:dyDescent="0.2">
      <c r="A11" s="3">
        <v>10</v>
      </c>
      <c r="B11">
        <f t="shared" si="0"/>
        <v>1010000</v>
      </c>
    </row>
    <row r="12" spans="1:5" x14ac:dyDescent="0.2">
      <c r="A12" s="3">
        <v>11</v>
      </c>
      <c r="B12">
        <f t="shared" si="0"/>
        <v>1786202</v>
      </c>
    </row>
    <row r="13" spans="1:5" x14ac:dyDescent="0.2">
      <c r="A13" s="3">
        <v>12</v>
      </c>
      <c r="B13">
        <f t="shared" si="0"/>
        <v>3006720</v>
      </c>
    </row>
    <row r="14" spans="1:5" x14ac:dyDescent="0.2">
      <c r="A14" s="3">
        <v>13</v>
      </c>
      <c r="B14">
        <f t="shared" si="0"/>
        <v>4855370</v>
      </c>
    </row>
    <row r="15" spans="1:5" x14ac:dyDescent="0.2">
      <c r="A15" s="3">
        <v>14</v>
      </c>
      <c r="B15">
        <f t="shared" si="0"/>
        <v>7567952</v>
      </c>
    </row>
    <row r="16" spans="1:5" x14ac:dyDescent="0.2">
      <c r="A16" s="3">
        <v>15</v>
      </c>
      <c r="B16">
        <f t="shared" si="0"/>
        <v>11441250</v>
      </c>
    </row>
    <row r="17" spans="1:2" x14ac:dyDescent="0.2">
      <c r="A17" s="3">
        <v>16</v>
      </c>
      <c r="B17">
        <f t="shared" si="0"/>
        <v>16842752</v>
      </c>
    </row>
    <row r="18" spans="1:2" x14ac:dyDescent="0.2">
      <c r="A18" s="3">
        <v>17</v>
      </c>
      <c r="B18">
        <f t="shared" si="0"/>
        <v>24221090</v>
      </c>
    </row>
    <row r="19" spans="1:2" x14ac:dyDescent="0.2">
      <c r="A19" s="3">
        <v>18</v>
      </c>
      <c r="B19">
        <f t="shared" si="0"/>
        <v>34117200</v>
      </c>
    </row>
    <row r="20" spans="1:2" x14ac:dyDescent="0.2">
      <c r="A20" s="3">
        <v>19</v>
      </c>
      <c r="B20">
        <f t="shared" si="0"/>
        <v>47176202</v>
      </c>
    </row>
    <row r="21" spans="1:2" x14ac:dyDescent="0.2">
      <c r="A21" s="3">
        <v>20</v>
      </c>
      <c r="B21">
        <f t="shared" si="0"/>
        <v>64160000</v>
      </c>
    </row>
    <row r="23" spans="1:2" x14ac:dyDescent="0.2">
      <c r="A23" s="2" t="s">
        <v>23</v>
      </c>
      <c r="B23" s="2" t="s">
        <v>0</v>
      </c>
    </row>
    <row r="24" spans="1:2" x14ac:dyDescent="0.2">
      <c r="A24" s="3">
        <v>1</v>
      </c>
      <c r="B24" s="3">
        <v>1</v>
      </c>
    </row>
    <row r="25" spans="1:2" x14ac:dyDescent="0.2">
      <c r="A25" s="3">
        <v>2</v>
      </c>
      <c r="B25" s="3">
        <v>2</v>
      </c>
    </row>
    <row r="26" spans="1:2" x14ac:dyDescent="0.2">
      <c r="A26" s="3">
        <v>3</v>
      </c>
      <c r="B26" s="3">
        <v>3</v>
      </c>
    </row>
    <row r="27" spans="1:2" x14ac:dyDescent="0.2">
      <c r="A27" s="3">
        <v>4</v>
      </c>
      <c r="B27" s="3">
        <v>4</v>
      </c>
    </row>
    <row r="28" spans="1:2" x14ac:dyDescent="0.2">
      <c r="A28" s="3">
        <v>5</v>
      </c>
      <c r="B28" s="3">
        <v>5</v>
      </c>
    </row>
    <row r="29" spans="1:2" x14ac:dyDescent="0.2">
      <c r="A29" s="3">
        <v>6</v>
      </c>
      <c r="B29" s="3">
        <v>6</v>
      </c>
    </row>
    <row r="30" spans="1:2" x14ac:dyDescent="0.2">
      <c r="A30" s="3">
        <v>7</v>
      </c>
      <c r="B30" s="3">
        <v>7</v>
      </c>
    </row>
    <row r="31" spans="1:2" x14ac:dyDescent="0.2">
      <c r="A31" s="3">
        <v>8</v>
      </c>
      <c r="B31" s="3">
        <v>8</v>
      </c>
    </row>
    <row r="32" spans="1:2" x14ac:dyDescent="0.2">
      <c r="A32" s="3">
        <v>9</v>
      </c>
      <c r="B32" s="3">
        <v>9</v>
      </c>
    </row>
    <row r="33" spans="1:2" x14ac:dyDescent="0.2">
      <c r="A33" s="3">
        <v>10</v>
      </c>
      <c r="B33" s="3">
        <v>10</v>
      </c>
    </row>
    <row r="34" spans="1:2" x14ac:dyDescent="0.2">
      <c r="A34" s="3">
        <v>11</v>
      </c>
      <c r="B34" s="3">
        <v>11</v>
      </c>
    </row>
    <row r="35" spans="1:2" x14ac:dyDescent="0.2">
      <c r="A35" s="3">
        <v>12</v>
      </c>
      <c r="B35" s="3">
        <v>12</v>
      </c>
    </row>
    <row r="36" spans="1:2" x14ac:dyDescent="0.2">
      <c r="A36" s="3">
        <v>13</v>
      </c>
      <c r="B36" s="3">
        <v>13</v>
      </c>
    </row>
    <row r="37" spans="1:2" x14ac:dyDescent="0.2">
      <c r="A37" s="3">
        <v>14</v>
      </c>
      <c r="B37" s="3">
        <v>14</v>
      </c>
    </row>
    <row r="38" spans="1:2" x14ac:dyDescent="0.2">
      <c r="A38" s="3">
        <v>15</v>
      </c>
      <c r="B38" s="3">
        <v>15</v>
      </c>
    </row>
    <row r="39" spans="1:2" x14ac:dyDescent="0.2">
      <c r="A39" s="3">
        <v>16</v>
      </c>
      <c r="B39" s="3">
        <v>16</v>
      </c>
    </row>
    <row r="40" spans="1:2" x14ac:dyDescent="0.2">
      <c r="A40" s="3">
        <v>17</v>
      </c>
      <c r="B40" s="3">
        <v>17</v>
      </c>
    </row>
    <row r="41" spans="1:2" x14ac:dyDescent="0.2">
      <c r="A41" s="3">
        <v>18</v>
      </c>
      <c r="B41" s="3">
        <v>18</v>
      </c>
    </row>
    <row r="42" spans="1:2" x14ac:dyDescent="0.2">
      <c r="A42" s="3">
        <v>19</v>
      </c>
      <c r="B42" s="3">
        <v>19</v>
      </c>
    </row>
    <row r="43" spans="1:2" x14ac:dyDescent="0.2">
      <c r="A43" s="3">
        <v>20</v>
      </c>
      <c r="B43" s="3">
        <v>20</v>
      </c>
    </row>
    <row r="45" spans="1:2" x14ac:dyDescent="0.2">
      <c r="A45" s="2" t="s">
        <v>20</v>
      </c>
      <c r="B45" s="1" t="s">
        <v>22</v>
      </c>
    </row>
    <row r="46" spans="1:2" x14ac:dyDescent="0.2">
      <c r="A46" s="3">
        <v>1</v>
      </c>
      <c r="B46">
        <f>((A2/(A2^2+1))^1/4)</f>
        <v>0.125</v>
      </c>
    </row>
    <row r="47" spans="1:2" x14ac:dyDescent="0.2">
      <c r="A47" s="3">
        <v>2</v>
      </c>
      <c r="B47">
        <f t="shared" ref="B47:B65" si="1">((A3/(A3^2+1))^1/4)</f>
        <v>0.1</v>
      </c>
    </row>
    <row r="48" spans="1:2" x14ac:dyDescent="0.2">
      <c r="A48" s="3">
        <v>3</v>
      </c>
      <c r="B48">
        <f t="shared" si="1"/>
        <v>7.4999999999999997E-2</v>
      </c>
    </row>
    <row r="49" spans="1:2" x14ac:dyDescent="0.2">
      <c r="A49" s="3">
        <v>4</v>
      </c>
      <c r="B49">
        <f t="shared" si="1"/>
        <v>5.8823529411764705E-2</v>
      </c>
    </row>
    <row r="50" spans="1:2" x14ac:dyDescent="0.2">
      <c r="A50" s="3">
        <v>5</v>
      </c>
      <c r="B50">
        <f t="shared" si="1"/>
        <v>4.807692307692308E-2</v>
      </c>
    </row>
    <row r="51" spans="1:2" x14ac:dyDescent="0.2">
      <c r="A51" s="3">
        <v>6</v>
      </c>
      <c r="B51">
        <f t="shared" si="1"/>
        <v>4.0540540540540543E-2</v>
      </c>
    </row>
    <row r="52" spans="1:2" x14ac:dyDescent="0.2">
      <c r="A52" s="3">
        <v>7</v>
      </c>
      <c r="B52">
        <f t="shared" si="1"/>
        <v>3.5000000000000003E-2</v>
      </c>
    </row>
    <row r="53" spans="1:2" x14ac:dyDescent="0.2">
      <c r="A53" s="3">
        <v>8</v>
      </c>
      <c r="B53">
        <f t="shared" si="1"/>
        <v>3.0769230769230771E-2</v>
      </c>
    </row>
    <row r="54" spans="1:2" x14ac:dyDescent="0.2">
      <c r="A54" s="3">
        <v>9</v>
      </c>
      <c r="B54">
        <f t="shared" si="1"/>
        <v>2.7439024390243903E-2</v>
      </c>
    </row>
    <row r="55" spans="1:2" x14ac:dyDescent="0.2">
      <c r="A55" s="3">
        <v>10</v>
      </c>
      <c r="B55">
        <f t="shared" si="1"/>
        <v>2.4752475247524754E-2</v>
      </c>
    </row>
    <row r="56" spans="1:2" x14ac:dyDescent="0.2">
      <c r="A56" s="3">
        <v>11</v>
      </c>
      <c r="B56">
        <f t="shared" si="1"/>
        <v>2.2540983606557378E-2</v>
      </c>
    </row>
    <row r="57" spans="1:2" x14ac:dyDescent="0.2">
      <c r="A57" s="3">
        <v>12</v>
      </c>
      <c r="B57">
        <f t="shared" si="1"/>
        <v>2.0689655172413793E-2</v>
      </c>
    </row>
    <row r="58" spans="1:2" x14ac:dyDescent="0.2">
      <c r="A58" s="3">
        <v>13</v>
      </c>
      <c r="B58">
        <f t="shared" si="1"/>
        <v>1.9117647058823531E-2</v>
      </c>
    </row>
    <row r="59" spans="1:2" x14ac:dyDescent="0.2">
      <c r="A59" s="3">
        <v>14</v>
      </c>
      <c r="B59">
        <f t="shared" si="1"/>
        <v>1.7766497461928935E-2</v>
      </c>
    </row>
    <row r="60" spans="1:2" x14ac:dyDescent="0.2">
      <c r="A60" s="3">
        <v>15</v>
      </c>
      <c r="B60">
        <f t="shared" si="1"/>
        <v>1.6592920353982302E-2</v>
      </c>
    </row>
    <row r="61" spans="1:2" x14ac:dyDescent="0.2">
      <c r="A61" s="3">
        <v>16</v>
      </c>
      <c r="B61">
        <f t="shared" si="1"/>
        <v>1.556420233463035E-2</v>
      </c>
    </row>
    <row r="62" spans="1:2" x14ac:dyDescent="0.2">
      <c r="A62" s="3">
        <v>17</v>
      </c>
      <c r="B62">
        <f t="shared" si="1"/>
        <v>1.4655172413793103E-2</v>
      </c>
    </row>
    <row r="63" spans="1:2" x14ac:dyDescent="0.2">
      <c r="A63" s="3">
        <v>18</v>
      </c>
      <c r="B63">
        <f t="shared" si="1"/>
        <v>1.3846153846153847E-2</v>
      </c>
    </row>
    <row r="64" spans="1:2" x14ac:dyDescent="0.2">
      <c r="A64" s="3">
        <v>19</v>
      </c>
      <c r="B64">
        <f t="shared" si="1"/>
        <v>1.3121546961325966E-2</v>
      </c>
    </row>
    <row r="65" spans="1:2" x14ac:dyDescent="0.2">
      <c r="A65" s="3">
        <v>20</v>
      </c>
      <c r="B65">
        <f t="shared" si="1"/>
        <v>1.2468827930174564E-2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5970-C5D0-8943-A47F-29ECAB6CCD6D}">
  <dimension ref="A1:C35"/>
  <sheetViews>
    <sheetView tabSelected="1" topLeftCell="A10" workbookViewId="0">
      <selection activeCell="L22" sqref="L22"/>
    </sheetView>
  </sheetViews>
  <sheetFormatPr baseColWidth="10" defaultRowHeight="16" x14ac:dyDescent="0.2"/>
  <sheetData>
    <row r="1" spans="1:3" x14ac:dyDescent="0.2">
      <c r="A1" s="1" t="s">
        <v>23</v>
      </c>
      <c r="B1" s="1" t="s">
        <v>24</v>
      </c>
      <c r="C1" s="1" t="s">
        <v>25</v>
      </c>
    </row>
    <row r="2" spans="1:3" x14ac:dyDescent="0.2">
      <c r="A2">
        <v>0</v>
      </c>
      <c r="B2">
        <v>10</v>
      </c>
      <c r="C2">
        <f>-2 * LN(1 - 0.9/B2)</f>
        <v>0.18862135894248258</v>
      </c>
    </row>
    <row r="3" spans="1:3" x14ac:dyDescent="0.2">
      <c r="A3">
        <v>1</v>
      </c>
      <c r="B3">
        <v>20</v>
      </c>
      <c r="C3">
        <f t="shared" ref="C3:C17" si="0">-2 * LN(1 - 0.9/B3)</f>
        <v>9.2087877002813692E-2</v>
      </c>
    </row>
    <row r="4" spans="1:3" x14ac:dyDescent="0.2">
      <c r="A4">
        <v>2</v>
      </c>
      <c r="B4">
        <v>30</v>
      </c>
      <c r="C4">
        <f t="shared" si="0"/>
        <v>6.0918414969417148E-2</v>
      </c>
    </row>
    <row r="5" spans="1:3" x14ac:dyDescent="0.2">
      <c r="A5">
        <v>3</v>
      </c>
      <c r="B5">
        <v>40</v>
      </c>
      <c r="C5">
        <f t="shared" si="0"/>
        <v>4.5513974245232361E-2</v>
      </c>
    </row>
    <row r="6" spans="1:3" x14ac:dyDescent="0.2">
      <c r="A6">
        <v>4</v>
      </c>
      <c r="B6">
        <v>50</v>
      </c>
      <c r="C6">
        <f t="shared" si="0"/>
        <v>3.6327941255342361E-2</v>
      </c>
    </row>
    <row r="7" spans="1:3" x14ac:dyDescent="0.2">
      <c r="A7">
        <v>5</v>
      </c>
      <c r="B7">
        <v>60</v>
      </c>
      <c r="C7">
        <f t="shared" si="0"/>
        <v>3.0227275620096368E-2</v>
      </c>
    </row>
    <row r="8" spans="1:3" x14ac:dyDescent="0.2">
      <c r="A8">
        <v>6</v>
      </c>
      <c r="B8">
        <v>70</v>
      </c>
      <c r="C8">
        <f t="shared" si="0"/>
        <v>2.5881022551469641E-2</v>
      </c>
    </row>
    <row r="9" spans="1:3" x14ac:dyDescent="0.2">
      <c r="A9">
        <v>7</v>
      </c>
      <c r="B9">
        <v>80</v>
      </c>
      <c r="C9">
        <f t="shared" si="0"/>
        <v>2.2627519800546808E-2</v>
      </c>
    </row>
    <row r="10" spans="1:3" x14ac:dyDescent="0.2">
      <c r="A10">
        <v>8</v>
      </c>
      <c r="B10">
        <v>90</v>
      </c>
      <c r="C10">
        <f t="shared" si="0"/>
        <v>2.0100671707002901E-2</v>
      </c>
    </row>
    <row r="11" spans="1:3" x14ac:dyDescent="0.2">
      <c r="A11">
        <v>9</v>
      </c>
      <c r="B11">
        <v>100</v>
      </c>
      <c r="C11">
        <f t="shared" si="0"/>
        <v>1.8081489304298141E-2</v>
      </c>
    </row>
    <row r="12" spans="1:3" x14ac:dyDescent="0.2">
      <c r="A12">
        <v>10</v>
      </c>
      <c r="B12">
        <v>110</v>
      </c>
      <c r="C12">
        <f t="shared" si="0"/>
        <v>1.6430945906782183E-2</v>
      </c>
    </row>
    <row r="13" spans="1:3" x14ac:dyDescent="0.2">
      <c r="A13">
        <v>11</v>
      </c>
      <c r="B13">
        <v>120</v>
      </c>
      <c r="C13">
        <f t="shared" si="0"/>
        <v>1.5056532841583049E-2</v>
      </c>
    </row>
    <row r="14" spans="1:3" x14ac:dyDescent="0.2">
      <c r="A14">
        <v>12</v>
      </c>
      <c r="B14">
        <v>130</v>
      </c>
      <c r="C14">
        <f t="shared" si="0"/>
        <v>1.3894305205971205E-2</v>
      </c>
    </row>
    <row r="15" spans="1:3" x14ac:dyDescent="0.2">
      <c r="A15">
        <v>13</v>
      </c>
      <c r="B15">
        <v>140</v>
      </c>
      <c r="C15">
        <f t="shared" si="0"/>
        <v>1.289864735981419E-2</v>
      </c>
    </row>
    <row r="16" spans="1:3" x14ac:dyDescent="0.2">
      <c r="A16">
        <v>14</v>
      </c>
      <c r="B16">
        <v>150</v>
      </c>
      <c r="C16">
        <f t="shared" si="0"/>
        <v>1.2036144651126042E-2</v>
      </c>
    </row>
    <row r="17" spans="1:3" x14ac:dyDescent="0.2">
      <c r="A17">
        <v>15</v>
      </c>
      <c r="B17">
        <v>160</v>
      </c>
      <c r="C17">
        <f t="shared" si="0"/>
        <v>1.1281759780171458E-2</v>
      </c>
    </row>
    <row r="19" spans="1:3" x14ac:dyDescent="0.2">
      <c r="A19" s="1" t="s">
        <v>23</v>
      </c>
      <c r="B19" s="1" t="s">
        <v>24</v>
      </c>
      <c r="C19" s="1" t="s">
        <v>25</v>
      </c>
    </row>
    <row r="20" spans="1:3" x14ac:dyDescent="0.2">
      <c r="A20">
        <v>0</v>
      </c>
      <c r="B20">
        <v>100</v>
      </c>
      <c r="C20">
        <f>-2 * LN(1 - 0.9/B20)</f>
        <v>1.8081489304298141E-2</v>
      </c>
    </row>
    <row r="21" spans="1:3" x14ac:dyDescent="0.2">
      <c r="A21">
        <v>1</v>
      </c>
      <c r="B21">
        <v>100</v>
      </c>
      <c r="C21">
        <f t="shared" ref="C21:C35" si="1">-2 * LN(1 - 0.9/B21)</f>
        <v>1.8081489304298141E-2</v>
      </c>
    </row>
    <row r="22" spans="1:3" x14ac:dyDescent="0.2">
      <c r="A22">
        <v>2</v>
      </c>
      <c r="B22">
        <v>100</v>
      </c>
      <c r="C22">
        <f t="shared" si="1"/>
        <v>1.8081489304298141E-2</v>
      </c>
    </row>
    <row r="23" spans="1:3" x14ac:dyDescent="0.2">
      <c r="A23">
        <v>3</v>
      </c>
      <c r="B23">
        <v>100</v>
      </c>
      <c r="C23">
        <f t="shared" si="1"/>
        <v>1.8081489304298141E-2</v>
      </c>
    </row>
    <row r="24" spans="1:3" x14ac:dyDescent="0.2">
      <c r="A24">
        <v>4</v>
      </c>
      <c r="B24">
        <v>100</v>
      </c>
      <c r="C24">
        <f t="shared" si="1"/>
        <v>1.8081489304298141E-2</v>
      </c>
    </row>
    <row r="25" spans="1:3" x14ac:dyDescent="0.2">
      <c r="A25">
        <v>5</v>
      </c>
      <c r="B25">
        <v>100</v>
      </c>
      <c r="C25">
        <f t="shared" si="1"/>
        <v>1.8081489304298141E-2</v>
      </c>
    </row>
    <row r="26" spans="1:3" x14ac:dyDescent="0.2">
      <c r="A26">
        <v>6</v>
      </c>
      <c r="B26">
        <v>100</v>
      </c>
      <c r="C26">
        <f t="shared" si="1"/>
        <v>1.8081489304298141E-2</v>
      </c>
    </row>
    <row r="27" spans="1:3" x14ac:dyDescent="0.2">
      <c r="A27">
        <v>7</v>
      </c>
      <c r="B27">
        <v>100</v>
      </c>
      <c r="C27">
        <f t="shared" si="1"/>
        <v>1.8081489304298141E-2</v>
      </c>
    </row>
    <row r="28" spans="1:3" x14ac:dyDescent="0.2">
      <c r="A28">
        <v>8</v>
      </c>
      <c r="B28">
        <v>100</v>
      </c>
      <c r="C28">
        <f t="shared" si="1"/>
        <v>1.8081489304298141E-2</v>
      </c>
    </row>
    <row r="29" spans="1:3" x14ac:dyDescent="0.2">
      <c r="A29">
        <v>9</v>
      </c>
      <c r="B29">
        <v>100</v>
      </c>
      <c r="C29">
        <f t="shared" si="1"/>
        <v>1.8081489304298141E-2</v>
      </c>
    </row>
    <row r="30" spans="1:3" x14ac:dyDescent="0.2">
      <c r="A30">
        <v>10</v>
      </c>
      <c r="B30">
        <v>100</v>
      </c>
      <c r="C30">
        <f t="shared" si="1"/>
        <v>1.8081489304298141E-2</v>
      </c>
    </row>
    <row r="31" spans="1:3" x14ac:dyDescent="0.2">
      <c r="A31">
        <v>11</v>
      </c>
      <c r="B31">
        <v>100</v>
      </c>
      <c r="C31">
        <f t="shared" si="1"/>
        <v>1.8081489304298141E-2</v>
      </c>
    </row>
    <row r="32" spans="1:3" x14ac:dyDescent="0.2">
      <c r="A32">
        <v>12</v>
      </c>
      <c r="B32">
        <v>100</v>
      </c>
      <c r="C32">
        <f t="shared" si="1"/>
        <v>1.8081489304298141E-2</v>
      </c>
    </row>
    <row r="33" spans="1:3" x14ac:dyDescent="0.2">
      <c r="A33">
        <v>13</v>
      </c>
      <c r="B33">
        <v>100</v>
      </c>
      <c r="C33">
        <f t="shared" si="1"/>
        <v>1.8081489304298141E-2</v>
      </c>
    </row>
    <row r="34" spans="1:3" x14ac:dyDescent="0.2">
      <c r="A34">
        <v>14</v>
      </c>
      <c r="B34">
        <v>100</v>
      </c>
      <c r="C34">
        <f t="shared" si="1"/>
        <v>1.8081489304298141E-2</v>
      </c>
    </row>
    <row r="35" spans="1:3" x14ac:dyDescent="0.2">
      <c r="A35">
        <v>15</v>
      </c>
      <c r="B35">
        <v>100</v>
      </c>
      <c r="C35">
        <f t="shared" si="1"/>
        <v>1.8081489304298141E-2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Q1_a</vt:lpstr>
      <vt:lpstr>Q1_b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2023-06-06T19:10:27Z</dcterms:created>
  <dcterms:modified xsi:type="dcterms:W3CDTF">2023-06-11T04:43:33Z</dcterms:modified>
</cp:coreProperties>
</file>