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workspace\customer_edge_switching_v2\"/>
    </mc:Choice>
  </mc:AlternateContent>
  <bookViews>
    <workbookView xWindow="0" yWindow="0" windowWidth="18390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L44" i="1"/>
  <c r="M44" i="1"/>
  <c r="K45" i="1"/>
  <c r="L45" i="1"/>
  <c r="M45" i="1" s="1"/>
  <c r="K40" i="1"/>
  <c r="L40" i="1"/>
  <c r="M40" i="1"/>
  <c r="K41" i="1"/>
  <c r="L41" i="1"/>
  <c r="M41" i="1"/>
  <c r="K36" i="1"/>
  <c r="L36" i="1"/>
  <c r="M36" i="1"/>
  <c r="K37" i="1"/>
  <c r="L37" i="1"/>
  <c r="M37" i="1"/>
  <c r="L43" i="1"/>
  <c r="M43" i="1" s="1"/>
  <c r="K43" i="1"/>
  <c r="L39" i="1"/>
  <c r="M39" i="1" s="1"/>
  <c r="K39" i="1"/>
  <c r="L35" i="1"/>
  <c r="M35" i="1" s="1"/>
  <c r="K35" i="1"/>
  <c r="F45" i="1"/>
  <c r="F44" i="1"/>
  <c r="H45" i="1"/>
  <c r="G45" i="1"/>
  <c r="E45" i="1"/>
  <c r="D45" i="1"/>
  <c r="C45" i="1"/>
  <c r="B45" i="1"/>
  <c r="H44" i="1"/>
  <c r="G44" i="1"/>
  <c r="E44" i="1"/>
  <c r="D44" i="1"/>
  <c r="C44" i="1"/>
  <c r="B44" i="1"/>
  <c r="F27" i="1"/>
  <c r="F28" i="1"/>
  <c r="F43" i="1"/>
  <c r="H43" i="1"/>
  <c r="G43" i="1"/>
  <c r="E43" i="1"/>
  <c r="D43" i="1"/>
  <c r="C43" i="1"/>
  <c r="B43" i="1"/>
  <c r="G41" i="1"/>
  <c r="H41" i="1"/>
  <c r="F41" i="1"/>
  <c r="E41" i="1"/>
  <c r="D41" i="1"/>
  <c r="C41" i="1"/>
  <c r="B41" i="1"/>
  <c r="G32" i="1"/>
  <c r="H32" i="1"/>
  <c r="G40" i="1"/>
  <c r="H40" i="1"/>
  <c r="F40" i="1"/>
  <c r="E40" i="1"/>
  <c r="D40" i="1"/>
  <c r="C40" i="1"/>
  <c r="B40" i="1"/>
  <c r="H39" i="1"/>
  <c r="F39" i="1"/>
  <c r="F37" i="1"/>
  <c r="F36" i="1"/>
  <c r="F35" i="1"/>
  <c r="F24" i="1"/>
  <c r="F23" i="1"/>
  <c r="C39" i="1"/>
  <c r="C37" i="1"/>
  <c r="C36" i="1"/>
  <c r="C35" i="1"/>
  <c r="C24" i="1"/>
  <c r="C28" i="1"/>
  <c r="C27" i="1"/>
  <c r="C26" i="1"/>
  <c r="C25" i="1"/>
  <c r="C31" i="1"/>
  <c r="C29" i="1"/>
  <c r="C32" i="1"/>
  <c r="C30" i="1"/>
  <c r="C23" i="1"/>
  <c r="F25" i="1" l="1"/>
  <c r="F26" i="1"/>
  <c r="G3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9" i="1"/>
  <c r="D39" i="1"/>
  <c r="H36" i="1"/>
  <c r="H37" i="1"/>
  <c r="H35" i="1"/>
  <c r="D35" i="1"/>
  <c r="B39" i="1"/>
  <c r="G37" i="1"/>
  <c r="G36" i="1"/>
  <c r="G35" i="1"/>
  <c r="E37" i="1"/>
  <c r="D36" i="1"/>
  <c r="D37" i="1"/>
  <c r="B37" i="1"/>
  <c r="E29" i="1"/>
  <c r="E32" i="1"/>
  <c r="E31" i="1"/>
  <c r="E30" i="1"/>
  <c r="E36" i="1"/>
  <c r="E35" i="1"/>
  <c r="E28" i="1"/>
  <c r="E27" i="1"/>
  <c r="E26" i="1"/>
  <c r="E25" i="1"/>
  <c r="E24" i="1"/>
  <c r="E23" i="1"/>
  <c r="B36" i="1"/>
  <c r="B35" i="1"/>
  <c r="G28" i="1"/>
  <c r="G31" i="1"/>
  <c r="H27" i="1"/>
  <c r="H29" i="1"/>
  <c r="G30" i="1"/>
  <c r="G26" i="1"/>
  <c r="H25" i="1"/>
  <c r="H31" i="1"/>
  <c r="H30" i="1"/>
  <c r="G29" i="1"/>
  <c r="H23" i="1"/>
  <c r="G24" i="1"/>
  <c r="G27" i="1"/>
  <c r="H28" i="1"/>
  <c r="H26" i="1"/>
  <c r="H24" i="1"/>
  <c r="G25" i="1"/>
  <c r="G23" i="1"/>
  <c r="F31" i="1"/>
  <c r="F32" i="1"/>
  <c r="F29" i="1"/>
  <c r="F30" i="1"/>
  <c r="D32" i="1"/>
  <c r="D30" i="1"/>
  <c r="D28" i="1"/>
  <c r="D26" i="1"/>
  <c r="D31" i="1"/>
  <c r="D29" i="1"/>
  <c r="D27" i="1"/>
  <c r="D25" i="1"/>
  <c r="D24" i="1"/>
  <c r="D23" i="1"/>
  <c r="B24" i="1"/>
  <c r="K24" i="1" s="1"/>
  <c r="B25" i="1"/>
  <c r="B26" i="1"/>
  <c r="B27" i="1"/>
  <c r="B28" i="1"/>
  <c r="B30" i="1"/>
  <c r="B29" i="1"/>
  <c r="B32" i="1"/>
  <c r="B31" i="1"/>
  <c r="B23" i="1"/>
  <c r="K32" i="1" l="1"/>
  <c r="L32" i="1"/>
  <c r="M32" i="1" s="1"/>
  <c r="L29" i="1"/>
  <c r="K29" i="1"/>
  <c r="K26" i="1"/>
  <c r="L26" i="1"/>
  <c r="L24" i="1"/>
  <c r="M24" i="1" s="1"/>
  <c r="L31" i="1"/>
  <c r="K31" i="1"/>
  <c r="L28" i="1"/>
  <c r="M28" i="1" s="1"/>
  <c r="K28" i="1"/>
  <c r="L27" i="1"/>
  <c r="M27" i="1" s="1"/>
  <c r="K27" i="1"/>
  <c r="K23" i="1"/>
  <c r="K30" i="1"/>
  <c r="L30" i="1"/>
  <c r="L25" i="1"/>
  <c r="K25" i="1"/>
  <c r="L23" i="1"/>
  <c r="M31" i="1"/>
  <c r="M29" i="1"/>
  <c r="M25" i="1"/>
  <c r="M26" i="1"/>
  <c r="M30" i="1"/>
  <c r="M23" i="1"/>
</calcChain>
</file>

<file path=xl/sharedStrings.xml><?xml version="1.0" encoding="utf-8"?>
<sst xmlns="http://schemas.openxmlformats.org/spreadsheetml/2006/main" count="77" uniqueCount="52">
  <si>
    <t>Direction</t>
  </si>
  <si>
    <t>Destination Realm</t>
  </si>
  <si>
    <t>Source Realm</t>
  </si>
  <si>
    <t>Gratuitous Mark</t>
  </si>
  <si>
    <t>Routing Path</t>
  </si>
  <si>
    <t>Description</t>
  </si>
  <si>
    <t>Traffic Scope</t>
  </si>
  <si>
    <t>Mark String</t>
  </si>
  <si>
    <t>Mark Hex</t>
  </si>
  <si>
    <t>Mark Int</t>
  </si>
  <si>
    <t>VALUES</t>
  </si>
  <si>
    <t>UNSET</t>
  </si>
  <si>
    <t>SET</t>
  </si>
  <si>
    <t>EGRESS</t>
  </si>
  <si>
    <t>INGRESS</t>
  </si>
  <si>
    <t>FORWARD</t>
  </si>
  <si>
    <t>LOCAL</t>
  </si>
  <si>
    <t>LEGACY</t>
  </si>
  <si>
    <t>CES</t>
  </si>
  <si>
    <t>Realm</t>
  </si>
  <si>
    <t>LAN</t>
  </si>
  <si>
    <t>WAN</t>
  </si>
  <si>
    <t>TUN</t>
  </si>
  <si>
    <t>Code Name</t>
  </si>
  <si>
    <t>Constant</t>
  </si>
  <si>
    <t>Value</t>
  </si>
  <si>
    <t>Type</t>
  </si>
  <si>
    <t>Host Direction</t>
  </si>
  <si>
    <t>CES Direction</t>
  </si>
  <si>
    <t>LAN Host to WAN Host</t>
  </si>
  <si>
    <t>WAN Host to LAN Host</t>
  </si>
  <si>
    <t>LAN Host to TUN Host</t>
  </si>
  <si>
    <t>TUN Host to LAN Host</t>
  </si>
  <si>
    <t>LAN Host to CES Local Service</t>
  </si>
  <si>
    <t>CES Local Service to LAN Host</t>
  </si>
  <si>
    <t>WAN Host to CES Local Service</t>
  </si>
  <si>
    <t>TUN Host? to CES Local Service</t>
  </si>
  <si>
    <t>CES Local Service to WAN Host</t>
  </si>
  <si>
    <t>CES Local Service to TUN Host?</t>
  </si>
  <si>
    <t>YES</t>
  </si>
  <si>
    <t>NO</t>
  </si>
  <si>
    <t>Useful</t>
  </si>
  <si>
    <t>Host LEGACY scope traffic MASK</t>
  </si>
  <si>
    <t>Host CES scope traffic MASK</t>
  </si>
  <si>
    <t>CES LOCAL scope traffic MASK</t>
  </si>
  <si>
    <t>Ingress Host from CES/TUN  traffic MASK</t>
  </si>
  <si>
    <t>Egress Host to CES/TUN  traffic MASK</t>
  </si>
  <si>
    <t>Ingress Host from LEGACY  traffic MASK</t>
  </si>
  <si>
    <t>Egress Host to LEGACY  traffic MASK</t>
  </si>
  <si>
    <t>Ingress CES from LOCAL traffic MASK</t>
  </si>
  <si>
    <t>Egress CES to LOCAL traffic MASK - naah</t>
  </si>
  <si>
    <t>IDK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</si>
</sst>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</cellStyleXfs>
  <cellXfs count="31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 wrapText="1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 wrapText="1"/>
    </xf>
    <xf numFmtId="0" fontId="2" fillId="10" borderId="1" xfId="1" applyNumberFormat="1" applyBorder="1" applyAlignment="1">
      <alignment horizontal="center" vertical="center" wrapText="1"/>
    </xf>
    <xf numFmtId="0" fontId="3" fillId="11" borderId="1" xfId="2" applyNumberForma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9" borderId="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9" borderId="3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1" fillId="8" borderId="2" xfId="0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8" borderId="4" xfId="0" applyNumberFormat="1" applyFont="1" applyFill="1" applyBorder="1" applyAlignment="1">
      <alignment horizontal="center" vertical="center"/>
    </xf>
    <xf numFmtId="0" fontId="1" fillId="8" borderId="3" xfId="0" applyNumberFormat="1" applyFont="1" applyFill="1" applyBorder="1" applyAlignment="1">
      <alignment horizontal="center" vertical="center"/>
    </xf>
    <xf numFmtId="0" fontId="1" fillId="9" borderId="4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4" fillId="12" borderId="1" xfId="3" applyNumberFormat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5"/>
  <sheetViews>
    <sheetView tabSelected="1" topLeftCell="A13" zoomScale="85" zoomScaleNormal="85" workbookViewId="0">
      <selection activeCell="I52" sqref="I52"/>
    </sheetView>
  </sheetViews>
  <sheetFormatPr defaultRowHeight="18" customHeight="1" x14ac:dyDescent="0.25"/>
  <cols>
    <col min="1" max="1" width="9.140625" style="1"/>
    <col min="2" max="7" width="18.7109375" style="1" customWidth="1"/>
    <col min="8" max="8" width="18.5703125" style="1" customWidth="1"/>
    <col min="9" max="9" width="38.5703125" style="1" customWidth="1"/>
    <col min="10" max="13" width="18.5703125" style="1" customWidth="1"/>
    <col min="14" max="14" width="18.7109375" style="1" customWidth="1"/>
    <col min="15" max="16384" width="9.140625" style="1"/>
  </cols>
  <sheetData>
    <row r="2" spans="2:5" ht="30" customHeight="1" x14ac:dyDescent="0.25">
      <c r="B2" s="14" t="s">
        <v>10</v>
      </c>
      <c r="C2" s="14"/>
      <c r="D2" s="14"/>
      <c r="E2" s="14"/>
    </row>
    <row r="3" spans="2:5" ht="30" customHeight="1" x14ac:dyDescent="0.25">
      <c r="B3" s="15"/>
      <c r="C3" s="15" t="s">
        <v>26</v>
      </c>
      <c r="D3" s="15" t="s">
        <v>25</v>
      </c>
      <c r="E3" s="15" t="s">
        <v>24</v>
      </c>
    </row>
    <row r="4" spans="2:5" ht="18" customHeight="1" x14ac:dyDescent="0.25">
      <c r="B4" s="16" t="s">
        <v>3</v>
      </c>
      <c r="C4" s="17" t="s">
        <v>11</v>
      </c>
      <c r="D4" s="17">
        <v>0</v>
      </c>
      <c r="E4" s="18">
        <f>$D$4</f>
        <v>0</v>
      </c>
    </row>
    <row r="5" spans="2:5" ht="18" customHeight="1" x14ac:dyDescent="0.25">
      <c r="B5" s="19"/>
      <c r="C5" s="20" t="s">
        <v>12</v>
      </c>
      <c r="D5" s="20">
        <v>1</v>
      </c>
      <c r="E5" s="18">
        <f>$D$5</f>
        <v>1</v>
      </c>
    </row>
    <row r="6" spans="2:5" ht="18" customHeight="1" x14ac:dyDescent="0.25">
      <c r="B6" s="21" t="s">
        <v>0</v>
      </c>
      <c r="C6" s="22" t="s">
        <v>11</v>
      </c>
      <c r="D6" s="22">
        <v>0</v>
      </c>
      <c r="E6" s="23">
        <f>$D$6</f>
        <v>0</v>
      </c>
    </row>
    <row r="7" spans="2:5" ht="18" customHeight="1" x14ac:dyDescent="0.25">
      <c r="B7" s="24"/>
      <c r="C7" s="22" t="s">
        <v>13</v>
      </c>
      <c r="D7" s="22">
        <v>1</v>
      </c>
      <c r="E7" s="23">
        <f>$D$7</f>
        <v>1</v>
      </c>
    </row>
    <row r="8" spans="2:5" ht="18" customHeight="1" x14ac:dyDescent="0.25">
      <c r="B8" s="25"/>
      <c r="C8" s="22" t="s">
        <v>14</v>
      </c>
      <c r="D8" s="22">
        <v>2</v>
      </c>
      <c r="E8" s="23">
        <f>$D$8</f>
        <v>2</v>
      </c>
    </row>
    <row r="9" spans="2:5" ht="18" customHeight="1" x14ac:dyDescent="0.25">
      <c r="B9" s="16" t="s">
        <v>4</v>
      </c>
      <c r="C9" s="20" t="s">
        <v>11</v>
      </c>
      <c r="D9" s="20">
        <v>0</v>
      </c>
      <c r="E9" s="18">
        <f>$D$9</f>
        <v>0</v>
      </c>
    </row>
    <row r="10" spans="2:5" ht="18" customHeight="1" x14ac:dyDescent="0.25">
      <c r="B10" s="26"/>
      <c r="C10" s="20" t="s">
        <v>16</v>
      </c>
      <c r="D10" s="20">
        <v>1</v>
      </c>
      <c r="E10" s="18">
        <f>$D$10</f>
        <v>1</v>
      </c>
    </row>
    <row r="11" spans="2:5" ht="18" customHeight="1" x14ac:dyDescent="0.25">
      <c r="B11" s="19"/>
      <c r="C11" s="20" t="s">
        <v>15</v>
      </c>
      <c r="D11" s="20">
        <v>2</v>
      </c>
      <c r="E11" s="18">
        <f>$D$11</f>
        <v>2</v>
      </c>
    </row>
    <row r="12" spans="2:5" ht="18" customHeight="1" x14ac:dyDescent="0.25">
      <c r="B12" s="21" t="s">
        <v>6</v>
      </c>
      <c r="C12" s="22" t="s">
        <v>11</v>
      </c>
      <c r="D12" s="22">
        <v>0</v>
      </c>
      <c r="E12" s="23">
        <f>$D$12</f>
        <v>0</v>
      </c>
    </row>
    <row r="13" spans="2:5" ht="18" customHeight="1" x14ac:dyDescent="0.25">
      <c r="B13" s="24"/>
      <c r="C13" s="22" t="s">
        <v>16</v>
      </c>
      <c r="D13" s="22">
        <v>1</v>
      </c>
      <c r="E13" s="23">
        <f>$D$13</f>
        <v>1</v>
      </c>
    </row>
    <row r="14" spans="2:5" ht="18" customHeight="1" x14ac:dyDescent="0.25">
      <c r="B14" s="24"/>
      <c r="C14" s="22" t="s">
        <v>17</v>
      </c>
      <c r="D14" s="22">
        <v>2</v>
      </c>
      <c r="E14" s="23">
        <f>$D$14</f>
        <v>2</v>
      </c>
    </row>
    <row r="15" spans="2:5" ht="18" customHeight="1" x14ac:dyDescent="0.25">
      <c r="B15" s="25"/>
      <c r="C15" s="22" t="s">
        <v>18</v>
      </c>
      <c r="D15" s="22">
        <v>3</v>
      </c>
      <c r="E15" s="23">
        <f>$D$15</f>
        <v>3</v>
      </c>
    </row>
    <row r="16" spans="2:5" ht="18" customHeight="1" x14ac:dyDescent="0.25">
      <c r="B16" s="16" t="s">
        <v>19</v>
      </c>
      <c r="C16" s="20" t="s">
        <v>11</v>
      </c>
      <c r="D16" s="20">
        <v>0</v>
      </c>
      <c r="E16" s="18">
        <f>$D$16</f>
        <v>0</v>
      </c>
    </row>
    <row r="17" spans="2:14" ht="18" customHeight="1" x14ac:dyDescent="0.25">
      <c r="B17" s="26"/>
      <c r="C17" s="20" t="s">
        <v>16</v>
      </c>
      <c r="D17" s="20">
        <v>1</v>
      </c>
      <c r="E17" s="18">
        <f>$D$17</f>
        <v>1</v>
      </c>
    </row>
    <row r="18" spans="2:14" ht="18" customHeight="1" x14ac:dyDescent="0.25">
      <c r="B18" s="26"/>
      <c r="C18" s="20" t="s">
        <v>20</v>
      </c>
      <c r="D18" s="20">
        <v>2</v>
      </c>
      <c r="E18" s="18">
        <f>$D$18</f>
        <v>2</v>
      </c>
    </row>
    <row r="19" spans="2:14" ht="18" customHeight="1" x14ac:dyDescent="0.25">
      <c r="B19" s="26"/>
      <c r="C19" s="20" t="s">
        <v>21</v>
      </c>
      <c r="D19" s="20">
        <v>3</v>
      </c>
      <c r="E19" s="18">
        <f>$D$19</f>
        <v>3</v>
      </c>
    </row>
    <row r="20" spans="2:14" ht="18" customHeight="1" x14ac:dyDescent="0.25">
      <c r="B20" s="19"/>
      <c r="C20" s="20" t="s">
        <v>22</v>
      </c>
      <c r="D20" s="20">
        <v>4</v>
      </c>
      <c r="E20" s="18">
        <f>$D$20</f>
        <v>4</v>
      </c>
    </row>
    <row r="22" spans="2:14" ht="30" customHeight="1" x14ac:dyDescent="0.25">
      <c r="B22" s="15" t="s">
        <v>3</v>
      </c>
      <c r="C22" s="15" t="s">
        <v>27</v>
      </c>
      <c r="D22" s="15" t="s">
        <v>28</v>
      </c>
      <c r="E22" s="15" t="s">
        <v>4</v>
      </c>
      <c r="F22" s="15" t="s">
        <v>6</v>
      </c>
      <c r="G22" s="15" t="s">
        <v>1</v>
      </c>
      <c r="H22" s="15" t="s">
        <v>2</v>
      </c>
      <c r="I22" s="15" t="s">
        <v>5</v>
      </c>
      <c r="J22" s="15" t="s">
        <v>23</v>
      </c>
      <c r="K22" s="15" t="s">
        <v>7</v>
      </c>
      <c r="L22" s="15" t="s">
        <v>8</v>
      </c>
      <c r="M22" s="15" t="s">
        <v>9</v>
      </c>
      <c r="N22" s="15" t="s">
        <v>41</v>
      </c>
    </row>
    <row r="23" spans="2:14" ht="18" customHeight="1" x14ac:dyDescent="0.25">
      <c r="B23" s="2">
        <f t="shared" ref="B23:B32" si="0">$D$5</f>
        <v>1</v>
      </c>
      <c r="C23" s="2">
        <f>$D$7</f>
        <v>1</v>
      </c>
      <c r="D23" s="2">
        <f>$D$8</f>
        <v>2</v>
      </c>
      <c r="E23" s="2">
        <f t="shared" ref="E23:E28" si="1">$D$10</f>
        <v>1</v>
      </c>
      <c r="F23" s="2">
        <f>$D$14</f>
        <v>2</v>
      </c>
      <c r="G23" s="2">
        <f>$D$17</f>
        <v>1</v>
      </c>
      <c r="H23" s="2">
        <f>$D$18</f>
        <v>2</v>
      </c>
      <c r="I23" s="2" t="s">
        <v>33</v>
      </c>
      <c r="J23" s="2"/>
      <c r="K23" s="2" t="str">
        <f>CONCATENATE("0x",B23,C23,D23,E23,F23,G23,H23)</f>
        <v>0x1121212</v>
      </c>
      <c r="L23" s="2" t="str">
        <f>CONCATENATE(B23,C23,D23,E23,F23,G23,H23)</f>
        <v>1121212</v>
      </c>
      <c r="M23" s="3">
        <f>HEX2DEC(L23)</f>
        <v>17961490</v>
      </c>
      <c r="N23" s="12" t="s">
        <v>39</v>
      </c>
    </row>
    <row r="24" spans="2:14" ht="18" customHeight="1" x14ac:dyDescent="0.25">
      <c r="B24" s="2">
        <f t="shared" si="0"/>
        <v>1</v>
      </c>
      <c r="C24" s="2">
        <f>$D$8</f>
        <v>2</v>
      </c>
      <c r="D24" s="2">
        <f>$D$7</f>
        <v>1</v>
      </c>
      <c r="E24" s="2">
        <f t="shared" si="1"/>
        <v>1</v>
      </c>
      <c r="F24" s="2">
        <f>$D$14</f>
        <v>2</v>
      </c>
      <c r="G24" s="2">
        <f>$D$18</f>
        <v>2</v>
      </c>
      <c r="H24" s="2">
        <f>$D$17</f>
        <v>1</v>
      </c>
      <c r="I24" s="2" t="s">
        <v>34</v>
      </c>
      <c r="J24" s="2"/>
      <c r="K24" s="2" t="str">
        <f t="shared" ref="K24:K32" si="2">CONCATENATE("0x",B24,C24,D24,E24,F24,G24,H24)</f>
        <v>0x1211221</v>
      </c>
      <c r="L24" s="2" t="str">
        <f t="shared" ref="L24:L32" si="3">CONCATENATE(B24,C24,D24,E24,F24,G24,H24)</f>
        <v>1211221</v>
      </c>
      <c r="M24" s="3">
        <f t="shared" ref="M24:M31" si="4">HEX2DEC(L24)</f>
        <v>18944545</v>
      </c>
      <c r="N24" s="13" t="s">
        <v>40</v>
      </c>
    </row>
    <row r="25" spans="2:14" ht="18" customHeight="1" x14ac:dyDescent="0.25">
      <c r="B25" s="4">
        <f t="shared" si="0"/>
        <v>1</v>
      </c>
      <c r="C25" s="4">
        <f t="shared" ref="C25:C28" si="5">$D$6</f>
        <v>0</v>
      </c>
      <c r="D25" s="4">
        <f>$D$8</f>
        <v>2</v>
      </c>
      <c r="E25" s="4">
        <f t="shared" si="1"/>
        <v>1</v>
      </c>
      <c r="F25" s="4">
        <f>$D$13</f>
        <v>1</v>
      </c>
      <c r="G25" s="4">
        <f>$D$17</f>
        <v>1</v>
      </c>
      <c r="H25" s="4">
        <f>$D$19</f>
        <v>3</v>
      </c>
      <c r="I25" s="4" t="s">
        <v>35</v>
      </c>
      <c r="J25" s="4"/>
      <c r="K25" s="4" t="str">
        <f t="shared" si="2"/>
        <v>0x1021113</v>
      </c>
      <c r="L25" s="4" t="str">
        <f t="shared" si="3"/>
        <v>1021113</v>
      </c>
      <c r="M25" s="5">
        <f t="shared" si="4"/>
        <v>16912659</v>
      </c>
      <c r="N25" s="12" t="s">
        <v>39</v>
      </c>
    </row>
    <row r="26" spans="2:14" ht="18" customHeight="1" x14ac:dyDescent="0.25">
      <c r="B26" s="4">
        <f t="shared" si="0"/>
        <v>1</v>
      </c>
      <c r="C26" s="4">
        <f t="shared" si="5"/>
        <v>0</v>
      </c>
      <c r="D26" s="4">
        <f>$D$7</f>
        <v>1</v>
      </c>
      <c r="E26" s="4">
        <f t="shared" si="1"/>
        <v>1</v>
      </c>
      <c r="F26" s="4">
        <f>$D$13</f>
        <v>1</v>
      </c>
      <c r="G26" s="4">
        <f>$D$19</f>
        <v>3</v>
      </c>
      <c r="H26" s="4">
        <f>$D$17</f>
        <v>1</v>
      </c>
      <c r="I26" s="4" t="s">
        <v>37</v>
      </c>
      <c r="J26" s="4"/>
      <c r="K26" s="4" t="str">
        <f t="shared" si="2"/>
        <v>0x1011131</v>
      </c>
      <c r="L26" s="4" t="str">
        <f t="shared" si="3"/>
        <v>1011131</v>
      </c>
      <c r="M26" s="5">
        <f t="shared" si="4"/>
        <v>16847153</v>
      </c>
      <c r="N26" s="13" t="s">
        <v>40</v>
      </c>
    </row>
    <row r="27" spans="2:14" ht="18" customHeight="1" x14ac:dyDescent="0.25">
      <c r="B27" s="6">
        <f t="shared" si="0"/>
        <v>1</v>
      </c>
      <c r="C27" s="6">
        <f t="shared" si="5"/>
        <v>0</v>
      </c>
      <c r="D27" s="6">
        <f>$D$8</f>
        <v>2</v>
      </c>
      <c r="E27" s="6">
        <f t="shared" si="1"/>
        <v>1</v>
      </c>
      <c r="F27" s="6">
        <f>$D$13</f>
        <v>1</v>
      </c>
      <c r="G27" s="6">
        <f>$D$17</f>
        <v>1</v>
      </c>
      <c r="H27" s="6">
        <f>$D$20</f>
        <v>4</v>
      </c>
      <c r="I27" s="6" t="s">
        <v>36</v>
      </c>
      <c r="J27" s="6"/>
      <c r="K27" s="6" t="str">
        <f t="shared" si="2"/>
        <v>0x1021114</v>
      </c>
      <c r="L27" s="6" t="str">
        <f t="shared" si="3"/>
        <v>1021114</v>
      </c>
      <c r="M27" s="7">
        <f t="shared" si="4"/>
        <v>16912660</v>
      </c>
      <c r="N27" s="12" t="s">
        <v>39</v>
      </c>
    </row>
    <row r="28" spans="2:14" ht="18" customHeight="1" x14ac:dyDescent="0.25">
      <c r="B28" s="6">
        <f t="shared" si="0"/>
        <v>1</v>
      </c>
      <c r="C28" s="6">
        <f t="shared" si="5"/>
        <v>0</v>
      </c>
      <c r="D28" s="6">
        <f>$D$7</f>
        <v>1</v>
      </c>
      <c r="E28" s="6">
        <f t="shared" si="1"/>
        <v>1</v>
      </c>
      <c r="F28" s="6">
        <f>$D$13</f>
        <v>1</v>
      </c>
      <c r="G28" s="6">
        <f>$D$20</f>
        <v>4</v>
      </c>
      <c r="H28" s="6">
        <f>$D$17</f>
        <v>1</v>
      </c>
      <c r="I28" s="6" t="s">
        <v>38</v>
      </c>
      <c r="J28" s="6"/>
      <c r="K28" s="6" t="str">
        <f t="shared" si="2"/>
        <v>0x1011141</v>
      </c>
      <c r="L28" s="6" t="str">
        <f t="shared" si="3"/>
        <v>1011141</v>
      </c>
      <c r="M28" s="7">
        <f t="shared" si="4"/>
        <v>16847169</v>
      </c>
      <c r="N28" s="13" t="s">
        <v>40</v>
      </c>
    </row>
    <row r="29" spans="2:14" ht="18" customHeight="1" x14ac:dyDescent="0.25">
      <c r="B29" s="8">
        <f t="shared" si="0"/>
        <v>1</v>
      </c>
      <c r="C29" s="8">
        <f>$D$8</f>
        <v>2</v>
      </c>
      <c r="D29" s="8">
        <f>$D$8</f>
        <v>2</v>
      </c>
      <c r="E29" s="8">
        <f t="shared" ref="E29:E32" si="6">$D$11</f>
        <v>2</v>
      </c>
      <c r="F29" s="8">
        <f>$D$14</f>
        <v>2</v>
      </c>
      <c r="G29" s="8">
        <f>$D$18</f>
        <v>2</v>
      </c>
      <c r="H29" s="8">
        <f>$D$19</f>
        <v>3</v>
      </c>
      <c r="I29" s="8" t="s">
        <v>29</v>
      </c>
      <c r="J29" s="8"/>
      <c r="K29" s="8" t="str">
        <f t="shared" si="2"/>
        <v>0x1222223</v>
      </c>
      <c r="L29" s="8" t="str">
        <f t="shared" si="3"/>
        <v>1222223</v>
      </c>
      <c r="M29" s="9">
        <f t="shared" si="4"/>
        <v>19014179</v>
      </c>
      <c r="N29" s="12" t="s">
        <v>39</v>
      </c>
    </row>
    <row r="30" spans="2:14" ht="18" customHeight="1" x14ac:dyDescent="0.25">
      <c r="B30" s="8">
        <f t="shared" si="0"/>
        <v>1</v>
      </c>
      <c r="C30" s="8">
        <f>$D$7</f>
        <v>1</v>
      </c>
      <c r="D30" s="8">
        <f>$D$7</f>
        <v>1</v>
      </c>
      <c r="E30" s="8">
        <f>$D$11</f>
        <v>2</v>
      </c>
      <c r="F30" s="8">
        <f>$D$14</f>
        <v>2</v>
      </c>
      <c r="G30" s="8">
        <f>$D$19</f>
        <v>3</v>
      </c>
      <c r="H30" s="8">
        <f>$D$18</f>
        <v>2</v>
      </c>
      <c r="I30" s="8" t="s">
        <v>30</v>
      </c>
      <c r="J30" s="8"/>
      <c r="K30" s="8" t="str">
        <f t="shared" si="2"/>
        <v>0x1112232</v>
      </c>
      <c r="L30" s="8" t="str">
        <f t="shared" si="3"/>
        <v>1112232</v>
      </c>
      <c r="M30" s="9">
        <f>HEX2DEC(L30)</f>
        <v>17900082</v>
      </c>
      <c r="N30" s="12" t="s">
        <v>39</v>
      </c>
    </row>
    <row r="31" spans="2:14" ht="18" customHeight="1" x14ac:dyDescent="0.25">
      <c r="B31" s="10">
        <f t="shared" si="0"/>
        <v>1</v>
      </c>
      <c r="C31" s="11">
        <f>$D$8</f>
        <v>2</v>
      </c>
      <c r="D31" s="11">
        <f>$D$8</f>
        <v>2</v>
      </c>
      <c r="E31" s="11">
        <f t="shared" si="6"/>
        <v>2</v>
      </c>
      <c r="F31" s="10">
        <f>$D$15</f>
        <v>3</v>
      </c>
      <c r="G31" s="10">
        <f>$D$20</f>
        <v>4</v>
      </c>
      <c r="H31" s="11">
        <f>$D$18</f>
        <v>2</v>
      </c>
      <c r="I31" s="11" t="s">
        <v>31</v>
      </c>
      <c r="J31" s="10"/>
      <c r="K31" s="10" t="str">
        <f t="shared" si="2"/>
        <v>0x1222342</v>
      </c>
      <c r="L31" s="10" t="str">
        <f t="shared" si="3"/>
        <v>1222342</v>
      </c>
      <c r="M31" s="11">
        <f t="shared" si="4"/>
        <v>19014466</v>
      </c>
      <c r="N31" s="12" t="s">
        <v>39</v>
      </c>
    </row>
    <row r="32" spans="2:14" ht="18" customHeight="1" x14ac:dyDescent="0.25">
      <c r="B32" s="10">
        <f t="shared" si="0"/>
        <v>1</v>
      </c>
      <c r="C32" s="11">
        <f>$D$7</f>
        <v>1</v>
      </c>
      <c r="D32" s="11">
        <f>$D$7</f>
        <v>1</v>
      </c>
      <c r="E32" s="11">
        <f t="shared" si="6"/>
        <v>2</v>
      </c>
      <c r="F32" s="10">
        <f>$D$15</f>
        <v>3</v>
      </c>
      <c r="G32" s="11">
        <f>$D$18</f>
        <v>2</v>
      </c>
      <c r="H32" s="10">
        <f>$D$20</f>
        <v>4</v>
      </c>
      <c r="I32" s="11" t="s">
        <v>32</v>
      </c>
      <c r="J32" s="10"/>
      <c r="K32" s="10" t="str">
        <f t="shared" si="2"/>
        <v>0x1112324</v>
      </c>
      <c r="L32" s="10" t="str">
        <f t="shared" si="3"/>
        <v>1112324</v>
      </c>
      <c r="M32" s="11">
        <f>HEX2DEC(L32)</f>
        <v>17900324</v>
      </c>
      <c r="N32" s="12" t="s">
        <v>39</v>
      </c>
    </row>
    <row r="35" spans="2:14" ht="18" customHeight="1" x14ac:dyDescent="0.25">
      <c r="B35" s="27">
        <f t="shared" ref="B35:B45" si="7">$D$5</f>
        <v>1</v>
      </c>
      <c r="C35" s="29">
        <f t="shared" ref="C35:C37" si="8">$D$6</f>
        <v>0</v>
      </c>
      <c r="D35" s="27">
        <f>$D$6</f>
        <v>0</v>
      </c>
      <c r="E35" s="27">
        <f t="shared" ref="E35:E37" si="9">$D$10</f>
        <v>1</v>
      </c>
      <c r="F35" s="27">
        <f>$D$12</f>
        <v>0</v>
      </c>
      <c r="G35" s="27">
        <f t="shared" ref="G35:G37" si="10">$D$17</f>
        <v>1</v>
      </c>
      <c r="H35" s="27">
        <f>$D$16</f>
        <v>0</v>
      </c>
      <c r="I35" s="28" t="s">
        <v>44</v>
      </c>
      <c r="K35" s="10" t="str">
        <f t="shared" ref="K35" si="11">CONCATENATE("0x",B35,C35,D35,E35,F35,G35,H35)</f>
        <v>0x1001010</v>
      </c>
      <c r="L35" s="10" t="str">
        <f t="shared" ref="L35" si="12">CONCATENATE(B35,C35,D35,E35,F35,G35,H35)</f>
        <v>1001010</v>
      </c>
      <c r="M35" s="11">
        <f>HEX2DEC(L35)</f>
        <v>16781328</v>
      </c>
      <c r="N35" s="30" t="s">
        <v>51</v>
      </c>
    </row>
    <row r="36" spans="2:14" ht="18" customHeight="1" x14ac:dyDescent="0.25">
      <c r="B36" s="27">
        <f t="shared" si="7"/>
        <v>1</v>
      </c>
      <c r="C36" s="29">
        <f t="shared" si="8"/>
        <v>0</v>
      </c>
      <c r="D36" s="27">
        <f>$D$8</f>
        <v>2</v>
      </c>
      <c r="E36" s="27">
        <f t="shared" si="9"/>
        <v>1</v>
      </c>
      <c r="F36" s="27">
        <f>$D$12</f>
        <v>0</v>
      </c>
      <c r="G36" s="27">
        <f t="shared" si="10"/>
        <v>1</v>
      </c>
      <c r="H36" s="27">
        <f t="shared" ref="H36:H44" si="13">$D$16</f>
        <v>0</v>
      </c>
      <c r="I36" s="28" t="s">
        <v>49</v>
      </c>
      <c r="K36" s="10" t="str">
        <f t="shared" ref="K36:K37" si="14">CONCATENATE("0x",B36,C36,D36,E36,F36,G36,H36)</f>
        <v>0x1021010</v>
      </c>
      <c r="L36" s="10" t="str">
        <f t="shared" ref="L36:L37" si="15">CONCATENATE(B36,C36,D36,E36,F36,G36,H36)</f>
        <v>1021010</v>
      </c>
      <c r="M36" s="11">
        <f t="shared" ref="M36:M37" si="16">HEX2DEC(L36)</f>
        <v>16912400</v>
      </c>
      <c r="N36" s="12" t="s">
        <v>39</v>
      </c>
    </row>
    <row r="37" spans="2:14" ht="18" customHeight="1" x14ac:dyDescent="0.25">
      <c r="B37" s="27">
        <f t="shared" si="7"/>
        <v>1</v>
      </c>
      <c r="C37" s="29">
        <f t="shared" si="8"/>
        <v>0</v>
      </c>
      <c r="D37" s="27">
        <f>$D$7</f>
        <v>1</v>
      </c>
      <c r="E37" s="27">
        <f t="shared" si="9"/>
        <v>1</v>
      </c>
      <c r="F37" s="27">
        <f>$D$12</f>
        <v>0</v>
      </c>
      <c r="G37" s="27">
        <f t="shared" si="10"/>
        <v>1</v>
      </c>
      <c r="H37" s="27">
        <f t="shared" si="13"/>
        <v>0</v>
      </c>
      <c r="I37" s="28" t="s">
        <v>50</v>
      </c>
      <c r="K37" s="10" t="str">
        <f t="shared" si="14"/>
        <v>0x1011010</v>
      </c>
      <c r="L37" s="10" t="str">
        <f t="shared" si="15"/>
        <v>1011010</v>
      </c>
      <c r="M37" s="11">
        <f t="shared" si="16"/>
        <v>16846864</v>
      </c>
      <c r="N37" s="13" t="s">
        <v>40</v>
      </c>
    </row>
    <row r="38" spans="2:14" ht="18" customHeight="1" x14ac:dyDescent="0.25">
      <c r="N38"/>
    </row>
    <row r="39" spans="2:14" ht="18" customHeight="1" x14ac:dyDescent="0.25">
      <c r="B39" s="27">
        <f t="shared" si="7"/>
        <v>1</v>
      </c>
      <c r="C39" s="29">
        <f t="shared" ref="C39:C45" si="17">$D$6</f>
        <v>0</v>
      </c>
      <c r="D39" s="27">
        <f>$D$6</f>
        <v>0</v>
      </c>
      <c r="E39" s="27">
        <f>$D$9</f>
        <v>0</v>
      </c>
      <c r="F39" s="23">
        <f>$D$14</f>
        <v>2</v>
      </c>
      <c r="G39" s="27">
        <f>$D$16</f>
        <v>0</v>
      </c>
      <c r="H39" s="27">
        <f t="shared" si="13"/>
        <v>0</v>
      </c>
      <c r="I39" s="28" t="s">
        <v>42</v>
      </c>
      <c r="K39" s="10" t="str">
        <f t="shared" ref="K39" si="18">CONCATENATE("0x",B39,C39,D39,E39,F39,G39,H39)</f>
        <v>0x1000200</v>
      </c>
      <c r="L39" s="10" t="str">
        <f t="shared" ref="L39" si="19">CONCATENATE(B39,C39,D39,E39,F39,G39,H39)</f>
        <v>1000200</v>
      </c>
      <c r="M39" s="11">
        <f>HEX2DEC(L39)</f>
        <v>16777728</v>
      </c>
      <c r="N39" s="12" t="s">
        <v>39</v>
      </c>
    </row>
    <row r="40" spans="2:14" ht="18" customHeight="1" x14ac:dyDescent="0.25">
      <c r="B40" s="27">
        <f t="shared" si="7"/>
        <v>1</v>
      </c>
      <c r="C40" s="29">
        <f t="shared" si="17"/>
        <v>0</v>
      </c>
      <c r="D40" s="27">
        <f>$D$6</f>
        <v>0</v>
      </c>
      <c r="E40" s="27">
        <f>$D$9</f>
        <v>0</v>
      </c>
      <c r="F40" s="23">
        <f>$D$14</f>
        <v>2</v>
      </c>
      <c r="G40" s="27">
        <f>$D$18</f>
        <v>2</v>
      </c>
      <c r="H40" s="27">
        <f t="shared" si="13"/>
        <v>0</v>
      </c>
      <c r="I40" s="28" t="s">
        <v>47</v>
      </c>
      <c r="K40" s="10" t="str">
        <f t="shared" ref="K40:K41" si="20">CONCATENATE("0x",B40,C40,D40,E40,F40,G40,H40)</f>
        <v>0x1000220</v>
      </c>
      <c r="L40" s="10" t="str">
        <f t="shared" ref="L40:L41" si="21">CONCATENATE(B40,C40,D40,E40,F40,G40,H40)</f>
        <v>1000220</v>
      </c>
      <c r="M40" s="11">
        <f t="shared" ref="M40:M41" si="22">HEX2DEC(L40)</f>
        <v>16777760</v>
      </c>
      <c r="N40" s="12" t="s">
        <v>39</v>
      </c>
    </row>
    <row r="41" spans="2:14" ht="18" customHeight="1" x14ac:dyDescent="0.25">
      <c r="B41" s="27">
        <f t="shared" si="7"/>
        <v>1</v>
      </c>
      <c r="C41" s="29">
        <f t="shared" si="17"/>
        <v>0</v>
      </c>
      <c r="D41" s="27">
        <f>$D$6</f>
        <v>0</v>
      </c>
      <c r="E41" s="27">
        <f>$D$9</f>
        <v>0</v>
      </c>
      <c r="F41" s="23">
        <f>$D$14</f>
        <v>2</v>
      </c>
      <c r="G41" s="27">
        <f>$D$16</f>
        <v>0</v>
      </c>
      <c r="H41" s="27">
        <f>$D$18</f>
        <v>2</v>
      </c>
      <c r="I41" s="28" t="s">
        <v>48</v>
      </c>
      <c r="K41" s="10" t="str">
        <f t="shared" si="20"/>
        <v>0x1000202</v>
      </c>
      <c r="L41" s="10" t="str">
        <f t="shared" si="21"/>
        <v>1000202</v>
      </c>
      <c r="M41" s="11">
        <f t="shared" si="22"/>
        <v>16777730</v>
      </c>
      <c r="N41" s="12" t="s">
        <v>39</v>
      </c>
    </row>
    <row r="42" spans="2:14" ht="18" customHeight="1" x14ac:dyDescent="0.25">
      <c r="N42"/>
    </row>
    <row r="43" spans="2:14" ht="18" customHeight="1" x14ac:dyDescent="0.25">
      <c r="B43" s="27">
        <f t="shared" si="7"/>
        <v>1</v>
      </c>
      <c r="C43" s="29">
        <f t="shared" si="17"/>
        <v>0</v>
      </c>
      <c r="D43" s="27">
        <f>$D$6</f>
        <v>0</v>
      </c>
      <c r="E43" s="27">
        <f>$D$9</f>
        <v>0</v>
      </c>
      <c r="F43" s="23">
        <f>$D$15</f>
        <v>3</v>
      </c>
      <c r="G43" s="27">
        <f>$D$16</f>
        <v>0</v>
      </c>
      <c r="H43" s="27">
        <f t="shared" si="13"/>
        <v>0</v>
      </c>
      <c r="I43" s="28" t="s">
        <v>43</v>
      </c>
      <c r="K43" s="10" t="str">
        <f t="shared" ref="K43" si="23">CONCATENATE("0x",B43,C43,D43,E43,F43,G43,H43)</f>
        <v>0x1000300</v>
      </c>
      <c r="L43" s="10" t="str">
        <f t="shared" ref="L43" si="24">CONCATENATE(B43,C43,D43,E43,F43,G43,H43)</f>
        <v>1000300</v>
      </c>
      <c r="M43" s="11">
        <f>HEX2DEC(L43)</f>
        <v>16777984</v>
      </c>
      <c r="N43" s="12" t="s">
        <v>39</v>
      </c>
    </row>
    <row r="44" spans="2:14" ht="18" customHeight="1" x14ac:dyDescent="0.25">
      <c r="B44" s="27">
        <f t="shared" si="7"/>
        <v>1</v>
      </c>
      <c r="C44" s="29">
        <f t="shared" si="17"/>
        <v>0</v>
      </c>
      <c r="D44" s="27">
        <f>$D$6</f>
        <v>0</v>
      </c>
      <c r="E44" s="27">
        <f>$D$9</f>
        <v>0</v>
      </c>
      <c r="F44" s="23">
        <f t="shared" ref="F44:F45" si="25">$D$15</f>
        <v>3</v>
      </c>
      <c r="G44" s="27">
        <f>$D$18</f>
        <v>2</v>
      </c>
      <c r="H44" s="27">
        <f t="shared" si="13"/>
        <v>0</v>
      </c>
      <c r="I44" s="28" t="s">
        <v>45</v>
      </c>
      <c r="K44" s="10" t="str">
        <f t="shared" ref="K44:K45" si="26">CONCATENATE("0x",B44,C44,D44,E44,F44,G44,H44)</f>
        <v>0x1000320</v>
      </c>
      <c r="L44" s="10" t="str">
        <f t="shared" ref="L44:L45" si="27">CONCATENATE(B44,C44,D44,E44,F44,G44,H44)</f>
        <v>1000320</v>
      </c>
      <c r="M44" s="11">
        <f t="shared" ref="M44:M45" si="28">HEX2DEC(L44)</f>
        <v>16778016</v>
      </c>
      <c r="N44" s="12" t="s">
        <v>39</v>
      </c>
    </row>
    <row r="45" spans="2:14" ht="18" customHeight="1" x14ac:dyDescent="0.25">
      <c r="B45" s="27">
        <f t="shared" si="7"/>
        <v>1</v>
      </c>
      <c r="C45" s="29">
        <f t="shared" si="17"/>
        <v>0</v>
      </c>
      <c r="D45" s="27">
        <f>$D$6</f>
        <v>0</v>
      </c>
      <c r="E45" s="27">
        <f>$D$9</f>
        <v>0</v>
      </c>
      <c r="F45" s="23">
        <f t="shared" si="25"/>
        <v>3</v>
      </c>
      <c r="G45" s="27">
        <f>$D$16</f>
        <v>0</v>
      </c>
      <c r="H45" s="27">
        <f>$D$18</f>
        <v>2</v>
      </c>
      <c r="I45" s="28" t="s">
        <v>46</v>
      </c>
      <c r="K45" s="10" t="str">
        <f t="shared" si="26"/>
        <v>0x1000302</v>
      </c>
      <c r="L45" s="10" t="str">
        <f t="shared" si="27"/>
        <v>1000302</v>
      </c>
      <c r="M45" s="11">
        <f t="shared" si="28"/>
        <v>16777986</v>
      </c>
      <c r="N45" s="12" t="s">
        <v>39</v>
      </c>
    </row>
  </sheetData>
  <mergeCells count="6">
    <mergeCell ref="B16:B20"/>
    <mergeCell ref="B2:E2"/>
    <mergeCell ref="B4:B5"/>
    <mergeCell ref="B6:B8"/>
    <mergeCell ref="B9:B11"/>
    <mergeCell ref="B12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Aalto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Llorente Santos Jesus</dc:creator>
  <cp:lastModifiedBy>Llorente Santos Jesus</cp:lastModifiedBy>
  <dcterms:created xsi:type="dcterms:W3CDTF">2016-06-08T10:25:25Z</dcterms:created>
  <dcterms:modified xsi:type="dcterms:W3CDTF">2016-06-14T19:08:17Z</dcterms:modified>
</cp:coreProperties>
</file>