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mil_khaan/Desktop/Soch/NA244/Data/"/>
    </mc:Choice>
  </mc:AlternateContent>
  <xr:revisionPtr revIDLastSave="0" documentId="13_ncr:1_{9AD03B67-FB9B-0944-9DF5-C99D2AC06C0E}" xr6:coauthVersionLast="47" xr6:coauthVersionMax="47" xr10:uidLastSave="{00000000-0000-0000-0000-000000000000}"/>
  <bookViews>
    <workbookView xWindow="0" yWindow="0" windowWidth="51200" windowHeight="32000" xr2:uid="{7DC8577A-1DC3-9246-8A83-732857A1B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7" i="1" l="1"/>
  <c r="P122" i="1"/>
  <c r="P128" i="1"/>
  <c r="P123" i="1"/>
  <c r="P124" i="1"/>
  <c r="P118" i="1"/>
  <c r="P43" i="1"/>
  <c r="P121" i="1"/>
  <c r="P89" i="1"/>
  <c r="P56" i="1"/>
  <c r="P46" i="1"/>
  <c r="P20" i="1"/>
  <c r="P37" i="1"/>
  <c r="P47" i="1"/>
  <c r="P112" i="1"/>
  <c r="P23" i="1"/>
  <c r="P15" i="1"/>
  <c r="P99" i="1"/>
  <c r="P109" i="1"/>
  <c r="P88" i="1"/>
  <c r="P72" i="1"/>
  <c r="P79" i="1"/>
  <c r="P39" i="1"/>
  <c r="P33" i="1"/>
  <c r="P104" i="1"/>
  <c r="P21" i="1"/>
  <c r="P57" i="1"/>
  <c r="P113" i="1"/>
  <c r="P102" i="1"/>
  <c r="P28" i="1"/>
  <c r="P25" i="1"/>
  <c r="P52" i="1"/>
  <c r="P45" i="1"/>
  <c r="P2" i="1"/>
  <c r="P55" i="1"/>
  <c r="P44" i="1"/>
  <c r="P18" i="1"/>
  <c r="P73" i="1"/>
  <c r="P19" i="1"/>
  <c r="P9" i="1"/>
  <c r="P129" i="1"/>
  <c r="P54" i="1"/>
  <c r="P116" i="1"/>
  <c r="P67" i="1"/>
  <c r="P40" i="1"/>
  <c r="P11" i="1"/>
  <c r="P29" i="1"/>
  <c r="P62" i="1"/>
  <c r="P34" i="1"/>
  <c r="P103" i="1"/>
  <c r="P80" i="1"/>
  <c r="P49" i="1"/>
  <c r="P3" i="1"/>
  <c r="P38" i="1"/>
  <c r="P92" i="1"/>
  <c r="P27" i="1"/>
  <c r="P51" i="1"/>
  <c r="P4" i="1"/>
  <c r="P78" i="1"/>
  <c r="P30" i="1"/>
  <c r="P16" i="1"/>
  <c r="P22" i="1"/>
  <c r="P32" i="1"/>
  <c r="P35" i="1"/>
  <c r="P84" i="1"/>
  <c r="P61" i="1"/>
  <c r="P83" i="1"/>
  <c r="P24" i="1"/>
  <c r="P68" i="1"/>
  <c r="P66" i="1"/>
  <c r="P60" i="1"/>
  <c r="P8" i="1"/>
  <c r="P42" i="1"/>
  <c r="P94" i="1"/>
  <c r="P41" i="1"/>
  <c r="P53" i="1"/>
  <c r="P119" i="1"/>
  <c r="P7" i="1"/>
  <c r="P85" i="1"/>
  <c r="P75" i="1"/>
  <c r="P12" i="1"/>
  <c r="P76" i="1"/>
  <c r="P107" i="1"/>
  <c r="P70" i="1"/>
  <c r="P97" i="1"/>
  <c r="P5" i="1"/>
  <c r="P81" i="1"/>
  <c r="P110" i="1"/>
  <c r="P77" i="1"/>
  <c r="P50" i="1"/>
  <c r="P63" i="1"/>
  <c r="P120" i="1"/>
  <c r="P13" i="1"/>
  <c r="P64" i="1"/>
  <c r="P87" i="1"/>
  <c r="P100" i="1"/>
  <c r="P10" i="1"/>
  <c r="P58" i="1"/>
  <c r="P74" i="1"/>
  <c r="P93" i="1"/>
  <c r="P31" i="1"/>
  <c r="P98" i="1"/>
  <c r="P86" i="1"/>
  <c r="P82" i="1"/>
  <c r="P71" i="1"/>
  <c r="P101" i="1"/>
  <c r="P48" i="1"/>
  <c r="P36" i="1"/>
  <c r="P69" i="1"/>
  <c r="P90" i="1"/>
  <c r="P117" i="1"/>
  <c r="P111" i="1"/>
  <c r="P130" i="1"/>
  <c r="P59" i="1"/>
  <c r="P95" i="1"/>
  <c r="P125" i="1"/>
  <c r="P26" i="1"/>
  <c r="P105" i="1"/>
  <c r="P114" i="1"/>
  <c r="P14" i="1"/>
  <c r="P108" i="1"/>
  <c r="P91" i="1"/>
  <c r="P115" i="1"/>
  <c r="P96" i="1"/>
  <c r="P6" i="1"/>
  <c r="P17" i="1"/>
  <c r="P106" i="1"/>
  <c r="P65" i="1"/>
  <c r="E127" i="1"/>
  <c r="E122" i="1"/>
  <c r="E128" i="1"/>
  <c r="E123" i="1"/>
  <c r="E124" i="1"/>
  <c r="E118" i="1"/>
  <c r="E43" i="1"/>
  <c r="E121" i="1"/>
  <c r="E89" i="1"/>
  <c r="E56" i="1"/>
  <c r="E46" i="1"/>
  <c r="E20" i="1"/>
  <c r="E37" i="1"/>
  <c r="E47" i="1"/>
  <c r="E112" i="1"/>
  <c r="E23" i="1"/>
  <c r="E15" i="1"/>
  <c r="E99" i="1"/>
  <c r="E109" i="1"/>
  <c r="E88" i="1"/>
  <c r="E72" i="1"/>
  <c r="E79" i="1"/>
  <c r="E39" i="1"/>
  <c r="E33" i="1"/>
  <c r="E104" i="1"/>
  <c r="E21" i="1"/>
  <c r="E57" i="1"/>
  <c r="E113" i="1"/>
  <c r="E102" i="1"/>
  <c r="E28" i="1"/>
  <c r="E25" i="1"/>
  <c r="E52" i="1"/>
  <c r="E45" i="1"/>
  <c r="E55" i="1"/>
  <c r="E44" i="1"/>
  <c r="E18" i="1"/>
  <c r="E73" i="1"/>
  <c r="E19" i="1"/>
  <c r="E9" i="1"/>
  <c r="E129" i="1"/>
  <c r="E54" i="1"/>
  <c r="E116" i="1"/>
  <c r="E67" i="1"/>
  <c r="E40" i="1"/>
  <c r="E11" i="1"/>
  <c r="E29" i="1"/>
  <c r="E62" i="1"/>
  <c r="E34" i="1"/>
  <c r="E103" i="1"/>
  <c r="E80" i="1"/>
  <c r="E49" i="1"/>
  <c r="E38" i="1"/>
  <c r="E92" i="1"/>
  <c r="E27" i="1"/>
  <c r="E51" i="1"/>
  <c r="E78" i="1"/>
  <c r="E30" i="1"/>
  <c r="E16" i="1"/>
  <c r="E22" i="1"/>
  <c r="E32" i="1"/>
  <c r="E35" i="1"/>
  <c r="E84" i="1"/>
  <c r="E61" i="1"/>
  <c r="E83" i="1"/>
  <c r="E24" i="1"/>
  <c r="E68" i="1"/>
  <c r="E66" i="1"/>
  <c r="E60" i="1"/>
  <c r="E8" i="1"/>
  <c r="E42" i="1"/>
  <c r="E94" i="1"/>
  <c r="E41" i="1"/>
  <c r="E53" i="1"/>
  <c r="E119" i="1"/>
  <c r="E7" i="1"/>
  <c r="E85" i="1"/>
  <c r="E75" i="1"/>
  <c r="E12" i="1"/>
  <c r="E76" i="1"/>
  <c r="E107" i="1"/>
  <c r="E70" i="1"/>
  <c r="E97" i="1"/>
  <c r="E81" i="1"/>
  <c r="E110" i="1"/>
  <c r="E77" i="1"/>
  <c r="E50" i="1"/>
  <c r="E63" i="1"/>
  <c r="E120" i="1"/>
  <c r="E13" i="1"/>
  <c r="E64" i="1"/>
  <c r="E87" i="1"/>
  <c r="E100" i="1"/>
  <c r="E10" i="1"/>
  <c r="E58" i="1"/>
  <c r="E74" i="1"/>
  <c r="E93" i="1"/>
  <c r="E31" i="1"/>
  <c r="E98" i="1"/>
  <c r="E86" i="1"/>
  <c r="E82" i="1"/>
  <c r="E71" i="1"/>
  <c r="E101" i="1"/>
  <c r="E48" i="1"/>
  <c r="E36" i="1"/>
  <c r="E69" i="1"/>
  <c r="E90" i="1"/>
  <c r="E117" i="1"/>
  <c r="E111" i="1"/>
  <c r="E130" i="1"/>
  <c r="E59" i="1"/>
  <c r="E95" i="1"/>
  <c r="E125" i="1"/>
  <c r="E26" i="1"/>
  <c r="E105" i="1"/>
  <c r="E114" i="1"/>
  <c r="E14" i="1"/>
  <c r="E108" i="1"/>
  <c r="E91" i="1"/>
  <c r="E115" i="1"/>
  <c r="E96" i="1"/>
  <c r="E6" i="1"/>
  <c r="E17" i="1"/>
  <c r="E106" i="1"/>
  <c r="E65" i="1"/>
  <c r="E126" i="1"/>
  <c r="P126" i="1"/>
  <c r="O24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4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2" i="1"/>
  <c r="L65" i="1"/>
  <c r="L64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79" i="1"/>
  <c r="L82" i="1"/>
  <c r="L83" i="1"/>
  <c r="L84" i="1"/>
  <c r="L85" i="1"/>
  <c r="L86" i="1"/>
  <c r="L87" i="1"/>
  <c r="L88" i="1"/>
  <c r="L89" i="1"/>
  <c r="L91" i="1"/>
  <c r="L90" i="1"/>
  <c r="L93" i="1"/>
  <c r="L96" i="1"/>
  <c r="L94" i="1"/>
  <c r="L95" i="1"/>
  <c r="L97" i="1"/>
  <c r="L98" i="1"/>
  <c r="L99" i="1"/>
  <c r="L101" i="1"/>
  <c r="L100" i="1"/>
  <c r="L102" i="1"/>
  <c r="L103" i="1"/>
  <c r="L104" i="1"/>
  <c r="L105" i="1"/>
  <c r="L106" i="1"/>
  <c r="L108" i="1"/>
  <c r="L107" i="1"/>
  <c r="L109" i="1"/>
  <c r="L110" i="1"/>
  <c r="L111" i="1"/>
  <c r="L112" i="1"/>
  <c r="L113" i="1"/>
  <c r="L115" i="1"/>
  <c r="L114" i="1"/>
  <c r="L116" i="1"/>
  <c r="L117" i="1"/>
  <c r="L118" i="1"/>
  <c r="L119" i="1"/>
  <c r="L120" i="1"/>
  <c r="L121" i="1"/>
  <c r="L122" i="1"/>
  <c r="L123" i="1"/>
  <c r="L124" i="1"/>
  <c r="L125" i="1"/>
  <c r="L126" i="1"/>
  <c r="L129" i="1"/>
  <c r="L127" i="1"/>
  <c r="L128" i="1"/>
  <c r="L130" i="1"/>
  <c r="L92" i="1"/>
  <c r="L3" i="1"/>
  <c r="L4" i="1"/>
  <c r="L5" i="1"/>
  <c r="L2" i="1"/>
  <c r="L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4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2" i="1"/>
  <c r="K65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79" i="1"/>
  <c r="K82" i="1"/>
  <c r="K83" i="1"/>
  <c r="K84" i="1"/>
  <c r="K85" i="1"/>
  <c r="K86" i="1"/>
  <c r="K87" i="1"/>
  <c r="K88" i="1"/>
  <c r="K89" i="1"/>
  <c r="K91" i="1"/>
  <c r="K90" i="1"/>
  <c r="K93" i="1"/>
  <c r="K96" i="1"/>
  <c r="K94" i="1"/>
  <c r="K95" i="1"/>
  <c r="K97" i="1"/>
  <c r="K98" i="1"/>
  <c r="K99" i="1"/>
  <c r="K101" i="1"/>
  <c r="K100" i="1"/>
  <c r="K102" i="1"/>
  <c r="K103" i="1"/>
  <c r="K104" i="1"/>
  <c r="K105" i="1"/>
  <c r="K106" i="1"/>
  <c r="K108" i="1"/>
  <c r="K107" i="1"/>
  <c r="K109" i="1"/>
  <c r="K110" i="1"/>
  <c r="K111" i="1"/>
  <c r="K112" i="1"/>
  <c r="K113" i="1"/>
  <c r="K115" i="1"/>
  <c r="K114" i="1"/>
  <c r="K116" i="1"/>
  <c r="K117" i="1"/>
  <c r="K118" i="1"/>
  <c r="K119" i="1"/>
  <c r="K120" i="1"/>
  <c r="K121" i="1"/>
  <c r="K122" i="1"/>
  <c r="K123" i="1"/>
  <c r="K124" i="1"/>
  <c r="K125" i="1"/>
  <c r="K126" i="1"/>
  <c r="K129" i="1"/>
  <c r="K127" i="1"/>
  <c r="K128" i="1"/>
  <c r="K130" i="1"/>
  <c r="K92" i="1"/>
  <c r="K3" i="1"/>
  <c r="K4" i="1"/>
  <c r="K5" i="1"/>
  <c r="K2" i="1"/>
  <c r="K6" i="1"/>
  <c r="I127" i="1"/>
  <c r="I122" i="1"/>
  <c r="I128" i="1"/>
  <c r="I123" i="1"/>
  <c r="I124" i="1"/>
  <c r="I118" i="1"/>
  <c r="I43" i="1"/>
  <c r="I121" i="1"/>
  <c r="I89" i="1"/>
  <c r="I56" i="1"/>
  <c r="I46" i="1"/>
  <c r="I20" i="1"/>
  <c r="I37" i="1"/>
  <c r="I47" i="1"/>
  <c r="I112" i="1"/>
  <c r="I23" i="1"/>
  <c r="I15" i="1"/>
  <c r="I99" i="1"/>
  <c r="I109" i="1"/>
  <c r="I88" i="1"/>
  <c r="I72" i="1"/>
  <c r="I79" i="1"/>
  <c r="I39" i="1"/>
  <c r="I33" i="1"/>
  <c r="I104" i="1"/>
  <c r="I21" i="1"/>
  <c r="I57" i="1"/>
  <c r="I113" i="1"/>
  <c r="I102" i="1"/>
  <c r="I28" i="1"/>
  <c r="I25" i="1"/>
  <c r="I52" i="1"/>
  <c r="I45" i="1"/>
  <c r="I2" i="1"/>
  <c r="I55" i="1"/>
  <c r="I44" i="1"/>
  <c r="I18" i="1"/>
  <c r="I73" i="1"/>
  <c r="I19" i="1"/>
  <c r="I9" i="1"/>
  <c r="I129" i="1"/>
  <c r="I54" i="1"/>
  <c r="I116" i="1"/>
  <c r="I67" i="1"/>
  <c r="I40" i="1"/>
  <c r="I11" i="1"/>
  <c r="I29" i="1"/>
  <c r="I62" i="1"/>
  <c r="I34" i="1"/>
  <c r="I103" i="1"/>
  <c r="I80" i="1"/>
  <c r="I49" i="1"/>
  <c r="I3" i="1"/>
  <c r="I38" i="1"/>
  <c r="I92" i="1"/>
  <c r="I27" i="1"/>
  <c r="I51" i="1"/>
  <c r="I4" i="1"/>
  <c r="I78" i="1"/>
  <c r="I30" i="1"/>
  <c r="I16" i="1"/>
  <c r="I22" i="1"/>
  <c r="I32" i="1"/>
  <c r="I35" i="1"/>
  <c r="I84" i="1"/>
  <c r="I61" i="1"/>
  <c r="I83" i="1"/>
  <c r="I24" i="1"/>
  <c r="I68" i="1"/>
  <c r="I66" i="1"/>
  <c r="I60" i="1"/>
  <c r="I8" i="1"/>
  <c r="I42" i="1"/>
  <c r="I94" i="1"/>
  <c r="I41" i="1"/>
  <c r="I53" i="1"/>
  <c r="I119" i="1"/>
  <c r="I7" i="1"/>
  <c r="I85" i="1"/>
  <c r="I75" i="1"/>
  <c r="I12" i="1"/>
  <c r="I76" i="1"/>
  <c r="I107" i="1"/>
  <c r="I70" i="1"/>
  <c r="I97" i="1"/>
  <c r="I5" i="1"/>
  <c r="I81" i="1"/>
  <c r="I110" i="1"/>
  <c r="I77" i="1"/>
  <c r="I50" i="1"/>
  <c r="I63" i="1"/>
  <c r="I120" i="1"/>
  <c r="I13" i="1"/>
  <c r="I64" i="1"/>
  <c r="I87" i="1"/>
  <c r="I100" i="1"/>
  <c r="I10" i="1"/>
  <c r="I58" i="1"/>
  <c r="I74" i="1"/>
  <c r="I93" i="1"/>
  <c r="I31" i="1"/>
  <c r="I98" i="1"/>
  <c r="I86" i="1"/>
  <c r="I82" i="1"/>
  <c r="I71" i="1"/>
  <c r="I101" i="1"/>
  <c r="I48" i="1"/>
  <c r="I36" i="1"/>
  <c r="I69" i="1"/>
  <c r="I90" i="1"/>
  <c r="I117" i="1"/>
  <c r="I111" i="1"/>
  <c r="I130" i="1"/>
  <c r="I59" i="1"/>
  <c r="I95" i="1"/>
  <c r="I125" i="1"/>
  <c r="I26" i="1"/>
  <c r="I105" i="1"/>
  <c r="I114" i="1"/>
  <c r="I14" i="1"/>
  <c r="I108" i="1"/>
  <c r="I91" i="1"/>
  <c r="I115" i="1"/>
  <c r="I96" i="1"/>
  <c r="I6" i="1"/>
  <c r="I17" i="1"/>
  <c r="I106" i="1"/>
  <c r="I65" i="1"/>
  <c r="I126" i="1"/>
</calcChain>
</file>

<file path=xl/sharedStrings.xml><?xml version="1.0" encoding="utf-8"?>
<sst xmlns="http://schemas.openxmlformats.org/spreadsheetml/2006/main" count="62" uniqueCount="18">
  <si>
    <t>PSNO_NA_ECP</t>
  </si>
  <si>
    <t>PSNO_PA_ECP</t>
  </si>
  <si>
    <t>PA_NO</t>
  </si>
  <si>
    <t>PS_REGISTERED_VOTERS</t>
  </si>
  <si>
    <t>WINNER_ECP</t>
  </si>
  <si>
    <t>OPP_VOTES_ECP</t>
  </si>
  <si>
    <t>PTI_VOTES_ECP</t>
  </si>
  <si>
    <t>TURNOUT_NA_ECP</t>
  </si>
  <si>
    <t>TURNOUT_NA_PERCENTAGE_ECP</t>
  </si>
  <si>
    <t>TURNOUT_PA_ECP</t>
  </si>
  <si>
    <t>TURNOUT_PA_PERCENTAGE_ECP</t>
  </si>
  <si>
    <t>TURNOUT_DIFFERENCE</t>
  </si>
  <si>
    <t>OPP_VOTES_PTI</t>
  </si>
  <si>
    <t>PTI_VOTES_PTI</t>
  </si>
  <si>
    <t>TURNOUT_NA_PTI</t>
  </si>
  <si>
    <t>ECP_PTI_DIFFERENCE_OPP_VOTES</t>
  </si>
  <si>
    <t>Page Missing 2/2</t>
  </si>
  <si>
    <t>Page Missing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</si>
</sst>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mbria"/>
      <family val="2"/>
    </font>
    <font>
      <b/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D345-6255-B74B-9BFC-48D7E273C1B0}">
  <dimension ref="A1:Q130"/>
  <sheetViews>
    <sheetView tabSelected="1" zoomScale="292" workbookViewId="0">
      <selection activeCell="G10" sqref="G10"/>
    </sheetView>
  </sheetViews>
  <sheetFormatPr baseColWidth="10" defaultColWidth="0" defaultRowHeight="16" x14ac:dyDescent="0.2"/>
  <cols>
    <col min="1" max="2" width="11.28515625" bestFit="1" customWidth="1"/>
    <col min="3" max="3" width="5.85546875" bestFit="1" customWidth="1"/>
    <col min="4" max="4" width="19" bestFit="1" customWidth="1"/>
    <col min="5" max="5" width="19.28515625" bestFit="1" customWidth="1"/>
    <col min="6" max="6" width="13.85546875" bestFit="1" customWidth="1"/>
    <col min="7" max="7" width="12.140625" bestFit="1" customWidth="1"/>
    <col min="8" max="8" width="14.140625" bestFit="1" customWidth="1"/>
    <col min="9" max="9" width="24.7109375" bestFit="1" customWidth="1"/>
    <col min="10" max="10" width="14.140625" bestFit="1" customWidth="1"/>
    <col min="11" max="11" width="24.7109375" bestFit="1" customWidth="1"/>
    <col min="12" max="12" width="17.42578125" bestFit="1" customWidth="1"/>
    <col min="13" max="15" width="13.85546875" bestFit="1" customWidth="1"/>
    <col min="16" max="17" width="25.7109375" bestFit="1" customWidth="1"/>
    <col min="18" max="16384" width="10.7109375" hidden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35</v>
      </c>
      <c r="B2">
        <v>26</v>
      </c>
      <c r="C2">
        <v>117</v>
      </c>
      <c r="D2">
        <v>1132</v>
      </c>
      <c r="F2" t="s">
        <v>16</v>
      </c>
      <c r="G2">
        <v>28</v>
      </c>
      <c r="H2" t="s">
        <v>16</v>
      </c>
      <c r="I2" t="e">
        <f>H2/D2 *100</f>
        <v>#VALUE!</v>
      </c>
      <c r="J2">
        <v>422</v>
      </c>
      <c r="K2">
        <f>J2/D2 *100</f>
        <v>37.279151943462892</v>
      </c>
      <c r="L2" t="e">
        <f>ABS(J2-H2)</f>
        <v>#VALUE!</v>
      </c>
      <c r="M2">
        <v>152</v>
      </c>
      <c r="N2" t="s">
        <v>17</v>
      </c>
      <c r="O2">
        <v>400</v>
      </c>
      <c r="P2" t="e">
        <f>F2-M2</f>
        <v>#VALUE!</v>
      </c>
    </row>
    <row r="3" spans="1:16" x14ac:dyDescent="0.2">
      <c r="A3">
        <v>54</v>
      </c>
      <c r="B3">
        <v>45</v>
      </c>
      <c r="C3">
        <v>117</v>
      </c>
      <c r="D3">
        <v>1383</v>
      </c>
      <c r="F3" t="s">
        <v>16</v>
      </c>
      <c r="G3">
        <v>165</v>
      </c>
      <c r="H3" t="s">
        <v>16</v>
      </c>
      <c r="I3" t="e">
        <f>H3/D3 *100</f>
        <v>#VALUE!</v>
      </c>
      <c r="J3">
        <v>292</v>
      </c>
      <c r="K3">
        <f>J3/D3 *100</f>
        <v>21.11352133044107</v>
      </c>
      <c r="L3" t="e">
        <f>ABS(J3-H3)</f>
        <v>#VALUE!</v>
      </c>
      <c r="M3">
        <v>24</v>
      </c>
      <c r="N3">
        <v>165</v>
      </c>
      <c r="O3">
        <v>292</v>
      </c>
      <c r="P3" t="e">
        <f>F3-M3</f>
        <v>#VALUE!</v>
      </c>
    </row>
    <row r="4" spans="1:16" x14ac:dyDescent="0.2">
      <c r="A4">
        <v>59</v>
      </c>
      <c r="B4">
        <v>50</v>
      </c>
      <c r="C4">
        <v>117</v>
      </c>
      <c r="D4">
        <v>953</v>
      </c>
      <c r="F4" t="s">
        <v>16</v>
      </c>
      <c r="G4">
        <v>128</v>
      </c>
      <c r="H4" t="s">
        <v>16</v>
      </c>
      <c r="I4" t="e">
        <f>H4/D4 *100</f>
        <v>#VALUE!</v>
      </c>
      <c r="J4">
        <v>257</v>
      </c>
      <c r="K4">
        <f>J4/D4 *100</f>
        <v>26.967471143756562</v>
      </c>
      <c r="L4" t="e">
        <f>ABS(J4-H4)</f>
        <v>#VALUE!</v>
      </c>
      <c r="M4">
        <v>23</v>
      </c>
      <c r="N4">
        <v>128</v>
      </c>
      <c r="O4">
        <v>249</v>
      </c>
      <c r="P4" t="e">
        <f>F4-M4</f>
        <v>#VALUE!</v>
      </c>
    </row>
    <row r="5" spans="1:16" x14ac:dyDescent="0.2">
      <c r="A5">
        <v>87</v>
      </c>
      <c r="B5">
        <v>78</v>
      </c>
      <c r="C5">
        <v>117</v>
      </c>
      <c r="D5">
        <v>1176</v>
      </c>
      <c r="F5" t="s">
        <v>16</v>
      </c>
      <c r="G5">
        <v>95</v>
      </c>
      <c r="H5" t="s">
        <v>16</v>
      </c>
      <c r="I5" t="e">
        <f>H5/D5 *100</f>
        <v>#VALUE!</v>
      </c>
      <c r="J5">
        <v>307</v>
      </c>
      <c r="K5">
        <f>J5/D5 *100</f>
        <v>26.105442176870746</v>
      </c>
      <c r="L5" t="e">
        <f>ABS(J5-H5)</f>
        <v>#VALUE!</v>
      </c>
      <c r="M5">
        <v>96</v>
      </c>
      <c r="N5">
        <v>95</v>
      </c>
      <c r="O5">
        <v>307</v>
      </c>
      <c r="P5" t="e">
        <f>F5-M5</f>
        <v>#VALUE!</v>
      </c>
    </row>
    <row r="6" spans="1:16" x14ac:dyDescent="0.2">
      <c r="A6">
        <v>126</v>
      </c>
      <c r="B6">
        <v>34</v>
      </c>
      <c r="C6">
        <v>116</v>
      </c>
      <c r="D6">
        <v>1702</v>
      </c>
      <c r="E6" t="str">
        <f>IF(F6&gt;G6,"Dr Farooq Sattar (MQM)", "Aftab Jehangir (PTI)")</f>
        <v>Dr Farooq Sattar (MQM)</v>
      </c>
      <c r="F6">
        <v>616</v>
      </c>
      <c r="G6">
        <v>70</v>
      </c>
      <c r="H6">
        <v>809</v>
      </c>
      <c r="I6">
        <f>H6/D6 *100</f>
        <v>47.532314923619275</v>
      </c>
      <c r="J6">
        <v>809</v>
      </c>
      <c r="K6">
        <f>J6/D6 *100</f>
        <v>47.532314923619275</v>
      </c>
      <c r="L6">
        <f>ABS(J6-H6)</f>
        <v>0</v>
      </c>
      <c r="M6">
        <v>43</v>
      </c>
      <c r="N6">
        <v>348</v>
      </c>
      <c r="O6">
        <v>658</v>
      </c>
      <c r="P6">
        <f>F6-M6</f>
        <v>573</v>
      </c>
    </row>
    <row r="7" spans="1:16" x14ac:dyDescent="0.2">
      <c r="A7">
        <v>79</v>
      </c>
      <c r="B7">
        <v>70</v>
      </c>
      <c r="C7">
        <v>117</v>
      </c>
      <c r="D7">
        <v>1116</v>
      </c>
      <c r="E7" t="str">
        <f>IF(F7&gt;G7,"Dr Farooq Sattar (MQM)", "Aftab Jehangir (PTI)")</f>
        <v>Dr Farooq Sattar (MQM)</v>
      </c>
      <c r="F7">
        <v>577</v>
      </c>
      <c r="G7">
        <v>60</v>
      </c>
      <c r="H7">
        <v>699</v>
      </c>
      <c r="I7">
        <f>H7/D7 *100</f>
        <v>62.634408602150536</v>
      </c>
      <c r="J7">
        <v>699</v>
      </c>
      <c r="K7">
        <f>J7/D7 *100</f>
        <v>62.634408602150536</v>
      </c>
      <c r="L7">
        <f>J7-H7</f>
        <v>0</v>
      </c>
      <c r="M7">
        <v>83</v>
      </c>
      <c r="N7">
        <v>146</v>
      </c>
      <c r="O7">
        <v>379</v>
      </c>
      <c r="P7">
        <f>F7-M7</f>
        <v>494</v>
      </c>
    </row>
    <row r="8" spans="1:16" x14ac:dyDescent="0.2">
      <c r="A8">
        <v>73</v>
      </c>
      <c r="B8">
        <v>64</v>
      </c>
      <c r="C8">
        <v>117</v>
      </c>
      <c r="D8">
        <v>1272</v>
      </c>
      <c r="E8" t="str">
        <f>IF(F8&gt;G8,"Dr Farooq Sattar (MQM)", "Aftab Jehangir (PTI)")</f>
        <v>Dr Farooq Sattar (MQM)</v>
      </c>
      <c r="F8">
        <v>573</v>
      </c>
      <c r="G8">
        <v>22</v>
      </c>
      <c r="H8">
        <v>670</v>
      </c>
      <c r="I8">
        <f>H8/D8 *100</f>
        <v>52.672955974842772</v>
      </c>
      <c r="J8">
        <v>670</v>
      </c>
      <c r="K8">
        <f>J8/D8 *100</f>
        <v>52.672955974842772</v>
      </c>
      <c r="L8">
        <f>ABS(J8-H8)</f>
        <v>0</v>
      </c>
      <c r="M8">
        <v>59</v>
      </c>
      <c r="N8">
        <v>119</v>
      </c>
      <c r="O8">
        <v>279</v>
      </c>
      <c r="P8">
        <f>F8-M8</f>
        <v>514</v>
      </c>
    </row>
    <row r="9" spans="1:16" x14ac:dyDescent="0.2">
      <c r="A9">
        <v>41</v>
      </c>
      <c r="B9">
        <v>32</v>
      </c>
      <c r="C9">
        <v>117</v>
      </c>
      <c r="D9">
        <v>1461</v>
      </c>
      <c r="E9" t="str">
        <f>IF(F9&gt;G9,"Dr Farooq Sattar (MQM)", "Aftab Jehangir (PTI)")</f>
        <v>Dr Farooq Sattar (MQM)</v>
      </c>
      <c r="F9">
        <v>497</v>
      </c>
      <c r="G9">
        <v>139</v>
      </c>
      <c r="H9">
        <v>966</v>
      </c>
      <c r="I9">
        <f>H9/D9 *100</f>
        <v>66.119096509240251</v>
      </c>
      <c r="J9">
        <v>932</v>
      </c>
      <c r="K9">
        <f>J9/D9 *100</f>
        <v>63.791923340177959</v>
      </c>
      <c r="L9">
        <f>ABS(J9-H9)</f>
        <v>34</v>
      </c>
      <c r="M9">
        <v>97</v>
      </c>
      <c r="N9">
        <v>139</v>
      </c>
      <c r="O9">
        <v>566</v>
      </c>
      <c r="P9">
        <f>F9-M9</f>
        <v>400</v>
      </c>
    </row>
    <row r="10" spans="1:16" x14ac:dyDescent="0.2">
      <c r="A10">
        <v>98</v>
      </c>
      <c r="B10">
        <v>6</v>
      </c>
      <c r="C10">
        <v>116</v>
      </c>
      <c r="D10">
        <v>1649</v>
      </c>
      <c r="E10" t="str">
        <f>IF(F10&gt;G10,"Dr Farooq Sattar (MQM)", "Aftab Jehangir (PTI)")</f>
        <v>Dr Farooq Sattar (MQM)</v>
      </c>
      <c r="F10">
        <v>495</v>
      </c>
      <c r="G10">
        <v>30</v>
      </c>
      <c r="H10">
        <v>776</v>
      </c>
      <c r="I10">
        <f>H10/D10 *100</f>
        <v>47.058823529411761</v>
      </c>
      <c r="J10">
        <v>810</v>
      </c>
      <c r="K10">
        <f>J10/D10 *100</f>
        <v>49.120679199514854</v>
      </c>
      <c r="L10">
        <f>ABS(J10-H10)</f>
        <v>34</v>
      </c>
      <c r="M10">
        <v>110</v>
      </c>
      <c r="N10">
        <v>131</v>
      </c>
      <c r="O10">
        <v>606</v>
      </c>
      <c r="P10">
        <f>F10-M10</f>
        <v>385</v>
      </c>
    </row>
    <row r="11" spans="1:16" x14ac:dyDescent="0.2">
      <c r="A11">
        <v>47</v>
      </c>
      <c r="B11">
        <v>38</v>
      </c>
      <c r="C11">
        <v>117</v>
      </c>
      <c r="D11">
        <v>1678</v>
      </c>
      <c r="E11" t="str">
        <f>IF(F11&gt;G11,"Dr Farooq Sattar (MQM)", "Aftab Jehangir (PTI)")</f>
        <v>Dr Farooq Sattar (MQM)</v>
      </c>
      <c r="F11">
        <v>473</v>
      </c>
      <c r="G11">
        <v>6</v>
      </c>
      <c r="H11">
        <v>603</v>
      </c>
      <c r="I11">
        <f>H11/D11 *100</f>
        <v>35.935637663885579</v>
      </c>
      <c r="J11">
        <v>603</v>
      </c>
      <c r="K11">
        <f>J11/D11 *100</f>
        <v>35.935637663885579</v>
      </c>
      <c r="L11">
        <f>ABS(J11-H11)</f>
        <v>0</v>
      </c>
      <c r="M11">
        <v>283</v>
      </c>
      <c r="N11">
        <v>46</v>
      </c>
      <c r="O11">
        <v>603</v>
      </c>
      <c r="P11">
        <f>F11-M11</f>
        <v>190</v>
      </c>
    </row>
    <row r="12" spans="1:16" x14ac:dyDescent="0.2">
      <c r="A12">
        <v>82</v>
      </c>
      <c r="B12">
        <v>73</v>
      </c>
      <c r="C12">
        <v>117</v>
      </c>
      <c r="D12">
        <v>1061</v>
      </c>
      <c r="E12" t="str">
        <f>IF(F12&gt;G12,"Dr Farooq Sattar (MQM)", "Aftab Jehangir (PTI)")</f>
        <v>Dr Farooq Sattar (MQM)</v>
      </c>
      <c r="F12">
        <v>445</v>
      </c>
      <c r="G12">
        <v>31</v>
      </c>
      <c r="H12">
        <v>509</v>
      </c>
      <c r="I12">
        <f>H12/D12 *100</f>
        <v>47.973609802073511</v>
      </c>
      <c r="J12">
        <v>509</v>
      </c>
      <c r="K12">
        <f>J12/D12 *100</f>
        <v>47.973609802073511</v>
      </c>
      <c r="L12">
        <f>ABS(J12-H12)</f>
        <v>0</v>
      </c>
      <c r="M12" t="s">
        <v>16</v>
      </c>
      <c r="N12">
        <v>130</v>
      </c>
      <c r="O12" t="s">
        <v>16</v>
      </c>
      <c r="P12" t="e">
        <f>F12-M12</f>
        <v>#VALUE!</v>
      </c>
    </row>
    <row r="13" spans="1:16" x14ac:dyDescent="0.2">
      <c r="A13">
        <v>94</v>
      </c>
      <c r="B13">
        <v>2</v>
      </c>
      <c r="C13">
        <v>116</v>
      </c>
      <c r="D13">
        <v>1692</v>
      </c>
      <c r="E13" t="str">
        <f>IF(F13&gt;G13,"Dr Farooq Sattar (MQM)", "Aftab Jehangir (PTI)")</f>
        <v>Dr Farooq Sattar (MQM)</v>
      </c>
      <c r="F13">
        <v>421</v>
      </c>
      <c r="G13">
        <v>85</v>
      </c>
      <c r="H13">
        <v>838</v>
      </c>
      <c r="I13">
        <f>H13/D13 *100</f>
        <v>49.527186761229316</v>
      </c>
      <c r="J13">
        <v>838</v>
      </c>
      <c r="K13">
        <f>J13/D13 *100</f>
        <v>49.527186761229316</v>
      </c>
      <c r="L13">
        <f>ABS(J13-H13)</f>
        <v>0</v>
      </c>
      <c r="M13">
        <v>121</v>
      </c>
      <c r="N13">
        <v>91</v>
      </c>
      <c r="O13">
        <v>557</v>
      </c>
      <c r="P13">
        <f>F13-M13</f>
        <v>300</v>
      </c>
    </row>
    <row r="14" spans="1:16" x14ac:dyDescent="0.2">
      <c r="A14">
        <v>121</v>
      </c>
      <c r="B14">
        <v>29</v>
      </c>
      <c r="C14">
        <v>116</v>
      </c>
      <c r="D14">
        <v>1475</v>
      </c>
      <c r="E14" t="str">
        <f>IF(F14&gt;G14,"Dr Farooq Sattar (MQM)", "Aftab Jehangir (PTI)")</f>
        <v>Dr Farooq Sattar (MQM)</v>
      </c>
      <c r="F14">
        <v>390</v>
      </c>
      <c r="G14">
        <v>100</v>
      </c>
      <c r="H14">
        <v>837</v>
      </c>
      <c r="I14">
        <f>H14/D14 *100</f>
        <v>56.745762711864408</v>
      </c>
      <c r="J14">
        <v>811</v>
      </c>
      <c r="K14">
        <f>J14/D14 *100</f>
        <v>54.983050847457626</v>
      </c>
      <c r="L14">
        <f>ABS(J14-H14)</f>
        <v>26</v>
      </c>
      <c r="M14">
        <v>59</v>
      </c>
      <c r="N14">
        <v>432</v>
      </c>
      <c r="O14">
        <v>811</v>
      </c>
      <c r="P14">
        <f>F14-M14</f>
        <v>331</v>
      </c>
    </row>
    <row r="15" spans="1:16" x14ac:dyDescent="0.2">
      <c r="A15">
        <v>18</v>
      </c>
      <c r="B15">
        <v>9</v>
      </c>
      <c r="C15">
        <v>117</v>
      </c>
      <c r="D15">
        <v>1702</v>
      </c>
      <c r="E15" t="str">
        <f>IF(F15&gt;G15,"Dr Farooq Sattar (MQM)", "Aftab Jehangir (PTI)")</f>
        <v>Dr Farooq Sattar (MQM)</v>
      </c>
      <c r="F15">
        <v>388</v>
      </c>
      <c r="G15">
        <v>38</v>
      </c>
      <c r="H15">
        <v>620</v>
      </c>
      <c r="I15">
        <f>H15/D15 *100</f>
        <v>36.427732079905994</v>
      </c>
      <c r="J15">
        <v>621</v>
      </c>
      <c r="K15">
        <f>J15/D15 *100</f>
        <v>36.486486486486484</v>
      </c>
      <c r="L15">
        <f>ABS(J15-H15)</f>
        <v>1</v>
      </c>
      <c r="M15">
        <v>88</v>
      </c>
      <c r="N15">
        <v>338</v>
      </c>
      <c r="O15">
        <v>620</v>
      </c>
      <c r="P15">
        <f>F15-M15</f>
        <v>300</v>
      </c>
    </row>
    <row r="16" spans="1:16" x14ac:dyDescent="0.2">
      <c r="A16" s="2">
        <v>62</v>
      </c>
      <c r="B16" s="2">
        <v>53</v>
      </c>
      <c r="C16" s="2">
        <v>117</v>
      </c>
      <c r="D16" s="2">
        <v>1248</v>
      </c>
      <c r="E16" t="str">
        <f>IF(F16&gt;G16,"Dr Farooq Sattar (MQM)", "Aftab Jehangir (PTI)")</f>
        <v>Dr Farooq Sattar (MQM)</v>
      </c>
      <c r="F16" s="2">
        <v>381</v>
      </c>
      <c r="G16" s="2">
        <v>186</v>
      </c>
      <c r="H16" s="2">
        <v>800</v>
      </c>
      <c r="I16" s="2">
        <f>H16/D16 *100</f>
        <v>64.102564102564102</v>
      </c>
      <c r="J16" s="2">
        <v>789</v>
      </c>
      <c r="K16">
        <f>J16/D16 *100</f>
        <v>63.221153846153847</v>
      </c>
      <c r="L16">
        <f>ABS(J16-H16)</f>
        <v>11</v>
      </c>
      <c r="M16" t="s">
        <v>16</v>
      </c>
      <c r="N16">
        <v>186</v>
      </c>
      <c r="O16" t="s">
        <v>16</v>
      </c>
      <c r="P16" t="e">
        <f>F16-M16</f>
        <v>#VALUE!</v>
      </c>
    </row>
    <row r="17" spans="1:16" x14ac:dyDescent="0.2">
      <c r="A17">
        <v>127</v>
      </c>
      <c r="B17">
        <v>35</v>
      </c>
      <c r="C17">
        <v>116</v>
      </c>
      <c r="D17">
        <v>1564</v>
      </c>
      <c r="E17" t="str">
        <f>IF(F17&gt;G17,"Dr Farooq Sattar (MQM)", "Aftab Jehangir (PTI)")</f>
        <v>Dr Farooq Sattar (MQM)</v>
      </c>
      <c r="F17">
        <v>380</v>
      </c>
      <c r="G17">
        <v>48</v>
      </c>
      <c r="H17">
        <v>586</v>
      </c>
      <c r="I17">
        <f>H17/D17 *100</f>
        <v>37.468030690537084</v>
      </c>
      <c r="J17">
        <v>551</v>
      </c>
      <c r="K17">
        <f>J17/D17 *100</f>
        <v>35.230179028132994</v>
      </c>
      <c r="L17">
        <f>ABS(J17-H17)</f>
        <v>35</v>
      </c>
      <c r="M17">
        <v>35</v>
      </c>
      <c r="N17">
        <v>313</v>
      </c>
      <c r="O17">
        <v>663</v>
      </c>
      <c r="P17">
        <f>F17-M17</f>
        <v>345</v>
      </c>
    </row>
    <row r="18" spans="1:16" x14ac:dyDescent="0.2">
      <c r="A18">
        <v>38</v>
      </c>
      <c r="B18">
        <v>29</v>
      </c>
      <c r="C18">
        <v>117</v>
      </c>
      <c r="D18">
        <v>1569</v>
      </c>
      <c r="E18" t="str">
        <f>IF(F18&gt;G18,"Dr Farooq Sattar (MQM)", "Aftab Jehangir (PTI)")</f>
        <v>Dr Farooq Sattar (MQM)</v>
      </c>
      <c r="F18">
        <v>379</v>
      </c>
      <c r="G18">
        <v>94</v>
      </c>
      <c r="H18">
        <v>613</v>
      </c>
      <c r="I18">
        <f>H18/D18 *100</f>
        <v>39.06947100063735</v>
      </c>
      <c r="J18">
        <v>313</v>
      </c>
      <c r="K18">
        <f>J18/D18 *100</f>
        <v>19.949012109623965</v>
      </c>
      <c r="L18">
        <f>ABS(J18-H18)</f>
        <v>300</v>
      </c>
      <c r="M18">
        <v>79</v>
      </c>
      <c r="N18">
        <v>94</v>
      </c>
      <c r="O18">
        <v>313</v>
      </c>
      <c r="P18">
        <f>F18-M18</f>
        <v>300</v>
      </c>
    </row>
    <row r="19" spans="1:16" x14ac:dyDescent="0.2">
      <c r="A19">
        <v>40</v>
      </c>
      <c r="B19">
        <v>31</v>
      </c>
      <c r="C19">
        <v>117</v>
      </c>
      <c r="D19">
        <v>1445</v>
      </c>
      <c r="E19" t="str">
        <f>IF(F19&gt;G19,"Dr Farooq Sattar (MQM)", "Aftab Jehangir (PTI)")</f>
        <v>Dr Farooq Sattar (MQM)</v>
      </c>
      <c r="F19">
        <v>327</v>
      </c>
      <c r="G19">
        <v>44</v>
      </c>
      <c r="H19">
        <v>575</v>
      </c>
      <c r="I19">
        <f>H19/D19 *100</f>
        <v>39.792387543252595</v>
      </c>
      <c r="J19">
        <v>575</v>
      </c>
      <c r="K19">
        <f>J19/D19 *100</f>
        <v>39.792387543252595</v>
      </c>
      <c r="L19">
        <f>ABS(J19-H19)</f>
        <v>0</v>
      </c>
      <c r="P19">
        <f>F19-M19</f>
        <v>327</v>
      </c>
    </row>
    <row r="20" spans="1:16" x14ac:dyDescent="0.2">
      <c r="A20">
        <v>13</v>
      </c>
      <c r="B20">
        <v>4</v>
      </c>
      <c r="C20">
        <v>117</v>
      </c>
      <c r="D20">
        <v>1692</v>
      </c>
      <c r="E20" t="str">
        <f>IF(F20&gt;G20,"Dr Farooq Sattar (MQM)", "Aftab Jehangir (PTI)")</f>
        <v>Dr Farooq Sattar (MQM)</v>
      </c>
      <c r="F20">
        <v>320</v>
      </c>
      <c r="G20">
        <v>180</v>
      </c>
      <c r="H20">
        <v>652</v>
      </c>
      <c r="I20">
        <f>H20/D20 *100</f>
        <v>38.534278959810877</v>
      </c>
      <c r="J20">
        <v>652</v>
      </c>
      <c r="K20">
        <f>J20/D20 *100</f>
        <v>38.534278959810877</v>
      </c>
      <c r="L20">
        <f>ABS(J20-H20)</f>
        <v>0</v>
      </c>
      <c r="M20">
        <v>72</v>
      </c>
      <c r="N20">
        <v>288</v>
      </c>
      <c r="O20">
        <v>607</v>
      </c>
      <c r="P20">
        <f>F20-M20</f>
        <v>248</v>
      </c>
    </row>
    <row r="21" spans="1:16" x14ac:dyDescent="0.2">
      <c r="A21">
        <v>27</v>
      </c>
      <c r="B21">
        <v>18</v>
      </c>
      <c r="C21">
        <v>117</v>
      </c>
      <c r="D21">
        <v>828</v>
      </c>
      <c r="E21" t="str">
        <f>IF(F21&gt;G21,"Dr Farooq Sattar (MQM)", "Aftab Jehangir (PTI)")</f>
        <v>Dr Farooq Sattar (MQM)</v>
      </c>
      <c r="F21">
        <v>319</v>
      </c>
      <c r="G21">
        <v>103</v>
      </c>
      <c r="H21">
        <v>477</v>
      </c>
      <c r="I21">
        <f>H21/D21 *100</f>
        <v>57.608695652173914</v>
      </c>
      <c r="J21">
        <v>177</v>
      </c>
      <c r="K21">
        <f>J21/D21 *100</f>
        <v>21.376811594202898</v>
      </c>
      <c r="L21">
        <f>ABS(J21-H21)</f>
        <v>300</v>
      </c>
      <c r="M21">
        <v>19</v>
      </c>
      <c r="N21">
        <v>103</v>
      </c>
      <c r="O21">
        <v>177</v>
      </c>
      <c r="P21">
        <f>F21-M21</f>
        <v>300</v>
      </c>
    </row>
    <row r="22" spans="1:16" x14ac:dyDescent="0.2">
      <c r="A22">
        <v>63</v>
      </c>
      <c r="B22">
        <v>54</v>
      </c>
      <c r="C22">
        <v>117</v>
      </c>
      <c r="D22">
        <v>988</v>
      </c>
      <c r="E22" t="str">
        <f>IF(F22&gt;G22,"Dr Farooq Sattar (MQM)", "Aftab Jehangir (PTI)")</f>
        <v>Dr Farooq Sattar (MQM)</v>
      </c>
      <c r="F22">
        <v>314</v>
      </c>
      <c r="G22">
        <v>14</v>
      </c>
      <c r="H22">
        <v>370</v>
      </c>
      <c r="I22">
        <f>H22/D22 *100</f>
        <v>37.449392712550605</v>
      </c>
      <c r="J22">
        <v>370</v>
      </c>
      <c r="K22">
        <f>J22/D22 *100</f>
        <v>37.449392712550605</v>
      </c>
      <c r="L22">
        <f>ABS(J22-H22)</f>
        <v>0</v>
      </c>
      <c r="M22">
        <v>49</v>
      </c>
      <c r="N22">
        <v>113</v>
      </c>
      <c r="O22">
        <v>272</v>
      </c>
      <c r="P22">
        <f>F22-M22</f>
        <v>265</v>
      </c>
    </row>
    <row r="23" spans="1:16" x14ac:dyDescent="0.2">
      <c r="A23">
        <v>17</v>
      </c>
      <c r="B23">
        <v>8</v>
      </c>
      <c r="C23">
        <v>117</v>
      </c>
      <c r="D23">
        <v>1828</v>
      </c>
      <c r="E23" t="str">
        <f>IF(F23&gt;G23,"Dr Farooq Sattar (MQM)", "Aftab Jehangir (PTI)")</f>
        <v>Dr Farooq Sattar (MQM)</v>
      </c>
      <c r="F23">
        <v>313</v>
      </c>
      <c r="G23">
        <v>109</v>
      </c>
      <c r="H23">
        <v>669</v>
      </c>
      <c r="I23">
        <f>H23/D23 *100</f>
        <v>36.597374179431071</v>
      </c>
      <c r="J23">
        <v>669</v>
      </c>
      <c r="K23">
        <f>J23/D23 *100</f>
        <v>36.597374179431071</v>
      </c>
      <c r="L23">
        <f>ABS(J23-H23)</f>
        <v>0</v>
      </c>
      <c r="M23">
        <v>113</v>
      </c>
      <c r="N23">
        <v>309</v>
      </c>
      <c r="O23">
        <v>669</v>
      </c>
      <c r="P23">
        <f>F23-M23</f>
        <v>200</v>
      </c>
    </row>
    <row r="24" spans="1:16" x14ac:dyDescent="0.2">
      <c r="A24">
        <v>69</v>
      </c>
      <c r="B24">
        <v>60</v>
      </c>
      <c r="C24">
        <v>117</v>
      </c>
      <c r="D24">
        <v>876</v>
      </c>
      <c r="E24" t="str">
        <f>IF(F24&gt;G24,"Dr Farooq Sattar (MQM)", "Aftab Jehangir (PTI)")</f>
        <v>Dr Farooq Sattar (MQM)</v>
      </c>
      <c r="F24">
        <v>302</v>
      </c>
      <c r="G24">
        <v>23</v>
      </c>
      <c r="H24">
        <v>384</v>
      </c>
      <c r="I24">
        <f>H24/D24 *100</f>
        <v>43.835616438356162</v>
      </c>
      <c r="J24">
        <v>384</v>
      </c>
      <c r="K24">
        <f>J24/D24 *100</f>
        <v>43.835616438356162</v>
      </c>
      <c r="L24">
        <f>ABS(J24-H24)</f>
        <v>0</v>
      </c>
      <c r="M24">
        <v>59</v>
      </c>
      <c r="N24">
        <v>147</v>
      </c>
      <c r="O24">
        <f>147+1+1+1+44+33+8+99+2+1+1+59</f>
        <v>397</v>
      </c>
      <c r="P24">
        <f>F24-M24</f>
        <v>243</v>
      </c>
    </row>
    <row r="25" spans="1:16" x14ac:dyDescent="0.2">
      <c r="A25">
        <v>32</v>
      </c>
      <c r="B25">
        <v>23</v>
      </c>
      <c r="C25">
        <v>117</v>
      </c>
      <c r="D25">
        <v>745</v>
      </c>
      <c r="E25" t="str">
        <f>IF(F25&gt;G25,"Dr Farooq Sattar (MQM)", "Aftab Jehangir (PTI)")</f>
        <v>Dr Farooq Sattar (MQM)</v>
      </c>
      <c r="F25">
        <v>298</v>
      </c>
      <c r="G25">
        <v>28</v>
      </c>
      <c r="H25">
        <v>362</v>
      </c>
      <c r="I25">
        <f>H25/D25 *100</f>
        <v>48.590604026845632</v>
      </c>
      <c r="J25">
        <v>362</v>
      </c>
      <c r="K25">
        <f>J25/D25 *100</f>
        <v>48.590604026845632</v>
      </c>
      <c r="L25">
        <f>ABS(J25-H25)</f>
        <v>0</v>
      </c>
      <c r="M25">
        <v>43</v>
      </c>
      <c r="N25">
        <v>179</v>
      </c>
      <c r="O25">
        <v>311</v>
      </c>
      <c r="P25">
        <f>F25-M25</f>
        <v>255</v>
      </c>
    </row>
    <row r="26" spans="1:16" x14ac:dyDescent="0.2">
      <c r="A26">
        <v>118</v>
      </c>
      <c r="B26">
        <v>26</v>
      </c>
      <c r="C26">
        <v>116</v>
      </c>
      <c r="D26">
        <v>1344</v>
      </c>
      <c r="E26" t="str">
        <f>IF(F26&gt;G26,"Dr Farooq Sattar (MQM)", "Aftab Jehangir (PTI)")</f>
        <v>Dr Farooq Sattar (MQM)</v>
      </c>
      <c r="F26">
        <v>296</v>
      </c>
      <c r="G26">
        <v>123</v>
      </c>
      <c r="H26">
        <v>951</v>
      </c>
      <c r="I26">
        <f>H26/D26 *100</f>
        <v>70.758928571428569</v>
      </c>
      <c r="J26">
        <v>751</v>
      </c>
      <c r="K26">
        <f>J26/D26 *100</f>
        <v>55.87797619047619</v>
      </c>
      <c r="L26">
        <f>ABS(J26-H26)</f>
        <v>200</v>
      </c>
      <c r="M26">
        <v>96</v>
      </c>
      <c r="N26">
        <v>123</v>
      </c>
      <c r="O26">
        <v>751</v>
      </c>
      <c r="P26">
        <f>F26-M26</f>
        <v>200</v>
      </c>
    </row>
    <row r="27" spans="1:16" x14ac:dyDescent="0.2">
      <c r="A27">
        <v>57</v>
      </c>
      <c r="B27">
        <v>48</v>
      </c>
      <c r="C27">
        <v>117</v>
      </c>
      <c r="D27">
        <v>1532</v>
      </c>
      <c r="E27" t="str">
        <f>IF(F27&gt;G27,"Dr Farooq Sattar (MQM)", "Aftab Jehangir (PTI)")</f>
        <v>Dr Farooq Sattar (MQM)</v>
      </c>
      <c r="F27">
        <v>290</v>
      </c>
      <c r="G27">
        <v>7</v>
      </c>
      <c r="H27">
        <v>527</v>
      </c>
      <c r="I27">
        <f>H27/D27 *100</f>
        <v>34.399477806788511</v>
      </c>
      <c r="J27">
        <v>527</v>
      </c>
      <c r="K27">
        <f>J27/D27 *100</f>
        <v>34.399477806788511</v>
      </c>
      <c r="L27">
        <f>ABS(J27-H27)</f>
        <v>0</v>
      </c>
      <c r="M27">
        <v>90</v>
      </c>
      <c r="N27">
        <v>207</v>
      </c>
      <c r="O27">
        <v>527</v>
      </c>
      <c r="P27">
        <f>F27-M27</f>
        <v>200</v>
      </c>
    </row>
    <row r="28" spans="1:16" x14ac:dyDescent="0.2">
      <c r="A28">
        <v>31</v>
      </c>
      <c r="B28">
        <v>22</v>
      </c>
      <c r="C28">
        <v>117</v>
      </c>
      <c r="D28">
        <v>857</v>
      </c>
      <c r="E28" t="str">
        <f>IF(F28&gt;G28,"Dr Farooq Sattar (MQM)", "Aftab Jehangir (PTI)")</f>
        <v>Dr Farooq Sattar (MQM)</v>
      </c>
      <c r="F28">
        <v>289</v>
      </c>
      <c r="G28">
        <v>45</v>
      </c>
      <c r="H28">
        <v>389</v>
      </c>
      <c r="I28">
        <f>H28/D28 *100</f>
        <v>45.390898483080512</v>
      </c>
      <c r="J28">
        <v>389</v>
      </c>
      <c r="K28">
        <f>J28/D28 *100</f>
        <v>45.390898483080512</v>
      </c>
      <c r="L28">
        <f>ABS(J28-H28)</f>
        <v>0</v>
      </c>
      <c r="M28">
        <v>23</v>
      </c>
      <c r="N28">
        <v>116</v>
      </c>
      <c r="O28">
        <v>215</v>
      </c>
      <c r="P28">
        <f>F28-M28</f>
        <v>266</v>
      </c>
    </row>
    <row r="29" spans="1:16" x14ac:dyDescent="0.2">
      <c r="A29">
        <v>48</v>
      </c>
      <c r="B29">
        <v>39</v>
      </c>
      <c r="C29">
        <v>117</v>
      </c>
      <c r="D29">
        <v>1705</v>
      </c>
      <c r="E29" t="str">
        <f>IF(F29&gt;G29,"Dr Farooq Sattar (MQM)", "Aftab Jehangir (PTI)")</f>
        <v>Dr Farooq Sattar (MQM)</v>
      </c>
      <c r="F29">
        <v>283</v>
      </c>
      <c r="G29">
        <v>21</v>
      </c>
      <c r="H29">
        <v>569</v>
      </c>
      <c r="I29">
        <f>H29/D29 *100</f>
        <v>33.37243401759531</v>
      </c>
      <c r="J29">
        <v>569</v>
      </c>
      <c r="K29">
        <f>J29/D29 *100</f>
        <v>33.37243401759531</v>
      </c>
      <c r="L29">
        <f>ABS(J29-H29)</f>
        <v>0</v>
      </c>
      <c r="M29">
        <v>283</v>
      </c>
      <c r="N29">
        <v>21</v>
      </c>
      <c r="O29">
        <v>569</v>
      </c>
      <c r="P29">
        <f>F29-M29</f>
        <v>0</v>
      </c>
    </row>
    <row r="30" spans="1:16" x14ac:dyDescent="0.2">
      <c r="A30">
        <v>61</v>
      </c>
      <c r="B30">
        <v>52</v>
      </c>
      <c r="C30">
        <v>117</v>
      </c>
      <c r="D30">
        <v>1285</v>
      </c>
      <c r="E30" t="str">
        <f>IF(F30&gt;G30,"Dr Farooq Sattar (MQM)", "Aftab Jehangir (PTI)")</f>
        <v>Dr Farooq Sattar (MQM)</v>
      </c>
      <c r="F30">
        <v>277</v>
      </c>
      <c r="G30">
        <v>156</v>
      </c>
      <c r="H30">
        <v>552</v>
      </c>
      <c r="I30">
        <f>H30/D30 *100</f>
        <v>42.957198443579763</v>
      </c>
      <c r="J30">
        <v>302</v>
      </c>
      <c r="K30">
        <f>J30/D30 *100</f>
        <v>23.501945525291827</v>
      </c>
      <c r="L30">
        <f>ABS(J30-H30)</f>
        <v>250</v>
      </c>
      <c r="M30">
        <v>27</v>
      </c>
      <c r="N30">
        <v>156</v>
      </c>
      <c r="O30">
        <v>302</v>
      </c>
      <c r="P30">
        <f>F30-M30</f>
        <v>250</v>
      </c>
    </row>
    <row r="31" spans="1:16" x14ac:dyDescent="0.2">
      <c r="A31">
        <v>102</v>
      </c>
      <c r="B31">
        <v>10</v>
      </c>
      <c r="C31">
        <v>116</v>
      </c>
      <c r="D31">
        <v>1312</v>
      </c>
      <c r="E31" t="str">
        <f>IF(F31&gt;G31,"Dr Farooq Sattar (MQM)", "Aftab Jehangir (PTI)")</f>
        <v>Dr Farooq Sattar (MQM)</v>
      </c>
      <c r="F31">
        <v>271</v>
      </c>
      <c r="G31">
        <v>109</v>
      </c>
      <c r="H31">
        <v>635</v>
      </c>
      <c r="I31">
        <f>H31/D31 *100</f>
        <v>48.399390243902438</v>
      </c>
      <c r="J31">
        <v>635</v>
      </c>
      <c r="K31">
        <f>J31/D31 *100</f>
        <v>48.399390243902438</v>
      </c>
      <c r="L31">
        <f>ABS(J31-H31)</f>
        <v>0</v>
      </c>
      <c r="M31">
        <v>95</v>
      </c>
      <c r="N31">
        <v>109</v>
      </c>
      <c r="O31">
        <v>635</v>
      </c>
      <c r="P31">
        <f>F31-M31</f>
        <v>176</v>
      </c>
    </row>
    <row r="32" spans="1:16" x14ac:dyDescent="0.2">
      <c r="A32">
        <v>64</v>
      </c>
      <c r="B32">
        <v>55</v>
      </c>
      <c r="C32">
        <v>117</v>
      </c>
      <c r="D32">
        <v>1432</v>
      </c>
      <c r="E32" t="str">
        <f>IF(F32&gt;G32,"Dr Farooq Sattar (MQM)", "Aftab Jehangir (PTI)")</f>
        <v>Dr Farooq Sattar (MQM)</v>
      </c>
      <c r="F32">
        <v>265</v>
      </c>
      <c r="G32">
        <v>51</v>
      </c>
      <c r="H32">
        <v>486</v>
      </c>
      <c r="I32">
        <f>H32/D32 *100</f>
        <v>33.938547486033521</v>
      </c>
      <c r="J32">
        <v>486</v>
      </c>
      <c r="K32">
        <f>J32/D32 *100</f>
        <v>33.938547486033521</v>
      </c>
      <c r="L32">
        <f>ABS(J32-H32)</f>
        <v>0</v>
      </c>
      <c r="M32">
        <v>65</v>
      </c>
      <c r="N32">
        <v>251</v>
      </c>
      <c r="O32">
        <v>486</v>
      </c>
      <c r="P32">
        <f>F32-M32</f>
        <v>200</v>
      </c>
    </row>
    <row r="33" spans="1:16" x14ac:dyDescent="0.2">
      <c r="A33">
        <v>25</v>
      </c>
      <c r="B33">
        <v>16</v>
      </c>
      <c r="C33">
        <v>117</v>
      </c>
      <c r="D33">
        <v>1024</v>
      </c>
      <c r="E33" t="str">
        <f>IF(F33&gt;G33,"Dr Farooq Sattar (MQM)", "Aftab Jehangir (PTI)")</f>
        <v>Dr Farooq Sattar (MQM)</v>
      </c>
      <c r="F33">
        <v>260</v>
      </c>
      <c r="G33">
        <v>36</v>
      </c>
      <c r="H33">
        <v>445</v>
      </c>
      <c r="I33">
        <f>H33/D33 *100</f>
        <v>43.45703125</v>
      </c>
      <c r="J33">
        <v>450</v>
      </c>
      <c r="K33">
        <f>J33/D33 *100</f>
        <v>43.9453125</v>
      </c>
      <c r="L33">
        <f>ABS(J33-H33)</f>
        <v>5</v>
      </c>
      <c r="M33">
        <v>60</v>
      </c>
      <c r="N33">
        <v>236</v>
      </c>
      <c r="O33">
        <v>450</v>
      </c>
      <c r="P33">
        <f>F33-M33</f>
        <v>200</v>
      </c>
    </row>
    <row r="34" spans="1:16" x14ac:dyDescent="0.2">
      <c r="A34">
        <v>50</v>
      </c>
      <c r="B34">
        <v>41</v>
      </c>
      <c r="C34">
        <v>117</v>
      </c>
      <c r="D34">
        <v>1294</v>
      </c>
      <c r="E34" t="str">
        <f>IF(F34&gt;G34,"Dr Farooq Sattar (MQM)", "Aftab Jehangir (PTI)")</f>
        <v>Dr Farooq Sattar (MQM)</v>
      </c>
      <c r="F34">
        <v>247</v>
      </c>
      <c r="G34">
        <v>7</v>
      </c>
      <c r="H34">
        <v>452</v>
      </c>
      <c r="I34">
        <f>H34/D34 *100</f>
        <v>34.930448222565687</v>
      </c>
      <c r="J34">
        <v>452</v>
      </c>
      <c r="K34">
        <f>J34/D34 *100</f>
        <v>34.930448222565687</v>
      </c>
      <c r="L34">
        <f>ABS(J34-H34)</f>
        <v>0</v>
      </c>
      <c r="M34">
        <v>47</v>
      </c>
      <c r="N34">
        <v>107</v>
      </c>
      <c r="O34">
        <v>452</v>
      </c>
      <c r="P34">
        <f>F34-M34</f>
        <v>200</v>
      </c>
    </row>
    <row r="35" spans="1:16" x14ac:dyDescent="0.2">
      <c r="A35">
        <v>65</v>
      </c>
      <c r="B35">
        <v>56</v>
      </c>
      <c r="C35">
        <v>117</v>
      </c>
      <c r="D35">
        <v>1118</v>
      </c>
      <c r="E35" t="str">
        <f>IF(F35&gt;G35,"Dr Farooq Sattar (MQM)", "Aftab Jehangir (PTI)")</f>
        <v>Dr Farooq Sattar (MQM)</v>
      </c>
      <c r="F35">
        <v>247</v>
      </c>
      <c r="G35">
        <v>62</v>
      </c>
      <c r="H35">
        <v>437</v>
      </c>
      <c r="I35">
        <f>H35/D35 *100</f>
        <v>39.087656529516998</v>
      </c>
      <c r="J35">
        <v>439</v>
      </c>
      <c r="K35">
        <f>J35/D35 *100</f>
        <v>39.266547406082289</v>
      </c>
      <c r="L35">
        <f>ABS(J35-H35)</f>
        <v>2</v>
      </c>
      <c r="M35">
        <v>47</v>
      </c>
      <c r="N35">
        <v>262</v>
      </c>
      <c r="O35">
        <v>437</v>
      </c>
      <c r="P35">
        <f>F35-M35</f>
        <v>200</v>
      </c>
    </row>
    <row r="36" spans="1:16" x14ac:dyDescent="0.2">
      <c r="A36">
        <v>109</v>
      </c>
      <c r="B36">
        <v>17</v>
      </c>
      <c r="C36">
        <v>116</v>
      </c>
      <c r="D36">
        <v>1523</v>
      </c>
      <c r="E36" t="str">
        <f>IF(F36&gt;G36,"Dr Farooq Sattar (MQM)", "Aftab Jehangir (PTI)")</f>
        <v>Dr Farooq Sattar (MQM)</v>
      </c>
      <c r="F36">
        <v>247</v>
      </c>
      <c r="G36">
        <v>52</v>
      </c>
      <c r="H36">
        <v>595</v>
      </c>
      <c r="I36">
        <f>H36/D36 *100</f>
        <v>39.067629678266577</v>
      </c>
      <c r="J36">
        <v>595</v>
      </c>
      <c r="K36">
        <f>J36/D36 *100</f>
        <v>39.067629678266577</v>
      </c>
      <c r="L36">
        <f>ABS(J36-H36)</f>
        <v>0</v>
      </c>
      <c r="M36">
        <v>47</v>
      </c>
      <c r="N36">
        <v>252</v>
      </c>
      <c r="O36">
        <v>595</v>
      </c>
      <c r="P36">
        <f>F36-M36</f>
        <v>200</v>
      </c>
    </row>
    <row r="37" spans="1:16" x14ac:dyDescent="0.2">
      <c r="A37">
        <v>14</v>
      </c>
      <c r="B37">
        <v>5</v>
      </c>
      <c r="C37">
        <v>117</v>
      </c>
      <c r="D37">
        <v>1237</v>
      </c>
      <c r="E37" t="str">
        <f>IF(F37&gt;G37,"Dr Farooq Sattar (MQM)", "Aftab Jehangir (PTI)")</f>
        <v>Dr Farooq Sattar (MQM)</v>
      </c>
      <c r="F37">
        <v>246</v>
      </c>
      <c r="G37">
        <v>30</v>
      </c>
      <c r="H37">
        <v>493</v>
      </c>
      <c r="I37">
        <f>H37/D37 *100</f>
        <v>39.854486661277285</v>
      </c>
      <c r="J37">
        <v>494</v>
      </c>
      <c r="K37">
        <f>J37/D37 *100</f>
        <v>39.935327405012124</v>
      </c>
      <c r="L37">
        <f>ABS(J37-H37)</f>
        <v>1</v>
      </c>
      <c r="M37">
        <v>46</v>
      </c>
      <c r="N37">
        <v>230</v>
      </c>
      <c r="O37">
        <v>494</v>
      </c>
      <c r="P37">
        <f>F37-M37</f>
        <v>200</v>
      </c>
    </row>
    <row r="38" spans="1:16" x14ac:dyDescent="0.2">
      <c r="A38">
        <v>55</v>
      </c>
      <c r="B38">
        <v>46</v>
      </c>
      <c r="C38">
        <v>117</v>
      </c>
      <c r="D38">
        <v>1080</v>
      </c>
      <c r="E38" t="str">
        <f>IF(F38&gt;G38,"Dr Farooq Sattar (MQM)", "Aftab Jehangir (PTI)")</f>
        <v>Dr Farooq Sattar (MQM)</v>
      </c>
      <c r="F38">
        <v>242</v>
      </c>
      <c r="G38">
        <v>60</v>
      </c>
      <c r="H38">
        <v>376</v>
      </c>
      <c r="I38">
        <f>H38/D38 *100</f>
        <v>34.814814814814817</v>
      </c>
      <c r="J38">
        <v>378</v>
      </c>
      <c r="K38">
        <f>J38/D38 *100</f>
        <v>35</v>
      </c>
      <c r="L38">
        <f>ABS(J38-H38)</f>
        <v>2</v>
      </c>
      <c r="M38">
        <v>42</v>
      </c>
      <c r="N38">
        <v>160</v>
      </c>
      <c r="O38">
        <v>376</v>
      </c>
      <c r="P38">
        <f>F38-M38</f>
        <v>200</v>
      </c>
    </row>
    <row r="39" spans="1:16" x14ac:dyDescent="0.2">
      <c r="A39">
        <v>24</v>
      </c>
      <c r="B39">
        <v>15</v>
      </c>
      <c r="C39">
        <v>117</v>
      </c>
      <c r="D39">
        <v>1122</v>
      </c>
      <c r="E39" t="str">
        <f>IF(F39&gt;G39,"Dr Farooq Sattar (MQM)", "Aftab Jehangir (PTI)")</f>
        <v>Dr Farooq Sattar (MQM)</v>
      </c>
      <c r="F39">
        <v>230</v>
      </c>
      <c r="G39">
        <v>66</v>
      </c>
      <c r="H39">
        <v>442</v>
      </c>
      <c r="I39">
        <f>H39/D39 *100</f>
        <v>39.393939393939391</v>
      </c>
      <c r="J39">
        <v>442</v>
      </c>
      <c r="K39">
        <f>J39/D39 *100</f>
        <v>39.393939393939391</v>
      </c>
      <c r="L39">
        <f>ABS(J39-H39)</f>
        <v>0</v>
      </c>
      <c r="M39">
        <v>0</v>
      </c>
      <c r="N39">
        <v>266</v>
      </c>
      <c r="O39">
        <v>442</v>
      </c>
      <c r="P39">
        <f>F39-M39</f>
        <v>230</v>
      </c>
    </row>
    <row r="40" spans="1:16" x14ac:dyDescent="0.2">
      <c r="A40">
        <v>46</v>
      </c>
      <c r="B40">
        <v>37</v>
      </c>
      <c r="C40">
        <v>117</v>
      </c>
      <c r="D40">
        <v>1644</v>
      </c>
      <c r="E40" t="str">
        <f>IF(F40&gt;G40,"Dr Farooq Sattar (MQM)", "Aftab Jehangir (PTI)")</f>
        <v>Dr Farooq Sattar (MQM)</v>
      </c>
      <c r="F40">
        <v>220</v>
      </c>
      <c r="G40">
        <v>164</v>
      </c>
      <c r="H40">
        <v>679</v>
      </c>
      <c r="I40">
        <f>H40/D40 *100</f>
        <v>41.301703163017031</v>
      </c>
      <c r="J40">
        <v>679</v>
      </c>
      <c r="K40">
        <f>J40/D40 *100</f>
        <v>41.301703163017031</v>
      </c>
      <c r="L40">
        <f>ABS(J40-H40)</f>
        <v>0</v>
      </c>
      <c r="M40">
        <v>220</v>
      </c>
      <c r="N40">
        <v>164</v>
      </c>
      <c r="O40">
        <v>679</v>
      </c>
      <c r="P40">
        <f>F40-M40</f>
        <v>0</v>
      </c>
    </row>
    <row r="41" spans="1:16" x14ac:dyDescent="0.2">
      <c r="A41">
        <v>76</v>
      </c>
      <c r="B41">
        <v>67</v>
      </c>
      <c r="C41">
        <v>117</v>
      </c>
      <c r="D41">
        <v>1498</v>
      </c>
      <c r="E41" t="str">
        <f>IF(F41&gt;G41,"Dr Farooq Sattar (MQM)", "Aftab Jehangir (PTI)")</f>
        <v>Dr Farooq Sattar (MQM)</v>
      </c>
      <c r="F41">
        <v>219</v>
      </c>
      <c r="G41">
        <v>55</v>
      </c>
      <c r="H41">
        <v>480</v>
      </c>
      <c r="I41">
        <f>H41/D41 *100</f>
        <v>32.042723631508679</v>
      </c>
      <c r="J41">
        <v>480</v>
      </c>
      <c r="K41">
        <f>J41/D41 *100</f>
        <v>32.042723631508679</v>
      </c>
      <c r="L41">
        <f>ABS(J41-H41)</f>
        <v>0</v>
      </c>
      <c r="M41">
        <v>119</v>
      </c>
      <c r="N41">
        <v>155</v>
      </c>
      <c r="O41">
        <v>480</v>
      </c>
      <c r="P41">
        <f>F41-M41</f>
        <v>100</v>
      </c>
    </row>
    <row r="42" spans="1:16" x14ac:dyDescent="0.2">
      <c r="A42">
        <v>74</v>
      </c>
      <c r="B42">
        <v>65</v>
      </c>
      <c r="C42">
        <v>117</v>
      </c>
      <c r="D42">
        <v>1364</v>
      </c>
      <c r="E42" t="str">
        <f>IF(F42&gt;G42,"Dr Farooq Sattar (MQM)", "Aftab Jehangir (PTI)")</f>
        <v>Dr Farooq Sattar (MQM)</v>
      </c>
      <c r="F42">
        <v>213</v>
      </c>
      <c r="G42">
        <v>116</v>
      </c>
      <c r="H42">
        <v>505</v>
      </c>
      <c r="I42">
        <f>H42/D42 *100</f>
        <v>37.023460410557185</v>
      </c>
      <c r="J42">
        <v>505</v>
      </c>
      <c r="K42">
        <f>J42/D42 *100</f>
        <v>37.023460410557185</v>
      </c>
      <c r="L42">
        <f>ABS(J42-H42)</f>
        <v>0</v>
      </c>
      <c r="M42">
        <v>113</v>
      </c>
      <c r="N42">
        <v>216</v>
      </c>
      <c r="O42">
        <v>504</v>
      </c>
      <c r="P42">
        <f>F42-M42</f>
        <v>100</v>
      </c>
    </row>
    <row r="43" spans="1:16" x14ac:dyDescent="0.2">
      <c r="A43">
        <v>8</v>
      </c>
      <c r="B43">
        <v>31</v>
      </c>
      <c r="C43">
        <v>118</v>
      </c>
      <c r="D43">
        <v>1880</v>
      </c>
      <c r="E43" t="str">
        <f>IF(F43&gt;G43,"Dr Farooq Sattar (MQM)", "Aftab Jehangir (PTI)")</f>
        <v>Dr Farooq Sattar (MQM)</v>
      </c>
      <c r="F43">
        <v>203</v>
      </c>
      <c r="G43">
        <v>97</v>
      </c>
      <c r="H43">
        <v>839</v>
      </c>
      <c r="I43">
        <f>H43/D43 *100</f>
        <v>44.62765957446809</v>
      </c>
      <c r="J43">
        <v>651</v>
      </c>
      <c r="K43">
        <f>J43/D43 *100</f>
        <v>34.627659574468083</v>
      </c>
      <c r="L43">
        <f>ABS(J43-H43)</f>
        <v>188</v>
      </c>
      <c r="M43" t="s">
        <v>16</v>
      </c>
      <c r="N43">
        <v>97</v>
      </c>
      <c r="O43" t="s">
        <v>16</v>
      </c>
      <c r="P43" t="e">
        <f>F43-M43</f>
        <v>#VALUE!</v>
      </c>
    </row>
    <row r="44" spans="1:16" x14ac:dyDescent="0.2">
      <c r="A44">
        <v>37</v>
      </c>
      <c r="B44">
        <v>28</v>
      </c>
      <c r="C44">
        <v>117</v>
      </c>
      <c r="D44">
        <v>1457</v>
      </c>
      <c r="E44" t="str">
        <f>IF(F44&gt;G44,"Dr Farooq Sattar (MQM)", "Aftab Jehangir (PTI)")</f>
        <v>Dr Farooq Sattar (MQM)</v>
      </c>
      <c r="F44">
        <v>177</v>
      </c>
      <c r="G44">
        <v>122</v>
      </c>
      <c r="H44">
        <v>498</v>
      </c>
      <c r="I44">
        <f>H44/D44 *100</f>
        <v>34.17982155113247</v>
      </c>
      <c r="J44">
        <v>498</v>
      </c>
      <c r="K44">
        <f>J44/D44 *100</f>
        <v>34.17982155113247</v>
      </c>
      <c r="L44">
        <f>ABS(J44-H44)</f>
        <v>0</v>
      </c>
      <c r="M44" t="s">
        <v>16</v>
      </c>
      <c r="N44">
        <v>122</v>
      </c>
      <c r="O44" t="s">
        <v>16</v>
      </c>
      <c r="P44" t="e">
        <f>F44-M44</f>
        <v>#VALUE!</v>
      </c>
    </row>
    <row r="45" spans="1:16" x14ac:dyDescent="0.2">
      <c r="A45">
        <v>34</v>
      </c>
      <c r="B45">
        <v>25</v>
      </c>
      <c r="C45">
        <v>117</v>
      </c>
      <c r="D45">
        <v>992</v>
      </c>
      <c r="E45" t="str">
        <f>IF(F45&gt;G45,"Dr Farooq Sattar (MQM)", "Aftab Jehangir (PTI)")</f>
        <v>Dr Farooq Sattar (MQM)</v>
      </c>
      <c r="F45">
        <v>174</v>
      </c>
      <c r="G45">
        <v>40</v>
      </c>
      <c r="H45">
        <v>279</v>
      </c>
      <c r="I45">
        <f>H45/D45 *100</f>
        <v>28.125</v>
      </c>
      <c r="J45">
        <v>279</v>
      </c>
      <c r="K45">
        <f>J45/D45 *100</f>
        <v>28.125</v>
      </c>
      <c r="L45">
        <f>ABS(J45-H45)</f>
        <v>0</v>
      </c>
      <c r="M45">
        <v>24</v>
      </c>
      <c r="N45">
        <v>140</v>
      </c>
      <c r="O45">
        <v>279</v>
      </c>
      <c r="P45">
        <f>F45-M45</f>
        <v>150</v>
      </c>
    </row>
    <row r="46" spans="1:16" x14ac:dyDescent="0.2">
      <c r="A46">
        <v>12</v>
      </c>
      <c r="B46">
        <v>3</v>
      </c>
      <c r="C46">
        <v>117</v>
      </c>
      <c r="D46">
        <v>884</v>
      </c>
      <c r="E46" t="str">
        <f>IF(F46&gt;G46,"Dr Farooq Sattar (MQM)", "Aftab Jehangir (PTI)")</f>
        <v>Dr Farooq Sattar (MQM)</v>
      </c>
      <c r="F46">
        <v>171</v>
      </c>
      <c r="G46">
        <v>152</v>
      </c>
      <c r="H46">
        <v>489</v>
      </c>
      <c r="I46">
        <f>H46/D46 *100</f>
        <v>55.31674208144797</v>
      </c>
      <c r="J46">
        <v>327</v>
      </c>
      <c r="K46">
        <f>J46/D46 *100</f>
        <v>36.990950226244344</v>
      </c>
      <c r="L46">
        <f>ABS(J46-H46)</f>
        <v>162</v>
      </c>
      <c r="M46">
        <v>11</v>
      </c>
      <c r="N46">
        <v>152</v>
      </c>
      <c r="O46">
        <v>329</v>
      </c>
      <c r="P46">
        <f>F46-M46</f>
        <v>160</v>
      </c>
    </row>
    <row r="47" spans="1:16" x14ac:dyDescent="0.2">
      <c r="A47">
        <v>15</v>
      </c>
      <c r="B47">
        <v>6</v>
      </c>
      <c r="C47">
        <v>117</v>
      </c>
      <c r="D47">
        <v>1008</v>
      </c>
      <c r="E47" t="str">
        <f>IF(F47&gt;G47,"Dr Farooq Sattar (MQM)", "Aftab Jehangir (PTI)")</f>
        <v>Dr Farooq Sattar (MQM)</v>
      </c>
      <c r="F47">
        <v>171</v>
      </c>
      <c r="G47">
        <v>61</v>
      </c>
      <c r="H47">
        <v>285</v>
      </c>
      <c r="I47">
        <f>H47/D47 *100</f>
        <v>28.273809523809522</v>
      </c>
      <c r="J47">
        <v>285</v>
      </c>
      <c r="K47">
        <f>J47/D47 *100</f>
        <v>28.273809523809522</v>
      </c>
      <c r="L47">
        <f>ABS(J47-H47)</f>
        <v>0</v>
      </c>
      <c r="M47">
        <v>17</v>
      </c>
      <c r="N47">
        <v>161</v>
      </c>
      <c r="O47">
        <v>285</v>
      </c>
      <c r="P47">
        <f>F47-M47</f>
        <v>154</v>
      </c>
    </row>
    <row r="48" spans="1:16" x14ac:dyDescent="0.2">
      <c r="A48">
        <v>108</v>
      </c>
      <c r="B48">
        <v>16</v>
      </c>
      <c r="C48">
        <v>116</v>
      </c>
      <c r="D48">
        <v>1403</v>
      </c>
      <c r="E48" t="str">
        <f>IF(F48&gt;G48,"Dr Farooq Sattar (MQM)", "Aftab Jehangir (PTI)")</f>
        <v>Dr Farooq Sattar (MQM)</v>
      </c>
      <c r="F48">
        <v>169</v>
      </c>
      <c r="G48">
        <v>57</v>
      </c>
      <c r="H48">
        <v>573</v>
      </c>
      <c r="I48">
        <f>H48/D48 *100</f>
        <v>40.841054882394864</v>
      </c>
      <c r="J48">
        <v>573</v>
      </c>
      <c r="K48">
        <f>J48/D48 *100</f>
        <v>40.841054882394864</v>
      </c>
      <c r="L48">
        <f>ABS(J48-H48)</f>
        <v>0</v>
      </c>
      <c r="M48">
        <v>69</v>
      </c>
      <c r="N48">
        <v>157</v>
      </c>
      <c r="O48">
        <v>573</v>
      </c>
      <c r="P48">
        <f>F48-M48</f>
        <v>100</v>
      </c>
    </row>
    <row r="49" spans="1:16" x14ac:dyDescent="0.2">
      <c r="A49">
        <v>53</v>
      </c>
      <c r="B49">
        <v>44</v>
      </c>
      <c r="C49">
        <v>117</v>
      </c>
      <c r="D49">
        <v>1740</v>
      </c>
      <c r="E49" t="str">
        <f>IF(F49&gt;G49,"Dr Farooq Sattar (MQM)", "Aftab Jehangir (PTI)")</f>
        <v>Aftab Jehangir (PTI)</v>
      </c>
      <c r="F49">
        <v>168</v>
      </c>
      <c r="G49">
        <v>173</v>
      </c>
      <c r="H49">
        <v>524</v>
      </c>
      <c r="I49">
        <f>H49/D49 *100</f>
        <v>30.114942528735632</v>
      </c>
      <c r="J49">
        <v>524</v>
      </c>
      <c r="K49">
        <f>J49/D49 *100</f>
        <v>30.114942528735632</v>
      </c>
      <c r="L49">
        <f>ABS(J49-H49)</f>
        <v>0</v>
      </c>
      <c r="M49">
        <v>68</v>
      </c>
      <c r="N49">
        <v>273</v>
      </c>
      <c r="O49">
        <v>519</v>
      </c>
      <c r="P49">
        <f>F49-M49</f>
        <v>100</v>
      </c>
    </row>
    <row r="50" spans="1:16" x14ac:dyDescent="0.2">
      <c r="A50">
        <v>91</v>
      </c>
      <c r="B50">
        <v>82</v>
      </c>
      <c r="C50">
        <v>117</v>
      </c>
      <c r="D50">
        <v>923</v>
      </c>
      <c r="E50" t="str">
        <f>IF(F50&gt;G50,"Dr Farooq Sattar (MQM)", "Aftab Jehangir (PTI)")</f>
        <v>Dr Farooq Sattar (MQM)</v>
      </c>
      <c r="F50">
        <v>162</v>
      </c>
      <c r="G50">
        <v>73</v>
      </c>
      <c r="H50">
        <v>306</v>
      </c>
      <c r="I50">
        <f>H50/D50 *100</f>
        <v>33.152762730227522</v>
      </c>
      <c r="J50">
        <v>316</v>
      </c>
      <c r="K50">
        <f>J50/D50 *100</f>
        <v>34.236186348862404</v>
      </c>
      <c r="L50">
        <f>ABS(J50-H50)</f>
        <v>10</v>
      </c>
      <c r="M50">
        <v>92</v>
      </c>
      <c r="N50">
        <v>113</v>
      </c>
      <c r="O50">
        <v>306</v>
      </c>
      <c r="P50">
        <f>F50-M50</f>
        <v>70</v>
      </c>
    </row>
    <row r="51" spans="1:16" x14ac:dyDescent="0.2">
      <c r="A51">
        <v>58</v>
      </c>
      <c r="B51">
        <v>49</v>
      </c>
      <c r="C51">
        <v>117</v>
      </c>
      <c r="D51">
        <v>1334</v>
      </c>
      <c r="E51" t="str">
        <f>IF(F51&gt;G51,"Dr Farooq Sattar (MQM)", "Aftab Jehangir (PTI)")</f>
        <v>Aftab Jehangir (PTI)</v>
      </c>
      <c r="F51">
        <v>152</v>
      </c>
      <c r="G51">
        <v>228</v>
      </c>
      <c r="H51">
        <v>553</v>
      </c>
      <c r="I51">
        <f>H51/D51 *100</f>
        <v>41.454272863568214</v>
      </c>
      <c r="J51">
        <v>553</v>
      </c>
      <c r="K51">
        <f>J51/D51 *100</f>
        <v>41.454272863568214</v>
      </c>
      <c r="L51">
        <f>ABS(J51-H51)</f>
        <v>0</v>
      </c>
      <c r="M51">
        <v>52</v>
      </c>
      <c r="N51">
        <v>228</v>
      </c>
      <c r="O51">
        <v>553</v>
      </c>
      <c r="P51">
        <f>F51-M51</f>
        <v>100</v>
      </c>
    </row>
    <row r="52" spans="1:16" x14ac:dyDescent="0.2">
      <c r="A52">
        <v>33</v>
      </c>
      <c r="B52">
        <v>24</v>
      </c>
      <c r="C52">
        <v>117</v>
      </c>
      <c r="D52">
        <v>1212</v>
      </c>
      <c r="E52" t="str">
        <f>IF(F52&gt;G52,"Dr Farooq Sattar (MQM)", "Aftab Jehangir (PTI)")</f>
        <v>Dr Farooq Sattar (MQM)</v>
      </c>
      <c r="F52">
        <v>151</v>
      </c>
      <c r="G52">
        <v>56</v>
      </c>
      <c r="H52">
        <v>489</v>
      </c>
      <c r="I52">
        <f>H52/D52 *100</f>
        <v>40.346534653465348</v>
      </c>
      <c r="J52">
        <v>489</v>
      </c>
      <c r="K52">
        <f>J52/D52 *100</f>
        <v>40.346534653465348</v>
      </c>
      <c r="L52">
        <f>ABS(J52-H52)</f>
        <v>0</v>
      </c>
      <c r="M52">
        <v>51</v>
      </c>
      <c r="N52">
        <v>256</v>
      </c>
      <c r="O52">
        <v>481</v>
      </c>
      <c r="P52">
        <f>F52-M52</f>
        <v>100</v>
      </c>
    </row>
    <row r="53" spans="1:16" x14ac:dyDescent="0.2">
      <c r="A53">
        <v>77</v>
      </c>
      <c r="B53">
        <v>68</v>
      </c>
      <c r="C53">
        <v>117</v>
      </c>
      <c r="D53">
        <v>983</v>
      </c>
      <c r="E53" t="str">
        <f>IF(F53&gt;G53,"Dr Farooq Sattar (MQM)", "Aftab Jehangir (PTI)")</f>
        <v>Dr Farooq Sattar (MQM)</v>
      </c>
      <c r="F53">
        <v>150</v>
      </c>
      <c r="G53">
        <v>39</v>
      </c>
      <c r="H53">
        <v>322</v>
      </c>
      <c r="I53">
        <f>H53/D53 *100</f>
        <v>32.756866734486266</v>
      </c>
      <c r="J53">
        <v>322</v>
      </c>
      <c r="K53">
        <f>J53/D53 *100</f>
        <v>32.756866734486266</v>
      </c>
      <c r="L53">
        <f>ABS(J53-H53)</f>
        <v>0</v>
      </c>
      <c r="M53" t="s">
        <v>16</v>
      </c>
      <c r="N53">
        <v>139</v>
      </c>
      <c r="O53" t="s">
        <v>16</v>
      </c>
      <c r="P53" t="e">
        <f>F53-M53</f>
        <v>#VALUE!</v>
      </c>
    </row>
    <row r="54" spans="1:16" x14ac:dyDescent="0.2">
      <c r="A54">
        <v>43</v>
      </c>
      <c r="B54">
        <v>34</v>
      </c>
      <c r="C54">
        <v>117</v>
      </c>
      <c r="D54">
        <v>1052</v>
      </c>
      <c r="E54" t="str">
        <f>IF(F54&gt;G54,"Dr Farooq Sattar (MQM)", "Aftab Jehangir (PTI)")</f>
        <v>Dr Farooq Sattar (MQM)</v>
      </c>
      <c r="F54">
        <v>147</v>
      </c>
      <c r="G54">
        <v>109</v>
      </c>
      <c r="H54">
        <v>367</v>
      </c>
      <c r="I54">
        <f>H54/D54 *100</f>
        <v>34.885931558935361</v>
      </c>
      <c r="J54">
        <v>367</v>
      </c>
      <c r="K54">
        <f>J54/D54 *100</f>
        <v>34.885931558935361</v>
      </c>
      <c r="L54">
        <f>ABS(J54-H54)</f>
        <v>0</v>
      </c>
      <c r="M54">
        <v>147</v>
      </c>
      <c r="N54">
        <v>109</v>
      </c>
      <c r="O54">
        <v>367</v>
      </c>
      <c r="P54">
        <f>F54-M54</f>
        <v>0</v>
      </c>
    </row>
    <row r="55" spans="1:16" x14ac:dyDescent="0.2">
      <c r="A55">
        <v>36</v>
      </c>
      <c r="B55">
        <v>27</v>
      </c>
      <c r="C55">
        <v>117</v>
      </c>
      <c r="D55">
        <v>1688</v>
      </c>
      <c r="E55" t="str">
        <f>IF(F55&gt;G55,"Dr Farooq Sattar (MQM)", "Aftab Jehangir (PTI)")</f>
        <v>Aftab Jehangir (PTI)</v>
      </c>
      <c r="F55">
        <v>142</v>
      </c>
      <c r="G55">
        <v>146</v>
      </c>
      <c r="H55">
        <v>520</v>
      </c>
      <c r="I55">
        <f>H55/D55 *100</f>
        <v>30.805687203791472</v>
      </c>
      <c r="J55">
        <v>505</v>
      </c>
      <c r="K55">
        <f>J55/D55 *100</f>
        <v>29.917061611374407</v>
      </c>
      <c r="L55">
        <f>ABS(J55-H55)</f>
        <v>15</v>
      </c>
      <c r="M55" t="s">
        <v>16</v>
      </c>
      <c r="N55">
        <v>146</v>
      </c>
      <c r="O55" t="s">
        <v>16</v>
      </c>
      <c r="P55" t="e">
        <f>F55-M55</f>
        <v>#VALUE!</v>
      </c>
    </row>
    <row r="56" spans="1:16" x14ac:dyDescent="0.2">
      <c r="A56">
        <v>11</v>
      </c>
      <c r="B56">
        <v>2</v>
      </c>
      <c r="C56">
        <v>117</v>
      </c>
      <c r="D56">
        <v>1245</v>
      </c>
      <c r="E56" t="str">
        <f>IF(F56&gt;G56,"Dr Farooq Sattar (MQM)", "Aftab Jehangir (PTI)")</f>
        <v>Dr Farooq Sattar (MQM)</v>
      </c>
      <c r="F56">
        <v>140</v>
      </c>
      <c r="G56">
        <v>122</v>
      </c>
      <c r="H56">
        <v>413</v>
      </c>
      <c r="I56">
        <f>H56/D56 *100</f>
        <v>33.172690763052209</v>
      </c>
      <c r="J56">
        <v>282</v>
      </c>
      <c r="K56">
        <f>J56/D56 *100</f>
        <v>22.650602409638555</v>
      </c>
      <c r="L56">
        <f>ABS(J56-H56)</f>
        <v>131</v>
      </c>
      <c r="M56">
        <v>16</v>
      </c>
      <c r="N56">
        <v>122</v>
      </c>
      <c r="O56">
        <v>169</v>
      </c>
      <c r="P56">
        <f>F56-M56</f>
        <v>124</v>
      </c>
    </row>
    <row r="57" spans="1:16" x14ac:dyDescent="0.2">
      <c r="A57">
        <v>28</v>
      </c>
      <c r="B57">
        <v>19</v>
      </c>
      <c r="C57">
        <v>117</v>
      </c>
      <c r="D57">
        <v>925</v>
      </c>
      <c r="E57" t="str">
        <f>IF(F57&gt;G57,"Dr Farooq Sattar (MQM)", "Aftab Jehangir (PTI)")</f>
        <v>Dr Farooq Sattar (MQM)</v>
      </c>
      <c r="F57">
        <v>140</v>
      </c>
      <c r="G57">
        <v>108</v>
      </c>
      <c r="H57">
        <v>376</v>
      </c>
      <c r="I57">
        <f>H57/D57 *100</f>
        <v>40.648648648648653</v>
      </c>
      <c r="J57">
        <v>375</v>
      </c>
      <c r="K57">
        <f>J57/D57 *100</f>
        <v>40.54054054054054</v>
      </c>
      <c r="L57">
        <f>ABS(J57-H57)</f>
        <v>1</v>
      </c>
      <c r="M57">
        <v>40</v>
      </c>
      <c r="N57">
        <v>208</v>
      </c>
      <c r="O57">
        <v>376</v>
      </c>
      <c r="P57">
        <f>F57-M57</f>
        <v>100</v>
      </c>
    </row>
    <row r="58" spans="1:16" x14ac:dyDescent="0.2">
      <c r="A58">
        <v>99</v>
      </c>
      <c r="B58">
        <v>7</v>
      </c>
      <c r="C58">
        <v>116</v>
      </c>
      <c r="D58">
        <v>1576</v>
      </c>
      <c r="E58" t="str">
        <f>IF(F58&gt;G58,"Dr Farooq Sattar (MQM)", "Aftab Jehangir (PTI)")</f>
        <v>Dr Farooq Sattar (MQM)</v>
      </c>
      <c r="F58">
        <v>137</v>
      </c>
      <c r="G58">
        <v>103</v>
      </c>
      <c r="H58">
        <v>594</v>
      </c>
      <c r="I58">
        <f>H58/D58 *100</f>
        <v>37.690355329949234</v>
      </c>
      <c r="J58">
        <v>593</v>
      </c>
      <c r="K58">
        <f>J58/D58 *100</f>
        <v>37.626903553299492</v>
      </c>
      <c r="L58">
        <f>ABS(J58-H58)</f>
        <v>1</v>
      </c>
      <c r="M58">
        <v>137</v>
      </c>
      <c r="N58">
        <v>103</v>
      </c>
      <c r="O58">
        <v>594</v>
      </c>
      <c r="P58">
        <f>F58-M58</f>
        <v>0</v>
      </c>
    </row>
    <row r="59" spans="1:16" x14ac:dyDescent="0.2">
      <c r="A59">
        <v>115</v>
      </c>
      <c r="B59">
        <v>23</v>
      </c>
      <c r="C59">
        <v>116</v>
      </c>
      <c r="D59">
        <v>1365</v>
      </c>
      <c r="E59" t="str">
        <f>IF(F59&gt;G59,"Dr Farooq Sattar (MQM)", "Aftab Jehangir (PTI)")</f>
        <v>Aftab Jehangir (PTI)</v>
      </c>
      <c r="F59">
        <v>135</v>
      </c>
      <c r="G59">
        <v>153</v>
      </c>
      <c r="H59">
        <v>672</v>
      </c>
      <c r="I59">
        <f>H59/D59 *100</f>
        <v>49.230769230769234</v>
      </c>
      <c r="J59">
        <v>672</v>
      </c>
      <c r="K59">
        <f>J59/D59 *100</f>
        <v>49.230769230769234</v>
      </c>
      <c r="L59">
        <f>ABS(J59-H59)</f>
        <v>0</v>
      </c>
      <c r="M59">
        <v>135</v>
      </c>
      <c r="N59">
        <v>153</v>
      </c>
      <c r="O59">
        <v>672</v>
      </c>
      <c r="P59">
        <f>F59-M59</f>
        <v>0</v>
      </c>
    </row>
    <row r="60" spans="1:16" x14ac:dyDescent="0.2">
      <c r="A60">
        <v>72</v>
      </c>
      <c r="B60">
        <v>63</v>
      </c>
      <c r="C60">
        <v>117</v>
      </c>
      <c r="D60">
        <v>1578</v>
      </c>
      <c r="E60" t="str">
        <f>IF(F60&gt;G60,"Dr Farooq Sattar (MQM)", "Aftab Jehangir (PTI)")</f>
        <v>Aftab Jehangir (PTI)</v>
      </c>
      <c r="F60">
        <v>129</v>
      </c>
      <c r="G60">
        <v>186</v>
      </c>
      <c r="H60">
        <v>493</v>
      </c>
      <c r="I60">
        <f>H60/D60 *100</f>
        <v>31.242078580481625</v>
      </c>
      <c r="J60">
        <v>493</v>
      </c>
      <c r="K60">
        <f>J60/D60 *100</f>
        <v>31.242078580481625</v>
      </c>
      <c r="L60">
        <f>ABS(J60-H60)</f>
        <v>0</v>
      </c>
      <c r="M60">
        <v>129</v>
      </c>
      <c r="N60">
        <v>186</v>
      </c>
      <c r="O60">
        <v>493</v>
      </c>
      <c r="P60">
        <f>F60-M60</f>
        <v>0</v>
      </c>
    </row>
    <row r="61" spans="1:16" x14ac:dyDescent="0.2">
      <c r="A61">
        <v>67</v>
      </c>
      <c r="B61">
        <v>58</v>
      </c>
      <c r="C61">
        <v>117</v>
      </c>
      <c r="D61">
        <v>859</v>
      </c>
      <c r="E61" t="str">
        <f>IF(F61&gt;G61,"Dr Farooq Sattar (MQM)", "Aftab Jehangir (PTI)")</f>
        <v>Dr Farooq Sattar (MQM)</v>
      </c>
      <c r="F61">
        <v>126</v>
      </c>
      <c r="G61">
        <v>22</v>
      </c>
      <c r="H61">
        <v>255</v>
      </c>
      <c r="I61">
        <f>H61/D61 *100</f>
        <v>29.685681024447032</v>
      </c>
      <c r="J61">
        <v>255</v>
      </c>
      <c r="K61">
        <f>J61/D61 *100</f>
        <v>29.685681024447032</v>
      </c>
      <c r="L61">
        <f>ABS(J61-H61)</f>
        <v>0</v>
      </c>
      <c r="M61">
        <v>26</v>
      </c>
      <c r="N61">
        <v>122</v>
      </c>
      <c r="O61">
        <v>255</v>
      </c>
      <c r="P61">
        <f>F61-M61</f>
        <v>100</v>
      </c>
    </row>
    <row r="62" spans="1:16" x14ac:dyDescent="0.2">
      <c r="A62">
        <v>49</v>
      </c>
      <c r="B62">
        <v>40</v>
      </c>
      <c r="C62">
        <v>117</v>
      </c>
      <c r="D62">
        <v>1093</v>
      </c>
      <c r="E62" t="str">
        <f>IF(F62&gt;G62,"Dr Farooq Sattar (MQM)", "Aftab Jehangir (PTI)")</f>
        <v>Dr Farooq Sattar (MQM)</v>
      </c>
      <c r="F62">
        <v>120</v>
      </c>
      <c r="G62">
        <v>61</v>
      </c>
      <c r="H62">
        <v>365</v>
      </c>
      <c r="I62">
        <f>H62/D62 *100</f>
        <v>33.394327538883807</v>
      </c>
      <c r="J62">
        <v>365</v>
      </c>
      <c r="K62">
        <f>J62/D62 *100</f>
        <v>33.394327538883807</v>
      </c>
      <c r="L62">
        <f>ABS(J62-H62)</f>
        <v>0</v>
      </c>
      <c r="M62">
        <v>120</v>
      </c>
      <c r="N62">
        <v>61</v>
      </c>
      <c r="O62">
        <v>365</v>
      </c>
      <c r="P62">
        <f>F62-M62</f>
        <v>0</v>
      </c>
    </row>
    <row r="63" spans="1:16" x14ac:dyDescent="0.2">
      <c r="A63">
        <v>92</v>
      </c>
      <c r="B63">
        <v>83</v>
      </c>
      <c r="C63">
        <v>117</v>
      </c>
      <c r="D63">
        <v>1293</v>
      </c>
      <c r="E63" t="str">
        <f>IF(F63&gt;G63,"Dr Farooq Sattar (MQM)", "Aftab Jehangir (PTI)")</f>
        <v>Dr Farooq Sattar (MQM)</v>
      </c>
      <c r="F63">
        <v>120</v>
      </c>
      <c r="G63">
        <v>101</v>
      </c>
      <c r="H63">
        <v>386</v>
      </c>
      <c r="I63">
        <f>H63/D63 *100</f>
        <v>29.853054911059552</v>
      </c>
      <c r="J63">
        <v>386</v>
      </c>
      <c r="K63">
        <f>J63/D63 *100</f>
        <v>29.853054911059552</v>
      </c>
      <c r="L63">
        <f>ABS(J63-H63)</f>
        <v>0</v>
      </c>
      <c r="M63">
        <v>120</v>
      </c>
      <c r="N63">
        <v>101</v>
      </c>
      <c r="O63">
        <v>386</v>
      </c>
      <c r="P63">
        <f>F63-M63</f>
        <v>0</v>
      </c>
    </row>
    <row r="64" spans="1:16" x14ac:dyDescent="0.2">
      <c r="A64">
        <v>95</v>
      </c>
      <c r="B64">
        <v>3</v>
      </c>
      <c r="C64">
        <v>116</v>
      </c>
      <c r="D64">
        <v>1643</v>
      </c>
      <c r="E64" t="str">
        <f>IF(F64&gt;G64,"Dr Farooq Sattar (MQM)", "Aftab Jehangir (PTI)")</f>
        <v>Dr Farooq Sattar (MQM)</v>
      </c>
      <c r="F64">
        <v>114</v>
      </c>
      <c r="G64">
        <v>84</v>
      </c>
      <c r="H64">
        <v>424</v>
      </c>
      <c r="I64">
        <f>H64/D64 *100</f>
        <v>25.806451612903224</v>
      </c>
      <c r="J64">
        <v>424</v>
      </c>
      <c r="K64">
        <f>J64/D64 *100</f>
        <v>25.806451612903224</v>
      </c>
      <c r="L64">
        <f>ABS(J64-H64)</f>
        <v>0</v>
      </c>
      <c r="M64" t="s">
        <v>16</v>
      </c>
      <c r="N64">
        <v>84</v>
      </c>
      <c r="O64" t="s">
        <v>16</v>
      </c>
      <c r="P64" t="e">
        <f>F64-M64</f>
        <v>#VALUE!</v>
      </c>
    </row>
    <row r="65" spans="1:16" x14ac:dyDescent="0.2">
      <c r="A65">
        <v>129</v>
      </c>
      <c r="B65">
        <v>37</v>
      </c>
      <c r="C65">
        <v>116</v>
      </c>
      <c r="D65">
        <v>805</v>
      </c>
      <c r="E65" t="str">
        <f>IF(F65&gt;G65,"Dr Farooq Sattar (MQM)", "Aftab Jehangir (PTI)")</f>
        <v>Aftab Jehangir (PTI)</v>
      </c>
      <c r="F65">
        <v>114</v>
      </c>
      <c r="G65">
        <v>218</v>
      </c>
      <c r="H65">
        <v>454</v>
      </c>
      <c r="I65">
        <f>H65/D65 *100</f>
        <v>56.397515527950318</v>
      </c>
      <c r="J65">
        <v>358</v>
      </c>
      <c r="K65">
        <f>J65/D65 *100</f>
        <v>44.472049689440993</v>
      </c>
      <c r="L65">
        <f>ABS(J65-H65)</f>
        <v>96</v>
      </c>
      <c r="M65">
        <v>14</v>
      </c>
      <c r="N65">
        <v>218</v>
      </c>
      <c r="O65">
        <v>357</v>
      </c>
      <c r="P65">
        <f>F65-M65</f>
        <v>100</v>
      </c>
    </row>
    <row r="66" spans="1:16" x14ac:dyDescent="0.2">
      <c r="A66">
        <v>71</v>
      </c>
      <c r="B66">
        <v>62</v>
      </c>
      <c r="C66">
        <v>117</v>
      </c>
      <c r="D66">
        <v>818</v>
      </c>
      <c r="E66" t="str">
        <f>IF(F66&gt;G66,"Dr Farooq Sattar (MQM)", "Aftab Jehangir (PTI)")</f>
        <v>Dr Farooq Sattar (MQM)</v>
      </c>
      <c r="F66">
        <v>113</v>
      </c>
      <c r="G66">
        <v>96</v>
      </c>
      <c r="H66">
        <v>343</v>
      </c>
      <c r="I66">
        <f>H66/D66 *100</f>
        <v>41.931540342298291</v>
      </c>
      <c r="J66">
        <v>343</v>
      </c>
      <c r="K66">
        <f>J66/D66 *100</f>
        <v>41.931540342298291</v>
      </c>
      <c r="L66">
        <f>ABS(J66-H66)</f>
        <v>0</v>
      </c>
      <c r="M66">
        <v>113</v>
      </c>
      <c r="N66">
        <v>96</v>
      </c>
      <c r="O66">
        <v>343</v>
      </c>
      <c r="P66">
        <f>F66-M66</f>
        <v>0</v>
      </c>
    </row>
    <row r="67" spans="1:16" x14ac:dyDescent="0.2">
      <c r="A67">
        <v>45</v>
      </c>
      <c r="B67">
        <v>36</v>
      </c>
      <c r="C67">
        <v>117</v>
      </c>
      <c r="D67">
        <v>1918</v>
      </c>
      <c r="E67" t="str">
        <f>IF(F67&gt;G67,"Dr Farooq Sattar (MQM)", "Aftab Jehangir (PTI)")</f>
        <v>Aftab Jehangir (PTI)</v>
      </c>
      <c r="F67">
        <v>111</v>
      </c>
      <c r="G67">
        <v>184</v>
      </c>
      <c r="H67">
        <v>583</v>
      </c>
      <c r="I67">
        <f>H67/D67 *100</f>
        <v>30.396246089676747</v>
      </c>
      <c r="J67">
        <v>583</v>
      </c>
      <c r="K67">
        <f>J67/D67 *100</f>
        <v>30.396246089676747</v>
      </c>
      <c r="L67">
        <f>ABS(J67-H67)</f>
        <v>0</v>
      </c>
      <c r="M67">
        <v>111</v>
      </c>
      <c r="N67">
        <v>184</v>
      </c>
      <c r="O67">
        <v>583</v>
      </c>
      <c r="P67">
        <f>F67-M67</f>
        <v>0</v>
      </c>
    </row>
    <row r="68" spans="1:16" x14ac:dyDescent="0.2">
      <c r="A68">
        <v>70</v>
      </c>
      <c r="B68">
        <v>61</v>
      </c>
      <c r="C68">
        <v>117</v>
      </c>
      <c r="D68">
        <v>887</v>
      </c>
      <c r="E68" t="str">
        <f>IF(F68&gt;G68,"Dr Farooq Sattar (MQM)", "Aftab Jehangir (PTI)")</f>
        <v>Dr Farooq Sattar (MQM)</v>
      </c>
      <c r="F68">
        <v>109</v>
      </c>
      <c r="G68">
        <v>103</v>
      </c>
      <c r="H68">
        <v>362</v>
      </c>
      <c r="I68">
        <f>H68/D68 *100</f>
        <v>40.811724915445318</v>
      </c>
      <c r="J68">
        <v>362</v>
      </c>
      <c r="K68">
        <f>J68/D68 *100</f>
        <v>40.811724915445318</v>
      </c>
      <c r="L68">
        <f>ABS(J68-H68)</f>
        <v>0</v>
      </c>
      <c r="M68">
        <v>109</v>
      </c>
      <c r="N68">
        <v>103</v>
      </c>
      <c r="O68">
        <v>362</v>
      </c>
      <c r="P68">
        <f>F68-M68</f>
        <v>0</v>
      </c>
    </row>
    <row r="69" spans="1:16" x14ac:dyDescent="0.2">
      <c r="A69">
        <v>110</v>
      </c>
      <c r="B69">
        <v>18</v>
      </c>
      <c r="C69">
        <v>116</v>
      </c>
      <c r="D69">
        <v>958</v>
      </c>
      <c r="E69" t="str">
        <f>IF(F69&gt;G69,"Dr Farooq Sattar (MQM)", "Aftab Jehangir (PTI)")</f>
        <v>Dr Farooq Sattar (MQM)</v>
      </c>
      <c r="F69">
        <v>108</v>
      </c>
      <c r="G69">
        <v>28</v>
      </c>
      <c r="H69">
        <v>433</v>
      </c>
      <c r="I69">
        <f>H69/D69 *100</f>
        <v>45.198329853862212</v>
      </c>
      <c r="J69">
        <v>433</v>
      </c>
      <c r="K69">
        <f>J69/D69 *100</f>
        <v>45.198329853862212</v>
      </c>
      <c r="L69">
        <f>ABS(J69-H69)</f>
        <v>0</v>
      </c>
      <c r="M69">
        <v>108</v>
      </c>
      <c r="N69">
        <v>28</v>
      </c>
      <c r="O69">
        <v>433</v>
      </c>
      <c r="P69">
        <f>F69-M69</f>
        <v>0</v>
      </c>
    </row>
    <row r="70" spans="1:16" x14ac:dyDescent="0.2">
      <c r="A70">
        <v>85</v>
      </c>
      <c r="B70">
        <v>76</v>
      </c>
      <c r="C70">
        <v>117</v>
      </c>
      <c r="D70">
        <v>1256</v>
      </c>
      <c r="E70" t="str">
        <f>IF(F70&gt;G70,"Dr Farooq Sattar (MQM)", "Aftab Jehangir (PTI)")</f>
        <v>Aftab Jehangir (PTI)</v>
      </c>
      <c r="F70">
        <v>107</v>
      </c>
      <c r="G70">
        <v>195</v>
      </c>
      <c r="H70">
        <v>442</v>
      </c>
      <c r="I70">
        <f>H70/D70 *100</f>
        <v>35.191082802547768</v>
      </c>
      <c r="J70">
        <v>442</v>
      </c>
      <c r="K70">
        <f>J70/D70 *100</f>
        <v>35.191082802547768</v>
      </c>
      <c r="L70">
        <f>ABS(J70-H70)</f>
        <v>0</v>
      </c>
      <c r="M70">
        <v>107</v>
      </c>
      <c r="N70">
        <v>195</v>
      </c>
      <c r="O70">
        <v>442</v>
      </c>
      <c r="P70">
        <f>F70-M70</f>
        <v>0</v>
      </c>
    </row>
    <row r="71" spans="1:16" x14ac:dyDescent="0.2">
      <c r="A71">
        <v>106</v>
      </c>
      <c r="B71">
        <v>14</v>
      </c>
      <c r="C71">
        <v>116</v>
      </c>
      <c r="D71">
        <v>1410</v>
      </c>
      <c r="E71" t="str">
        <f>IF(F71&gt;G71,"Dr Farooq Sattar (MQM)", "Aftab Jehangir (PTI)")</f>
        <v>Aftab Jehangir (PTI)</v>
      </c>
      <c r="F71">
        <v>103</v>
      </c>
      <c r="G71">
        <v>160</v>
      </c>
      <c r="H71">
        <v>594</v>
      </c>
      <c r="I71">
        <f>H71/D71 *100</f>
        <v>42.127659574468083</v>
      </c>
      <c r="J71">
        <v>605</v>
      </c>
      <c r="K71">
        <f>J71/D71 *100</f>
        <v>42.907801418439718</v>
      </c>
      <c r="L71">
        <f>ABS(J71-H71)</f>
        <v>11</v>
      </c>
      <c r="M71" t="s">
        <v>16</v>
      </c>
      <c r="N71" t="s">
        <v>17</v>
      </c>
      <c r="O71" t="s">
        <v>16</v>
      </c>
      <c r="P71" t="e">
        <f>F71-M71</f>
        <v>#VALUE!</v>
      </c>
    </row>
    <row r="72" spans="1:16" x14ac:dyDescent="0.2">
      <c r="A72">
        <v>22</v>
      </c>
      <c r="B72">
        <v>13</v>
      </c>
      <c r="C72">
        <v>117</v>
      </c>
      <c r="D72">
        <v>1570</v>
      </c>
      <c r="E72" t="str">
        <f>IF(F72&gt;G72,"Dr Farooq Sattar (MQM)", "Aftab Jehangir (PTI)")</f>
        <v>Aftab Jehangir (PTI)</v>
      </c>
      <c r="F72">
        <v>102</v>
      </c>
      <c r="G72">
        <v>285</v>
      </c>
      <c r="H72">
        <v>564</v>
      </c>
      <c r="I72">
        <f>H72/D72 *100</f>
        <v>35.923566878980893</v>
      </c>
      <c r="J72">
        <v>564</v>
      </c>
      <c r="K72">
        <f>J72/D72 *100</f>
        <v>35.923566878980893</v>
      </c>
      <c r="L72">
        <f>ABS(J72-H72)</f>
        <v>0</v>
      </c>
      <c r="M72">
        <v>72</v>
      </c>
      <c r="N72">
        <v>288</v>
      </c>
      <c r="O72">
        <v>562</v>
      </c>
      <c r="P72">
        <f>F72-M72</f>
        <v>30</v>
      </c>
    </row>
    <row r="73" spans="1:16" x14ac:dyDescent="0.2">
      <c r="A73">
        <v>39</v>
      </c>
      <c r="B73">
        <v>30</v>
      </c>
      <c r="C73">
        <v>117</v>
      </c>
      <c r="D73">
        <v>1844</v>
      </c>
      <c r="E73" t="str">
        <f>IF(F73&gt;G73,"Dr Farooq Sattar (MQM)", "Aftab Jehangir (PTI)")</f>
        <v>Aftab Jehangir (PTI)</v>
      </c>
      <c r="F73">
        <v>102</v>
      </c>
      <c r="G73">
        <v>187</v>
      </c>
      <c r="H73">
        <v>526</v>
      </c>
      <c r="I73">
        <f>H73/D73 *100</f>
        <v>28.524945770065074</v>
      </c>
      <c r="J73">
        <v>519</v>
      </c>
      <c r="K73">
        <f>J73/D73 *100</f>
        <v>28.14533622559653</v>
      </c>
      <c r="L73">
        <f>ABS(J73-H73)</f>
        <v>7</v>
      </c>
      <c r="M73">
        <v>102</v>
      </c>
      <c r="N73">
        <v>187</v>
      </c>
      <c r="O73">
        <v>526</v>
      </c>
      <c r="P73">
        <f>F73-M73</f>
        <v>0</v>
      </c>
    </row>
    <row r="74" spans="1:16" x14ac:dyDescent="0.2">
      <c r="A74">
        <v>100</v>
      </c>
      <c r="B74">
        <v>8</v>
      </c>
      <c r="C74">
        <v>116</v>
      </c>
      <c r="D74">
        <v>1515</v>
      </c>
      <c r="E74" t="str">
        <f>IF(F74&gt;G74,"Dr Farooq Sattar (MQM)", "Aftab Jehangir (PTI)")</f>
        <v>Aftab Jehangir (PTI)</v>
      </c>
      <c r="F74">
        <v>102</v>
      </c>
      <c r="G74">
        <v>163</v>
      </c>
      <c r="H74">
        <v>562</v>
      </c>
      <c r="I74">
        <f>H74/D74 *100</f>
        <v>37.095709570957098</v>
      </c>
      <c r="J74">
        <v>562</v>
      </c>
      <c r="K74">
        <f>J74/D74 *100</f>
        <v>37.095709570957098</v>
      </c>
      <c r="L74">
        <f>ABS(J74-H74)</f>
        <v>0</v>
      </c>
      <c r="M74">
        <v>102</v>
      </c>
      <c r="N74">
        <v>163</v>
      </c>
      <c r="O74">
        <v>562</v>
      </c>
      <c r="P74">
        <f>F74-M74</f>
        <v>0</v>
      </c>
    </row>
    <row r="75" spans="1:16" x14ac:dyDescent="0.2">
      <c r="A75">
        <v>81</v>
      </c>
      <c r="B75">
        <v>72</v>
      </c>
      <c r="C75">
        <v>117</v>
      </c>
      <c r="D75">
        <v>1431</v>
      </c>
      <c r="E75" t="str">
        <f>IF(F75&gt;G75,"Dr Farooq Sattar (MQM)", "Aftab Jehangir (PTI)")</f>
        <v>Aftab Jehangir (PTI)</v>
      </c>
      <c r="F75">
        <v>98</v>
      </c>
      <c r="G75">
        <v>222</v>
      </c>
      <c r="H75">
        <v>537</v>
      </c>
      <c r="I75">
        <f>H75/D75 *100</f>
        <v>37.526205450733755</v>
      </c>
      <c r="J75">
        <v>537</v>
      </c>
      <c r="K75">
        <f>J75/D75 *100</f>
        <v>37.526205450733755</v>
      </c>
      <c r="L75">
        <f>ABS(J75-H75)</f>
        <v>0</v>
      </c>
      <c r="M75">
        <v>98</v>
      </c>
      <c r="N75">
        <v>222</v>
      </c>
      <c r="O75">
        <v>537</v>
      </c>
      <c r="P75">
        <f>F75-M75</f>
        <v>0</v>
      </c>
    </row>
    <row r="76" spans="1:16" x14ac:dyDescent="0.2">
      <c r="A76">
        <v>83</v>
      </c>
      <c r="B76">
        <v>74</v>
      </c>
      <c r="C76">
        <v>117</v>
      </c>
      <c r="D76">
        <v>1161</v>
      </c>
      <c r="E76" t="str">
        <f>IF(F76&gt;G76,"Dr Farooq Sattar (MQM)", "Aftab Jehangir (PTI)")</f>
        <v>Aftab Jehangir (PTI)</v>
      </c>
      <c r="F76">
        <v>91</v>
      </c>
      <c r="G76">
        <v>138</v>
      </c>
      <c r="H76">
        <v>381</v>
      </c>
      <c r="I76">
        <f>H76/D76 *100</f>
        <v>32.816537467700257</v>
      </c>
      <c r="J76">
        <v>381</v>
      </c>
      <c r="K76">
        <f>J76/D76 *100</f>
        <v>32.816537467700257</v>
      </c>
      <c r="L76">
        <f>ABS(J76-H76)</f>
        <v>0</v>
      </c>
      <c r="M76">
        <v>91</v>
      </c>
      <c r="N76">
        <v>138</v>
      </c>
      <c r="O76">
        <v>381</v>
      </c>
      <c r="P76">
        <f>F76-M76</f>
        <v>0</v>
      </c>
    </row>
    <row r="77" spans="1:16" x14ac:dyDescent="0.2">
      <c r="A77">
        <v>90</v>
      </c>
      <c r="B77">
        <v>81</v>
      </c>
      <c r="C77">
        <v>117</v>
      </c>
      <c r="D77">
        <v>1516</v>
      </c>
      <c r="E77" t="str">
        <f>IF(F77&gt;G77,"Dr Farooq Sattar (MQM)", "Aftab Jehangir (PTI)")</f>
        <v>Aftab Jehangir (PTI)</v>
      </c>
      <c r="F77">
        <v>86</v>
      </c>
      <c r="G77">
        <v>180</v>
      </c>
      <c r="H77">
        <v>482</v>
      </c>
      <c r="I77">
        <f>H77/D77 *100</f>
        <v>31.79419525065963</v>
      </c>
      <c r="J77">
        <v>482</v>
      </c>
      <c r="K77">
        <f>J77/D77 *100</f>
        <v>31.79419525065963</v>
      </c>
      <c r="L77">
        <f>ABS(J77-H77)</f>
        <v>0</v>
      </c>
      <c r="M77">
        <v>86</v>
      </c>
      <c r="N77">
        <v>180</v>
      </c>
      <c r="O77">
        <v>482</v>
      </c>
      <c r="P77">
        <f>F77-M77</f>
        <v>0</v>
      </c>
    </row>
    <row r="78" spans="1:16" x14ac:dyDescent="0.2">
      <c r="A78">
        <v>60</v>
      </c>
      <c r="B78">
        <v>51</v>
      </c>
      <c r="C78">
        <v>117</v>
      </c>
      <c r="D78">
        <v>1580</v>
      </c>
      <c r="E78" t="str">
        <f>IF(F78&gt;G78,"Dr Farooq Sattar (MQM)", "Aftab Jehangir (PTI)")</f>
        <v>Aftab Jehangir (PTI)</v>
      </c>
      <c r="F78">
        <v>79</v>
      </c>
      <c r="G78">
        <v>237</v>
      </c>
      <c r="H78">
        <v>558</v>
      </c>
      <c r="I78">
        <f>H78/D78 *100</f>
        <v>35.316455696202532</v>
      </c>
      <c r="J78">
        <v>558</v>
      </c>
      <c r="K78">
        <f>J78/D78 *100</f>
        <v>35.316455696202532</v>
      </c>
      <c r="L78">
        <f>ABS(J78-H78)</f>
        <v>0</v>
      </c>
      <c r="M78">
        <v>79</v>
      </c>
      <c r="N78">
        <v>237</v>
      </c>
      <c r="O78">
        <v>558</v>
      </c>
      <c r="P78">
        <f>F78-M78</f>
        <v>0</v>
      </c>
    </row>
    <row r="79" spans="1:16" x14ac:dyDescent="0.2">
      <c r="A79">
        <v>23</v>
      </c>
      <c r="B79">
        <v>14</v>
      </c>
      <c r="C79">
        <v>117</v>
      </c>
      <c r="D79">
        <v>854</v>
      </c>
      <c r="E79" t="str">
        <f>IF(F79&gt;G79,"Dr Farooq Sattar (MQM)", "Aftab Jehangir (PTI)")</f>
        <v>Aftab Jehangir (PTI)</v>
      </c>
      <c r="F79">
        <v>78</v>
      </c>
      <c r="G79">
        <v>145</v>
      </c>
      <c r="H79">
        <v>318</v>
      </c>
      <c r="I79">
        <f>H79/D79 *100</f>
        <v>37.236533957845438</v>
      </c>
      <c r="J79">
        <v>268</v>
      </c>
      <c r="K79">
        <f>J79/D79 *100</f>
        <v>31.381733021077284</v>
      </c>
      <c r="L79">
        <f>ABS(J79-H79)</f>
        <v>50</v>
      </c>
      <c r="M79">
        <v>28</v>
      </c>
      <c r="N79">
        <v>145</v>
      </c>
      <c r="O79">
        <v>268</v>
      </c>
      <c r="P79">
        <f>F79-M79</f>
        <v>50</v>
      </c>
    </row>
    <row r="80" spans="1:16" x14ac:dyDescent="0.2">
      <c r="A80">
        <v>52</v>
      </c>
      <c r="B80">
        <v>43</v>
      </c>
      <c r="C80">
        <v>117</v>
      </c>
      <c r="D80">
        <v>1635</v>
      </c>
      <c r="E80" t="str">
        <f>IF(F80&gt;G80,"Dr Farooq Sattar (MQM)", "Aftab Jehangir (PTI)")</f>
        <v>Aftab Jehangir (PTI)</v>
      </c>
      <c r="F80">
        <v>78</v>
      </c>
      <c r="G80">
        <v>254</v>
      </c>
      <c r="H80">
        <v>544</v>
      </c>
      <c r="I80">
        <f>H80/D80 *100</f>
        <v>33.272171253822627</v>
      </c>
      <c r="J80">
        <v>546</v>
      </c>
      <c r="K80">
        <f>J80/D80 *100</f>
        <v>33.394495412844037</v>
      </c>
      <c r="L80">
        <f>ABS(J80-H80)</f>
        <v>2</v>
      </c>
      <c r="M80">
        <v>78</v>
      </c>
      <c r="N80">
        <v>254</v>
      </c>
      <c r="O80">
        <v>544</v>
      </c>
      <c r="P80">
        <f>F80-M80</f>
        <v>0</v>
      </c>
    </row>
    <row r="81" spans="1:16" x14ac:dyDescent="0.2">
      <c r="A81">
        <v>88</v>
      </c>
      <c r="B81">
        <v>79</v>
      </c>
      <c r="C81">
        <v>117</v>
      </c>
      <c r="D81">
        <v>1440</v>
      </c>
      <c r="E81" t="str">
        <f>IF(F81&gt;G81,"Dr Farooq Sattar (MQM)", "Aftab Jehangir (PTI)")</f>
        <v>Aftab Jehangir (PTI)</v>
      </c>
      <c r="F81">
        <v>78</v>
      </c>
      <c r="G81">
        <v>152</v>
      </c>
      <c r="H81">
        <v>408</v>
      </c>
      <c r="I81">
        <f>H81/D81 *100</f>
        <v>28.333333333333332</v>
      </c>
      <c r="J81">
        <v>408</v>
      </c>
      <c r="K81">
        <f>J81/D81 *100</f>
        <v>28.333333333333332</v>
      </c>
      <c r="L81">
        <f>ABS(J81-H81)</f>
        <v>0</v>
      </c>
      <c r="M81">
        <v>78</v>
      </c>
      <c r="N81">
        <v>152</v>
      </c>
      <c r="O81">
        <v>408</v>
      </c>
      <c r="P81">
        <f>F81-M81</f>
        <v>0</v>
      </c>
    </row>
    <row r="82" spans="1:16" x14ac:dyDescent="0.2">
      <c r="A82">
        <v>105</v>
      </c>
      <c r="B82">
        <v>13</v>
      </c>
      <c r="C82">
        <v>116</v>
      </c>
      <c r="D82">
        <v>805</v>
      </c>
      <c r="E82" t="str">
        <f>IF(F82&gt;G82,"Dr Farooq Sattar (MQM)", "Aftab Jehangir (PTI)")</f>
        <v>Dr Farooq Sattar (MQM)</v>
      </c>
      <c r="F82">
        <v>78</v>
      </c>
      <c r="G82">
        <v>71</v>
      </c>
      <c r="H82">
        <v>385</v>
      </c>
      <c r="I82">
        <f>H82/D82 *100</f>
        <v>47.826086956521742</v>
      </c>
      <c r="J82">
        <v>385</v>
      </c>
      <c r="K82">
        <f>J82/D82 *100</f>
        <v>47.826086956521742</v>
      </c>
      <c r="L82">
        <f>ABS(J82-H82)</f>
        <v>0</v>
      </c>
      <c r="M82">
        <v>78</v>
      </c>
      <c r="N82">
        <v>71</v>
      </c>
      <c r="O82">
        <v>385</v>
      </c>
      <c r="P82">
        <f>F82-M82</f>
        <v>0</v>
      </c>
    </row>
    <row r="83" spans="1:16" x14ac:dyDescent="0.2">
      <c r="A83">
        <v>68</v>
      </c>
      <c r="B83">
        <v>59</v>
      </c>
      <c r="C83">
        <v>117</v>
      </c>
      <c r="D83">
        <v>1582</v>
      </c>
      <c r="E83" t="str">
        <f>IF(F83&gt;G83,"Dr Farooq Sattar (MQM)", "Aftab Jehangir (PTI)")</f>
        <v>Aftab Jehangir (PTI)</v>
      </c>
      <c r="F83">
        <v>77</v>
      </c>
      <c r="G83">
        <v>227</v>
      </c>
      <c r="H83">
        <v>560</v>
      </c>
      <c r="I83">
        <f>H83/D83 *100</f>
        <v>35.398230088495573</v>
      </c>
      <c r="J83">
        <v>566</v>
      </c>
      <c r="K83">
        <f>J83/D83 *100</f>
        <v>35.777496839443742</v>
      </c>
      <c r="L83">
        <f>ABS(J83-H83)</f>
        <v>6</v>
      </c>
      <c r="M83">
        <v>77</v>
      </c>
      <c r="N83">
        <v>227</v>
      </c>
      <c r="O83">
        <v>560</v>
      </c>
      <c r="P83">
        <f>F83-M83</f>
        <v>0</v>
      </c>
    </row>
    <row r="84" spans="1:16" x14ac:dyDescent="0.2">
      <c r="A84">
        <v>66</v>
      </c>
      <c r="B84">
        <v>57</v>
      </c>
      <c r="C84">
        <v>117</v>
      </c>
      <c r="D84">
        <v>1106</v>
      </c>
      <c r="E84" t="str">
        <f>IF(F84&gt;G84,"Dr Farooq Sattar (MQM)", "Aftab Jehangir (PTI)")</f>
        <v>Aftab Jehangir (PTI)</v>
      </c>
      <c r="F84">
        <v>72</v>
      </c>
      <c r="G84">
        <v>86</v>
      </c>
      <c r="H84">
        <v>345</v>
      </c>
      <c r="I84">
        <f>H84/D84 *100</f>
        <v>31.193490054249544</v>
      </c>
      <c r="J84">
        <v>445</v>
      </c>
      <c r="K84">
        <f>J84/D84 *100</f>
        <v>40.235081374321879</v>
      </c>
      <c r="L84">
        <f>ABS(J84-H84)</f>
        <v>100</v>
      </c>
      <c r="M84">
        <v>72</v>
      </c>
      <c r="N84">
        <v>186</v>
      </c>
      <c r="O84">
        <v>445</v>
      </c>
      <c r="P84">
        <f>F84-M84</f>
        <v>0</v>
      </c>
    </row>
    <row r="85" spans="1:16" x14ac:dyDescent="0.2">
      <c r="A85">
        <v>80</v>
      </c>
      <c r="B85">
        <v>71</v>
      </c>
      <c r="C85">
        <v>117</v>
      </c>
      <c r="D85">
        <v>795</v>
      </c>
      <c r="E85" t="str">
        <f>IF(F85&gt;G85,"Dr Farooq Sattar (MQM)", "Aftab Jehangir (PTI)")</f>
        <v>Dr Farooq Sattar (MQM)</v>
      </c>
      <c r="F85">
        <v>70</v>
      </c>
      <c r="G85">
        <v>8</v>
      </c>
      <c r="H85">
        <v>183</v>
      </c>
      <c r="I85">
        <f>H85/D85 *100</f>
        <v>23.018867924528301</v>
      </c>
      <c r="J85">
        <v>184</v>
      </c>
      <c r="K85">
        <f>J85/D85 *100</f>
        <v>23.144654088050316</v>
      </c>
      <c r="L85">
        <f>ABS(J85-H85)</f>
        <v>1</v>
      </c>
      <c r="M85">
        <v>0</v>
      </c>
      <c r="N85">
        <v>78</v>
      </c>
      <c r="O85">
        <v>184</v>
      </c>
      <c r="P85">
        <f>F85-M85</f>
        <v>70</v>
      </c>
    </row>
    <row r="86" spans="1:16" x14ac:dyDescent="0.2">
      <c r="A86">
        <v>104</v>
      </c>
      <c r="B86">
        <v>12</v>
      </c>
      <c r="C86">
        <v>116</v>
      </c>
      <c r="D86">
        <v>1078</v>
      </c>
      <c r="E86" t="str">
        <f>IF(F86&gt;G86,"Dr Farooq Sattar (MQM)", "Aftab Jehangir (PTI)")</f>
        <v>Aftab Jehangir (PTI)</v>
      </c>
      <c r="F86">
        <v>68</v>
      </c>
      <c r="G86">
        <v>69</v>
      </c>
      <c r="H86">
        <v>458</v>
      </c>
      <c r="I86">
        <f>H86/D86 *100</f>
        <v>42.486085343228204</v>
      </c>
      <c r="J86">
        <v>458</v>
      </c>
      <c r="K86">
        <f>J86/D86 *100</f>
        <v>42.486085343228204</v>
      </c>
      <c r="L86">
        <f>ABS(J86-H86)</f>
        <v>0</v>
      </c>
      <c r="M86">
        <v>68</v>
      </c>
      <c r="N86">
        <v>69</v>
      </c>
      <c r="O86">
        <v>458</v>
      </c>
      <c r="P86">
        <f>F86-M86</f>
        <v>0</v>
      </c>
    </row>
    <row r="87" spans="1:16" x14ac:dyDescent="0.2">
      <c r="A87">
        <v>96</v>
      </c>
      <c r="B87">
        <v>4</v>
      </c>
      <c r="C87">
        <v>116</v>
      </c>
      <c r="D87">
        <v>1069</v>
      </c>
      <c r="E87" t="str">
        <f>IF(F87&gt;G87,"Dr Farooq Sattar (MQM)", "Aftab Jehangir (PTI)")</f>
        <v>Aftab Jehangir (PTI)</v>
      </c>
      <c r="F87">
        <v>67</v>
      </c>
      <c r="G87">
        <v>119</v>
      </c>
      <c r="H87">
        <v>418</v>
      </c>
      <c r="I87">
        <f>H87/D87 *100</f>
        <v>39.101964452759589</v>
      </c>
      <c r="J87">
        <v>415</v>
      </c>
      <c r="K87">
        <f>J87/D87 *100</f>
        <v>38.821328344246957</v>
      </c>
      <c r="L87">
        <f>ABS(J87-H87)</f>
        <v>3</v>
      </c>
      <c r="M87">
        <v>67</v>
      </c>
      <c r="N87">
        <v>119</v>
      </c>
      <c r="O87">
        <v>418</v>
      </c>
      <c r="P87">
        <f>F87-M87</f>
        <v>0</v>
      </c>
    </row>
    <row r="88" spans="1:16" x14ac:dyDescent="0.2">
      <c r="A88">
        <v>21</v>
      </c>
      <c r="B88">
        <v>12</v>
      </c>
      <c r="C88">
        <v>117</v>
      </c>
      <c r="D88">
        <v>1742</v>
      </c>
      <c r="E88" t="str">
        <f>IF(F88&gt;G88,"Dr Farooq Sattar (MQM)", "Aftab Jehangir (PTI)")</f>
        <v>Aftab Jehangir (PTI)</v>
      </c>
      <c r="F88">
        <v>65</v>
      </c>
      <c r="G88">
        <v>308</v>
      </c>
      <c r="H88">
        <v>635</v>
      </c>
      <c r="I88">
        <f>H88/D88 *100</f>
        <v>36.452353616532726</v>
      </c>
      <c r="J88">
        <v>635</v>
      </c>
      <c r="K88">
        <f>J88/D88 *100</f>
        <v>36.452353616532726</v>
      </c>
      <c r="L88">
        <f>ABS(J88-H88)</f>
        <v>0</v>
      </c>
      <c r="M88">
        <v>65</v>
      </c>
      <c r="N88">
        <v>308</v>
      </c>
      <c r="O88">
        <v>635</v>
      </c>
      <c r="P88">
        <f>F88-M88</f>
        <v>0</v>
      </c>
    </row>
    <row r="89" spans="1:16" x14ac:dyDescent="0.2">
      <c r="A89">
        <v>10</v>
      </c>
      <c r="B89">
        <v>1</v>
      </c>
      <c r="C89">
        <v>117</v>
      </c>
      <c r="D89">
        <v>1553</v>
      </c>
      <c r="E89" t="str">
        <f>IF(F89&gt;G89,"Dr Farooq Sattar (MQM)", "Aftab Jehangir (PTI)")</f>
        <v>Aftab Jehangir (PTI)</v>
      </c>
      <c r="F89">
        <v>53</v>
      </c>
      <c r="G89">
        <v>191</v>
      </c>
      <c r="H89">
        <v>429</v>
      </c>
      <c r="I89">
        <f>H89/D89 *100</f>
        <v>27.623953638119769</v>
      </c>
      <c r="J89">
        <v>430</v>
      </c>
      <c r="K89">
        <f>J89/D89 *100</f>
        <v>27.688345138441729</v>
      </c>
      <c r="L89">
        <f>ABS(J89-H89)</f>
        <v>1</v>
      </c>
      <c r="M89">
        <v>53</v>
      </c>
      <c r="N89">
        <v>191</v>
      </c>
      <c r="O89">
        <v>429</v>
      </c>
      <c r="P89">
        <f>F89-M89</f>
        <v>0</v>
      </c>
    </row>
    <row r="90" spans="1:16" x14ac:dyDescent="0.2">
      <c r="A90">
        <v>111</v>
      </c>
      <c r="B90">
        <v>19</v>
      </c>
      <c r="C90">
        <v>116</v>
      </c>
      <c r="D90">
        <v>746</v>
      </c>
      <c r="E90" t="str">
        <f>IF(F90&gt;G90,"Dr Farooq Sattar (MQM)", "Aftab Jehangir (PTI)")</f>
        <v>Dr Farooq Sattar (MQM)</v>
      </c>
      <c r="F90">
        <v>51</v>
      </c>
      <c r="G90">
        <v>23</v>
      </c>
      <c r="H90">
        <v>305</v>
      </c>
      <c r="I90">
        <f>H90/D90 *100</f>
        <v>40.884718498659517</v>
      </c>
      <c r="J90">
        <v>312</v>
      </c>
      <c r="K90">
        <f>J90/D90 *100</f>
        <v>41.8230563002681</v>
      </c>
      <c r="L90">
        <f>ABS(J90-H90)</f>
        <v>7</v>
      </c>
      <c r="M90" t="s">
        <v>16</v>
      </c>
      <c r="N90" t="s">
        <v>17</v>
      </c>
      <c r="O90" t="s">
        <v>16</v>
      </c>
      <c r="P90" t="e">
        <f>F90-M90</f>
        <v>#VALUE!</v>
      </c>
    </row>
    <row r="91" spans="1:16" x14ac:dyDescent="0.2">
      <c r="A91">
        <v>123</v>
      </c>
      <c r="B91">
        <v>31</v>
      </c>
      <c r="C91">
        <v>116</v>
      </c>
      <c r="D91">
        <v>1322</v>
      </c>
      <c r="E91" t="str">
        <f>IF(F91&gt;G91,"Dr Farooq Sattar (MQM)", "Aftab Jehangir (PTI)")</f>
        <v>Aftab Jehangir (PTI)</v>
      </c>
      <c r="F91">
        <v>51</v>
      </c>
      <c r="G91">
        <v>363</v>
      </c>
      <c r="H91">
        <v>721</v>
      </c>
      <c r="I91">
        <f>H91/D91 *100</f>
        <v>54.538577912254162</v>
      </c>
      <c r="J91">
        <v>718</v>
      </c>
      <c r="K91">
        <f>J91/D91 *100</f>
        <v>54.311649016641454</v>
      </c>
      <c r="L91">
        <f>ABS(J91-H91)</f>
        <v>3</v>
      </c>
      <c r="M91">
        <v>51</v>
      </c>
      <c r="N91">
        <v>363</v>
      </c>
      <c r="O91">
        <v>721</v>
      </c>
      <c r="P91">
        <f>F91-M91</f>
        <v>0</v>
      </c>
    </row>
    <row r="92" spans="1:16" x14ac:dyDescent="0.2">
      <c r="A92">
        <v>56</v>
      </c>
      <c r="B92">
        <v>47</v>
      </c>
      <c r="C92">
        <v>117</v>
      </c>
      <c r="D92">
        <v>1434</v>
      </c>
      <c r="E92" t="str">
        <f>IF(F92&gt;G92,"Dr Farooq Sattar (MQM)", "Aftab Jehangir (PTI)")</f>
        <v>Aftab Jehangir (PTI)</v>
      </c>
      <c r="F92">
        <v>48</v>
      </c>
      <c r="G92">
        <v>183</v>
      </c>
      <c r="H92">
        <v>379</v>
      </c>
      <c r="I92">
        <f>H92/D92 *100</f>
        <v>26.429567642956762</v>
      </c>
      <c r="J92">
        <v>379</v>
      </c>
      <c r="K92">
        <f>J92/D92 *100</f>
        <v>26.429567642956762</v>
      </c>
      <c r="L92">
        <f>ABS(J92-H92)</f>
        <v>0</v>
      </c>
      <c r="M92">
        <v>47</v>
      </c>
      <c r="N92">
        <v>183</v>
      </c>
      <c r="O92">
        <v>379</v>
      </c>
      <c r="P92">
        <f>F92-M92</f>
        <v>1</v>
      </c>
    </row>
    <row r="93" spans="1:16" x14ac:dyDescent="0.2">
      <c r="A93">
        <v>101</v>
      </c>
      <c r="B93">
        <v>9</v>
      </c>
      <c r="C93">
        <v>116</v>
      </c>
      <c r="D93">
        <v>925</v>
      </c>
      <c r="E93" t="str">
        <f>IF(F93&gt;G93,"Dr Farooq Sattar (MQM)", "Aftab Jehangir (PTI)")</f>
        <v>Aftab Jehangir (PTI)</v>
      </c>
      <c r="F93">
        <v>48</v>
      </c>
      <c r="G93">
        <v>72</v>
      </c>
      <c r="H93">
        <v>299</v>
      </c>
      <c r="I93">
        <f>H93/D93 *100</f>
        <v>32.324324324324323</v>
      </c>
      <c r="J93">
        <v>299</v>
      </c>
      <c r="K93">
        <f>J93/D93 *100</f>
        <v>32.324324324324323</v>
      </c>
      <c r="L93">
        <f>ABS(J93-H93)</f>
        <v>0</v>
      </c>
      <c r="M93">
        <v>48</v>
      </c>
      <c r="N93">
        <v>72</v>
      </c>
      <c r="O93">
        <v>299</v>
      </c>
      <c r="P93">
        <f>F93-M93</f>
        <v>0</v>
      </c>
    </row>
    <row r="94" spans="1:16" x14ac:dyDescent="0.2">
      <c r="A94">
        <v>75</v>
      </c>
      <c r="B94">
        <v>66</v>
      </c>
      <c r="C94">
        <v>117</v>
      </c>
      <c r="D94">
        <v>991</v>
      </c>
      <c r="E94" t="str">
        <f>IF(F94&gt;G94,"Dr Farooq Sattar (MQM)", "Aftab Jehangir (PTI)")</f>
        <v>Dr Farooq Sattar (MQM)</v>
      </c>
      <c r="F94">
        <v>45</v>
      </c>
      <c r="G94">
        <v>6</v>
      </c>
      <c r="H94">
        <v>293</v>
      </c>
      <c r="I94">
        <f>H94/D94 *100</f>
        <v>29.56609485368315</v>
      </c>
      <c r="J94">
        <v>293</v>
      </c>
      <c r="K94">
        <f>J94/D94 *100</f>
        <v>29.56609485368315</v>
      </c>
      <c r="L94">
        <f>ABS(J94-H94)</f>
        <v>0</v>
      </c>
      <c r="M94">
        <v>45</v>
      </c>
      <c r="N94">
        <v>139</v>
      </c>
      <c r="O94">
        <v>286</v>
      </c>
      <c r="P94">
        <f>F94-M94</f>
        <v>0</v>
      </c>
    </row>
    <row r="95" spans="1:16" x14ac:dyDescent="0.2">
      <c r="A95">
        <v>116</v>
      </c>
      <c r="B95">
        <v>24</v>
      </c>
      <c r="C95">
        <v>116</v>
      </c>
      <c r="D95">
        <v>824</v>
      </c>
      <c r="E95" t="str">
        <f>IF(F95&gt;G95,"Dr Farooq Sattar (MQM)", "Aftab Jehangir (PTI)")</f>
        <v>Aftab Jehangir (PTI)</v>
      </c>
      <c r="F95">
        <v>45</v>
      </c>
      <c r="G95">
        <v>59</v>
      </c>
      <c r="H95">
        <v>345</v>
      </c>
      <c r="I95">
        <f>H95/D95 *100</f>
        <v>41.868932038834949</v>
      </c>
      <c r="J95">
        <v>319</v>
      </c>
      <c r="K95">
        <f>J95/D95 *100</f>
        <v>38.713592233009706</v>
      </c>
      <c r="L95">
        <f>ABS(J95-H95)</f>
        <v>26</v>
      </c>
      <c r="M95">
        <v>45</v>
      </c>
      <c r="N95">
        <v>59</v>
      </c>
      <c r="O95">
        <v>345</v>
      </c>
      <c r="P95">
        <f>F95-M95</f>
        <v>0</v>
      </c>
    </row>
    <row r="96" spans="1:16" x14ac:dyDescent="0.2">
      <c r="A96">
        <v>125</v>
      </c>
      <c r="B96">
        <v>33</v>
      </c>
      <c r="C96">
        <v>116</v>
      </c>
      <c r="D96">
        <v>1241</v>
      </c>
      <c r="E96" t="str">
        <f>IF(F96&gt;G96,"Dr Farooq Sattar (MQM)", "Aftab Jehangir (PTI)")</f>
        <v>Aftab Jehangir (PTI)</v>
      </c>
      <c r="F96">
        <v>45</v>
      </c>
      <c r="G96">
        <v>350</v>
      </c>
      <c r="H96">
        <v>646</v>
      </c>
      <c r="I96">
        <f>H96/D96 *100</f>
        <v>52.054794520547944</v>
      </c>
      <c r="J96">
        <v>636</v>
      </c>
      <c r="K96">
        <f>J96/D96 *100</f>
        <v>51.248992747784051</v>
      </c>
      <c r="L96">
        <f>ABS(J96-H96)</f>
        <v>10</v>
      </c>
      <c r="M96">
        <v>45</v>
      </c>
      <c r="N96">
        <v>350</v>
      </c>
      <c r="O96">
        <v>646</v>
      </c>
      <c r="P96">
        <f>F96-M96</f>
        <v>0</v>
      </c>
    </row>
    <row r="97" spans="1:16" x14ac:dyDescent="0.2">
      <c r="A97">
        <v>86</v>
      </c>
      <c r="B97">
        <v>77</v>
      </c>
      <c r="C97">
        <v>117</v>
      </c>
      <c r="D97">
        <v>878</v>
      </c>
      <c r="E97" t="str">
        <f>IF(F97&gt;G97,"Dr Farooq Sattar (MQM)", "Aftab Jehangir (PTI)")</f>
        <v>Aftab Jehangir (PTI)</v>
      </c>
      <c r="F97">
        <v>42</v>
      </c>
      <c r="G97">
        <v>73</v>
      </c>
      <c r="H97">
        <v>194</v>
      </c>
      <c r="I97">
        <f>H97/D97 *100</f>
        <v>22.095671981776764</v>
      </c>
      <c r="J97">
        <v>194</v>
      </c>
      <c r="K97">
        <f>J97/D97 *100</f>
        <v>22.095671981776764</v>
      </c>
      <c r="L97">
        <f>ABS(J97-H97)</f>
        <v>0</v>
      </c>
      <c r="M97">
        <v>42</v>
      </c>
      <c r="N97">
        <v>73</v>
      </c>
      <c r="O97">
        <v>194</v>
      </c>
      <c r="P97">
        <f>F97-M97</f>
        <v>0</v>
      </c>
    </row>
    <row r="98" spans="1:16" x14ac:dyDescent="0.2">
      <c r="A98">
        <v>103</v>
      </c>
      <c r="B98">
        <v>11</v>
      </c>
      <c r="C98">
        <v>116</v>
      </c>
      <c r="D98">
        <v>871</v>
      </c>
      <c r="E98" t="str">
        <f>IF(F98&gt;G98,"Dr Farooq Sattar (MQM)", "Aftab Jehangir (PTI)")</f>
        <v>Aftab Jehangir (PTI)</v>
      </c>
      <c r="F98">
        <v>42</v>
      </c>
      <c r="G98">
        <v>54</v>
      </c>
      <c r="H98">
        <v>368</v>
      </c>
      <c r="I98">
        <f>H98/D98 *100</f>
        <v>42.250287026406433</v>
      </c>
      <c r="J98">
        <v>768</v>
      </c>
      <c r="K98">
        <f>J98/D98 *100</f>
        <v>88.174512055109062</v>
      </c>
      <c r="L98">
        <f>ABS(J98-H98)</f>
        <v>400</v>
      </c>
      <c r="M98" t="s">
        <v>16</v>
      </c>
      <c r="N98" t="s">
        <v>17</v>
      </c>
      <c r="O98" t="s">
        <v>16</v>
      </c>
      <c r="P98" t="e">
        <f>F98-M98</f>
        <v>#VALUE!</v>
      </c>
    </row>
    <row r="99" spans="1:16" x14ac:dyDescent="0.2">
      <c r="A99">
        <v>19</v>
      </c>
      <c r="B99">
        <v>10</v>
      </c>
      <c r="C99">
        <v>117</v>
      </c>
      <c r="D99">
        <v>1504</v>
      </c>
      <c r="E99" t="str">
        <f>IF(F99&gt;G99,"Dr Farooq Sattar (MQM)", "Aftab Jehangir (PTI)")</f>
        <v>Aftab Jehangir (PTI)</v>
      </c>
      <c r="F99">
        <v>41</v>
      </c>
      <c r="G99">
        <v>205</v>
      </c>
      <c r="H99">
        <v>381</v>
      </c>
      <c r="I99">
        <f>H99/D99 *100</f>
        <v>25.332446808510639</v>
      </c>
      <c r="J99">
        <v>381</v>
      </c>
      <c r="K99">
        <f>J99/D99 *100</f>
        <v>25.332446808510639</v>
      </c>
      <c r="L99">
        <f>ABS(J99-H99)</f>
        <v>0</v>
      </c>
      <c r="M99">
        <v>40</v>
      </c>
      <c r="N99">
        <v>205</v>
      </c>
      <c r="O99">
        <v>360</v>
      </c>
      <c r="P99">
        <f>F99-M99</f>
        <v>1</v>
      </c>
    </row>
    <row r="100" spans="1:16" x14ac:dyDescent="0.2">
      <c r="A100">
        <v>97</v>
      </c>
      <c r="B100">
        <v>5</v>
      </c>
      <c r="C100">
        <v>116</v>
      </c>
      <c r="D100">
        <v>716</v>
      </c>
      <c r="E100" t="str">
        <f>IF(F100&gt;G100,"Dr Farooq Sattar (MQM)", "Aftab Jehangir (PTI)")</f>
        <v>Aftab Jehangir (PTI)</v>
      </c>
      <c r="F100">
        <v>41</v>
      </c>
      <c r="G100">
        <v>81</v>
      </c>
      <c r="H100">
        <v>278</v>
      </c>
      <c r="I100">
        <f>H100/D100 *100</f>
        <v>38.826815642458101</v>
      </c>
      <c r="J100">
        <v>278</v>
      </c>
      <c r="K100">
        <f>J100/D100 *100</f>
        <v>38.826815642458101</v>
      </c>
      <c r="L100">
        <f>ABS(J100-H100)</f>
        <v>0</v>
      </c>
      <c r="M100">
        <v>41</v>
      </c>
      <c r="N100">
        <v>81</v>
      </c>
      <c r="O100">
        <v>278</v>
      </c>
      <c r="P100">
        <f>F100-M100</f>
        <v>0</v>
      </c>
    </row>
    <row r="101" spans="1:16" x14ac:dyDescent="0.2">
      <c r="A101">
        <v>107</v>
      </c>
      <c r="B101">
        <v>15</v>
      </c>
      <c r="C101">
        <v>116</v>
      </c>
      <c r="D101">
        <v>1197</v>
      </c>
      <c r="E101" t="str">
        <f>IF(F101&gt;G101,"Dr Farooq Sattar (MQM)", "Aftab Jehangir (PTI)")</f>
        <v>Aftab Jehangir (PTI)</v>
      </c>
      <c r="F101">
        <v>41</v>
      </c>
      <c r="G101">
        <v>126</v>
      </c>
      <c r="H101">
        <v>492</v>
      </c>
      <c r="I101">
        <f>H101/D101 *100</f>
        <v>41.102756892230573</v>
      </c>
      <c r="J101">
        <v>492</v>
      </c>
      <c r="K101">
        <f>J101/D101 *100</f>
        <v>41.102756892230573</v>
      </c>
      <c r="L101">
        <f>ABS(J101-H101)</f>
        <v>0</v>
      </c>
      <c r="M101">
        <v>41</v>
      </c>
      <c r="N101">
        <v>126</v>
      </c>
      <c r="O101">
        <v>492</v>
      </c>
      <c r="P101">
        <f>F101-M101</f>
        <v>0</v>
      </c>
    </row>
    <row r="102" spans="1:16" x14ac:dyDescent="0.2">
      <c r="A102">
        <v>30</v>
      </c>
      <c r="B102">
        <v>21</v>
      </c>
      <c r="C102">
        <v>117</v>
      </c>
      <c r="D102">
        <v>1064</v>
      </c>
      <c r="E102" t="str">
        <f>IF(F102&gt;G102,"Dr Farooq Sattar (MQM)", "Aftab Jehangir (PTI)")</f>
        <v>Aftab Jehangir (PTI)</v>
      </c>
      <c r="F102">
        <v>39</v>
      </c>
      <c r="G102">
        <v>213</v>
      </c>
      <c r="H102">
        <v>385</v>
      </c>
      <c r="I102">
        <f>H102/D102 *100</f>
        <v>36.184210526315788</v>
      </c>
      <c r="J102">
        <v>385</v>
      </c>
      <c r="K102">
        <f>J102/D102 *100</f>
        <v>36.184210526315788</v>
      </c>
      <c r="L102">
        <f>ABS(J102-H102)</f>
        <v>0</v>
      </c>
      <c r="M102">
        <v>39</v>
      </c>
      <c r="N102">
        <v>213</v>
      </c>
      <c r="O102">
        <v>385</v>
      </c>
      <c r="P102">
        <f>F102-M102</f>
        <v>0</v>
      </c>
    </row>
    <row r="103" spans="1:16" x14ac:dyDescent="0.2">
      <c r="A103">
        <v>51</v>
      </c>
      <c r="B103">
        <v>42</v>
      </c>
      <c r="C103">
        <v>117</v>
      </c>
      <c r="D103">
        <v>1307</v>
      </c>
      <c r="E103" t="str">
        <f>IF(F103&gt;G103,"Dr Farooq Sattar (MQM)", "Aftab Jehangir (PTI)")</f>
        <v>Aftab Jehangir (PTI)</v>
      </c>
      <c r="F103">
        <v>39</v>
      </c>
      <c r="G103">
        <v>135</v>
      </c>
      <c r="H103">
        <v>473</v>
      </c>
      <c r="I103">
        <f>H103/D103 *100</f>
        <v>36.189747513389442</v>
      </c>
      <c r="J103">
        <v>473</v>
      </c>
      <c r="K103">
        <f>J103/D103 *100</f>
        <v>36.189747513389442</v>
      </c>
      <c r="L103">
        <f>ABS(J103-H103)</f>
        <v>0</v>
      </c>
      <c r="M103">
        <v>39</v>
      </c>
      <c r="N103">
        <v>135</v>
      </c>
      <c r="O103">
        <v>473</v>
      </c>
      <c r="P103">
        <f>F103-M103</f>
        <v>0</v>
      </c>
    </row>
    <row r="104" spans="1:16" x14ac:dyDescent="0.2">
      <c r="A104">
        <v>26</v>
      </c>
      <c r="B104">
        <v>17</v>
      </c>
      <c r="C104">
        <v>117</v>
      </c>
      <c r="D104">
        <v>1060</v>
      </c>
      <c r="E104" t="str">
        <f>IF(F104&gt;G104,"Dr Farooq Sattar (MQM)", "Aftab Jehangir (PTI)")</f>
        <v>Aftab Jehangir (PTI)</v>
      </c>
      <c r="F104">
        <v>36</v>
      </c>
      <c r="G104">
        <v>182</v>
      </c>
      <c r="H104">
        <v>341</v>
      </c>
      <c r="I104">
        <f>H104/D104 *100</f>
        <v>32.169811320754718</v>
      </c>
      <c r="J104">
        <v>341</v>
      </c>
      <c r="K104">
        <f>J104/D104 *100</f>
        <v>32.169811320754718</v>
      </c>
      <c r="L104">
        <f>ABS(J104-H104)</f>
        <v>0</v>
      </c>
      <c r="M104">
        <v>36</v>
      </c>
      <c r="N104">
        <v>182</v>
      </c>
      <c r="O104">
        <v>341</v>
      </c>
      <c r="P104">
        <f>F104-M104</f>
        <v>0</v>
      </c>
    </row>
    <row r="105" spans="1:16" x14ac:dyDescent="0.2">
      <c r="A105">
        <v>119</v>
      </c>
      <c r="B105">
        <v>27</v>
      </c>
      <c r="C105">
        <v>116</v>
      </c>
      <c r="D105">
        <v>966</v>
      </c>
      <c r="E105" t="str">
        <f>IF(F105&gt;G105,"Dr Farooq Sattar (MQM)", "Aftab Jehangir (PTI)")</f>
        <v>Aftab Jehangir (PTI)</v>
      </c>
      <c r="F105">
        <v>36</v>
      </c>
      <c r="G105">
        <v>60</v>
      </c>
      <c r="H105">
        <v>389</v>
      </c>
      <c r="I105">
        <f>H105/D105 *100</f>
        <v>40.26915113871636</v>
      </c>
      <c r="J105">
        <v>389</v>
      </c>
      <c r="K105">
        <f>J105/D105 *100</f>
        <v>40.26915113871636</v>
      </c>
      <c r="L105">
        <f>ABS(J105-H105)</f>
        <v>0</v>
      </c>
      <c r="M105">
        <v>36</v>
      </c>
      <c r="N105">
        <v>60</v>
      </c>
      <c r="O105">
        <v>389</v>
      </c>
      <c r="P105">
        <f>F105-M105</f>
        <v>0</v>
      </c>
    </row>
    <row r="106" spans="1:16" x14ac:dyDescent="0.2">
      <c r="A106">
        <v>128</v>
      </c>
      <c r="B106">
        <v>36</v>
      </c>
      <c r="C106">
        <v>116</v>
      </c>
      <c r="D106">
        <v>864</v>
      </c>
      <c r="E106" t="str">
        <f>IF(F106&gt;G106,"Dr Farooq Sattar (MQM)", "Aftab Jehangir (PTI)")</f>
        <v>Aftab Jehangir (PTI)</v>
      </c>
      <c r="F106">
        <v>35</v>
      </c>
      <c r="G106">
        <v>251</v>
      </c>
      <c r="H106">
        <v>438</v>
      </c>
      <c r="I106">
        <f>H106/D106 *100</f>
        <v>50.694444444444443</v>
      </c>
      <c r="J106">
        <v>439</v>
      </c>
      <c r="K106">
        <f>J106/D106 *100</f>
        <v>50.810185185185183</v>
      </c>
      <c r="L106">
        <f>ABS(J106-H106)</f>
        <v>1</v>
      </c>
      <c r="M106" t="s">
        <v>16</v>
      </c>
      <c r="N106">
        <v>251</v>
      </c>
      <c r="O106" t="s">
        <v>16</v>
      </c>
      <c r="P106" t="e">
        <f>F106-M106</f>
        <v>#VALUE!</v>
      </c>
    </row>
    <row r="107" spans="1:16" x14ac:dyDescent="0.2">
      <c r="A107">
        <v>84</v>
      </c>
      <c r="B107">
        <v>75</v>
      </c>
      <c r="C107">
        <v>117</v>
      </c>
      <c r="D107">
        <v>854</v>
      </c>
      <c r="E107" t="str">
        <f>IF(F107&gt;G107,"Dr Farooq Sattar (MQM)", "Aftab Jehangir (PTI)")</f>
        <v>Aftab Jehangir (PTI)</v>
      </c>
      <c r="F107">
        <v>34</v>
      </c>
      <c r="G107">
        <v>82</v>
      </c>
      <c r="H107">
        <v>200</v>
      </c>
      <c r="I107">
        <f>H107/D107 *100</f>
        <v>23.419203747072601</v>
      </c>
      <c r="J107">
        <v>199</v>
      </c>
      <c r="K107">
        <f>J107/D107 *100</f>
        <v>23.302107728337237</v>
      </c>
      <c r="L107">
        <f>ABS(J107-H107)</f>
        <v>1</v>
      </c>
      <c r="M107">
        <v>34</v>
      </c>
      <c r="N107">
        <v>82</v>
      </c>
      <c r="O107">
        <v>199</v>
      </c>
      <c r="P107">
        <f>F107-M107</f>
        <v>0</v>
      </c>
    </row>
    <row r="108" spans="1:16" x14ac:dyDescent="0.2">
      <c r="A108">
        <v>122</v>
      </c>
      <c r="B108">
        <v>30</v>
      </c>
      <c r="C108">
        <v>116</v>
      </c>
      <c r="D108">
        <v>1288</v>
      </c>
      <c r="E108" t="str">
        <f>IF(F108&gt;G108,"Dr Farooq Sattar (MQM)", "Aftab Jehangir (PTI)")</f>
        <v>Aftab Jehangir (PTI)</v>
      </c>
      <c r="F108">
        <v>34</v>
      </c>
      <c r="G108">
        <v>348</v>
      </c>
      <c r="H108">
        <v>652</v>
      </c>
      <c r="I108">
        <f>H108/D108 *100</f>
        <v>50.621118012422365</v>
      </c>
      <c r="J108">
        <v>650</v>
      </c>
      <c r="K108">
        <f>J108/D108 *100</f>
        <v>50.465838509316775</v>
      </c>
      <c r="L108">
        <f>ABS(J108-H108)</f>
        <v>2</v>
      </c>
      <c r="M108">
        <v>34</v>
      </c>
      <c r="N108">
        <v>348</v>
      </c>
      <c r="O108">
        <v>652</v>
      </c>
      <c r="P108">
        <f>F108-M108</f>
        <v>0</v>
      </c>
    </row>
    <row r="109" spans="1:16" x14ac:dyDescent="0.2">
      <c r="A109">
        <v>20</v>
      </c>
      <c r="B109">
        <v>11</v>
      </c>
      <c r="C109">
        <v>117</v>
      </c>
      <c r="D109">
        <v>1189</v>
      </c>
      <c r="E109" t="str">
        <f>IF(F109&gt;G109,"Dr Farooq Sattar (MQM)", "Aftab Jehangir (PTI)")</f>
        <v>Aftab Jehangir (PTI)</v>
      </c>
      <c r="F109">
        <v>33</v>
      </c>
      <c r="G109">
        <v>173</v>
      </c>
      <c r="H109">
        <v>303</v>
      </c>
      <c r="I109">
        <f>H109/D109 *100</f>
        <v>25.483599663582844</v>
      </c>
      <c r="J109">
        <v>302</v>
      </c>
      <c r="K109">
        <f>J109/D109 *100</f>
        <v>25.399495374264085</v>
      </c>
      <c r="L109">
        <f>ABS(J109-H109)</f>
        <v>1</v>
      </c>
      <c r="M109">
        <v>33</v>
      </c>
      <c r="N109">
        <v>173</v>
      </c>
      <c r="O109">
        <v>303</v>
      </c>
      <c r="P109">
        <f>F109-M109</f>
        <v>0</v>
      </c>
    </row>
    <row r="110" spans="1:16" x14ac:dyDescent="0.2">
      <c r="A110">
        <v>89</v>
      </c>
      <c r="B110">
        <v>80</v>
      </c>
      <c r="C110">
        <v>117</v>
      </c>
      <c r="D110">
        <v>993</v>
      </c>
      <c r="E110" t="str">
        <f>IF(F110&gt;G110,"Dr Farooq Sattar (MQM)", "Aftab Jehangir (PTI)")</f>
        <v>Aftab Jehangir (PTI)</v>
      </c>
      <c r="F110">
        <v>32</v>
      </c>
      <c r="G110">
        <v>82</v>
      </c>
      <c r="H110">
        <v>218</v>
      </c>
      <c r="I110">
        <f>H110/D110 *100</f>
        <v>21.953675730110774</v>
      </c>
      <c r="J110">
        <v>218</v>
      </c>
      <c r="K110">
        <f>J110/D110 *100</f>
        <v>21.953675730110774</v>
      </c>
      <c r="L110">
        <f>ABS(J110-H110)</f>
        <v>0</v>
      </c>
      <c r="M110">
        <v>32</v>
      </c>
      <c r="N110">
        <v>82</v>
      </c>
      <c r="O110">
        <v>218</v>
      </c>
      <c r="P110">
        <f>F110-M110</f>
        <v>0</v>
      </c>
    </row>
    <row r="111" spans="1:16" x14ac:dyDescent="0.2">
      <c r="A111">
        <v>113</v>
      </c>
      <c r="B111">
        <v>21</v>
      </c>
      <c r="C111">
        <v>116</v>
      </c>
      <c r="D111">
        <v>1367</v>
      </c>
      <c r="E111" t="str">
        <f>IF(F111&gt;G111,"Dr Farooq Sattar (MQM)", "Aftab Jehangir (PTI)")</f>
        <v>Aftab Jehangir (PTI)</v>
      </c>
      <c r="F111">
        <v>31</v>
      </c>
      <c r="G111">
        <v>125</v>
      </c>
      <c r="H111">
        <v>1125</v>
      </c>
      <c r="I111">
        <f>H111/D111 *100</f>
        <v>82.297000731528897</v>
      </c>
      <c r="J111">
        <v>1125</v>
      </c>
      <c r="K111">
        <f>J111/D111 *100</f>
        <v>82.297000731528897</v>
      </c>
      <c r="L111">
        <f>ABS(J111-H111)</f>
        <v>0</v>
      </c>
      <c r="M111">
        <v>31</v>
      </c>
      <c r="N111">
        <v>125</v>
      </c>
      <c r="O111">
        <v>624</v>
      </c>
      <c r="P111">
        <f>F111-M111</f>
        <v>0</v>
      </c>
    </row>
    <row r="112" spans="1:16" x14ac:dyDescent="0.2">
      <c r="A112">
        <v>16</v>
      </c>
      <c r="B112">
        <v>7</v>
      </c>
      <c r="C112">
        <v>117</v>
      </c>
      <c r="D112">
        <v>1408</v>
      </c>
      <c r="E112" t="str">
        <f>IF(F112&gt;G112,"Dr Farooq Sattar (MQM)", "Aftab Jehangir (PTI)")</f>
        <v>Aftab Jehangir (PTI)</v>
      </c>
      <c r="F112">
        <v>23</v>
      </c>
      <c r="G112">
        <v>74</v>
      </c>
      <c r="H112">
        <v>149</v>
      </c>
      <c r="I112">
        <f>H112/D112 *100</f>
        <v>10.582386363636363</v>
      </c>
      <c r="J112">
        <v>240</v>
      </c>
      <c r="K112">
        <f>J112/D112 *100</f>
        <v>17.045454545454543</v>
      </c>
      <c r="L112">
        <f>ABS(J112-H112)</f>
        <v>91</v>
      </c>
      <c r="M112">
        <v>23</v>
      </c>
      <c r="N112">
        <v>74</v>
      </c>
      <c r="O112">
        <v>149</v>
      </c>
      <c r="P112">
        <f>F112-M112</f>
        <v>0</v>
      </c>
    </row>
    <row r="113" spans="1:16" x14ac:dyDescent="0.2">
      <c r="A113">
        <v>29</v>
      </c>
      <c r="B113">
        <v>20</v>
      </c>
      <c r="C113">
        <v>117</v>
      </c>
      <c r="D113">
        <v>781</v>
      </c>
      <c r="E113" t="str">
        <f>IF(F113&gt;G113,"Dr Farooq Sattar (MQM)", "Aftab Jehangir (PTI)")</f>
        <v>Aftab Jehangir (PTI)</v>
      </c>
      <c r="F113">
        <v>22</v>
      </c>
      <c r="G113">
        <v>129</v>
      </c>
      <c r="H113">
        <v>235</v>
      </c>
      <c r="I113">
        <f>H113/D113 *100</f>
        <v>30.089628681177977</v>
      </c>
      <c r="J113">
        <v>176</v>
      </c>
      <c r="K113">
        <f>J113/D113 *100</f>
        <v>22.535211267605636</v>
      </c>
      <c r="L113">
        <f>ABS(J113-H113)</f>
        <v>59</v>
      </c>
      <c r="M113">
        <v>15</v>
      </c>
      <c r="N113">
        <v>120</v>
      </c>
      <c r="O113">
        <v>203</v>
      </c>
      <c r="P113">
        <f>F113-M113</f>
        <v>7</v>
      </c>
    </row>
    <row r="114" spans="1:16" x14ac:dyDescent="0.2">
      <c r="A114">
        <v>120</v>
      </c>
      <c r="B114">
        <v>28</v>
      </c>
      <c r="C114">
        <v>116</v>
      </c>
      <c r="D114">
        <v>851</v>
      </c>
      <c r="E114" t="str">
        <f>IF(F114&gt;G114,"Dr Farooq Sattar (MQM)", "Aftab Jehangir (PTI)")</f>
        <v>Aftab Jehangir (PTI)</v>
      </c>
      <c r="F114">
        <v>21</v>
      </c>
      <c r="G114">
        <v>233</v>
      </c>
      <c r="H114">
        <v>458</v>
      </c>
      <c r="I114">
        <f>H114/D114 *100</f>
        <v>53.81903642773208</v>
      </c>
      <c r="J114">
        <v>458</v>
      </c>
      <c r="K114">
        <f>J114/D114 *100</f>
        <v>53.81903642773208</v>
      </c>
      <c r="L114">
        <f>ABS(J114-H114)</f>
        <v>0</v>
      </c>
      <c r="M114">
        <v>21</v>
      </c>
      <c r="N114">
        <v>233</v>
      </c>
      <c r="O114">
        <v>458</v>
      </c>
      <c r="P114">
        <f>F114-M114</f>
        <v>0</v>
      </c>
    </row>
    <row r="115" spans="1:16" x14ac:dyDescent="0.2">
      <c r="A115">
        <v>124</v>
      </c>
      <c r="B115">
        <v>32</v>
      </c>
      <c r="C115">
        <v>116</v>
      </c>
      <c r="D115">
        <v>1192</v>
      </c>
      <c r="E115" t="str">
        <f>IF(F115&gt;G115,"Dr Farooq Sattar (MQM)", "Aftab Jehangir (PTI)")</f>
        <v>Aftab Jehangir (PTI)</v>
      </c>
      <c r="F115">
        <v>21</v>
      </c>
      <c r="G115">
        <v>284</v>
      </c>
      <c r="H115">
        <v>582</v>
      </c>
      <c r="I115">
        <f>H115/D115 *100</f>
        <v>48.825503355704697</v>
      </c>
      <c r="J115">
        <v>799</v>
      </c>
      <c r="K115">
        <f>J115/D115 *100</f>
        <v>67.030201342281885</v>
      </c>
      <c r="L115">
        <f>ABS(J115-H115)</f>
        <v>217</v>
      </c>
      <c r="M115">
        <v>21</v>
      </c>
      <c r="N115">
        <v>284</v>
      </c>
      <c r="O115">
        <v>581</v>
      </c>
      <c r="P115">
        <f>F115-M115</f>
        <v>0</v>
      </c>
    </row>
    <row r="116" spans="1:16" x14ac:dyDescent="0.2">
      <c r="A116">
        <v>44</v>
      </c>
      <c r="B116">
        <v>35</v>
      </c>
      <c r="C116">
        <v>117</v>
      </c>
      <c r="D116">
        <v>743</v>
      </c>
      <c r="E116" t="str">
        <f>IF(F116&gt;G116,"Dr Farooq Sattar (MQM)", "Aftab Jehangir (PTI)")</f>
        <v>Aftab Jehangir (PTI)</v>
      </c>
      <c r="F116">
        <v>20</v>
      </c>
      <c r="G116">
        <v>43</v>
      </c>
      <c r="H116">
        <v>150</v>
      </c>
      <c r="I116">
        <f>H116/D116 *100</f>
        <v>20.188425302826378</v>
      </c>
      <c r="J116">
        <v>150</v>
      </c>
      <c r="K116">
        <f>J116/D116 *100</f>
        <v>20.188425302826378</v>
      </c>
      <c r="L116">
        <f>ABS(J116-H116)</f>
        <v>0</v>
      </c>
      <c r="M116" t="s">
        <v>16</v>
      </c>
      <c r="N116">
        <v>43</v>
      </c>
      <c r="O116" t="s">
        <v>16</v>
      </c>
      <c r="P116" t="e">
        <f>F116-M116</f>
        <v>#VALUE!</v>
      </c>
    </row>
    <row r="117" spans="1:16" x14ac:dyDescent="0.2">
      <c r="A117">
        <v>112</v>
      </c>
      <c r="B117">
        <v>20</v>
      </c>
      <c r="C117">
        <v>116</v>
      </c>
      <c r="D117">
        <v>759</v>
      </c>
      <c r="E117" t="str">
        <f>IF(F117&gt;G117,"Dr Farooq Sattar (MQM)", "Aftab Jehangir (PTI)")</f>
        <v>Aftab Jehangir (PTI)</v>
      </c>
      <c r="F117">
        <v>19</v>
      </c>
      <c r="G117">
        <v>42</v>
      </c>
      <c r="H117">
        <v>491</v>
      </c>
      <c r="I117">
        <f>H117/D117 *100</f>
        <v>64.690382081686423</v>
      </c>
      <c r="J117">
        <v>488</v>
      </c>
      <c r="K117">
        <f>J117/D117 *100</f>
        <v>64.295125164690376</v>
      </c>
      <c r="L117">
        <f>ABS(J117-H117)</f>
        <v>3</v>
      </c>
      <c r="M117" t="s">
        <v>16</v>
      </c>
      <c r="N117">
        <v>42</v>
      </c>
      <c r="O117" t="s">
        <v>16</v>
      </c>
      <c r="P117" t="e">
        <f>F117-M117</f>
        <v>#VALUE!</v>
      </c>
    </row>
    <row r="118" spans="1:16" x14ac:dyDescent="0.2">
      <c r="A118">
        <v>7</v>
      </c>
      <c r="B118">
        <v>30</v>
      </c>
      <c r="C118">
        <v>118</v>
      </c>
      <c r="D118">
        <v>687</v>
      </c>
      <c r="E118" t="str">
        <f>IF(F118&gt;G118,"Dr Farooq Sattar (MQM)", "Aftab Jehangir (PTI)")</f>
        <v>Aftab Jehangir (PTI)</v>
      </c>
      <c r="F118">
        <v>18</v>
      </c>
      <c r="G118">
        <v>38</v>
      </c>
      <c r="H118">
        <v>234</v>
      </c>
      <c r="I118">
        <f>H118/D118 *100</f>
        <v>34.061135371179041</v>
      </c>
      <c r="J118">
        <v>234</v>
      </c>
      <c r="K118">
        <f>J118/D118 *100</f>
        <v>34.061135371179041</v>
      </c>
      <c r="L118">
        <f>ABS(J118-H118)</f>
        <v>0</v>
      </c>
      <c r="M118">
        <v>18</v>
      </c>
      <c r="N118">
        <v>38</v>
      </c>
      <c r="O118">
        <v>234</v>
      </c>
      <c r="P118">
        <f>F118-M118</f>
        <v>0</v>
      </c>
    </row>
    <row r="119" spans="1:16" x14ac:dyDescent="0.2">
      <c r="A119">
        <v>78</v>
      </c>
      <c r="B119">
        <v>69</v>
      </c>
      <c r="C119">
        <v>117</v>
      </c>
      <c r="D119">
        <v>802</v>
      </c>
      <c r="E119" t="str">
        <f>IF(F119&gt;G119,"Dr Farooq Sattar (MQM)", "Aftab Jehangir (PTI)")</f>
        <v>Aftab Jehangir (PTI)</v>
      </c>
      <c r="F119">
        <v>17</v>
      </c>
      <c r="G119">
        <v>74</v>
      </c>
      <c r="H119">
        <v>173</v>
      </c>
      <c r="I119">
        <f>H119/D119 *100</f>
        <v>21.571072319201996</v>
      </c>
      <c r="J119">
        <v>173</v>
      </c>
      <c r="K119">
        <f>J119/D119 *100</f>
        <v>21.571072319201996</v>
      </c>
      <c r="L119">
        <f>ABS(J119-H119)</f>
        <v>0</v>
      </c>
      <c r="M119">
        <v>17</v>
      </c>
      <c r="N119">
        <v>74</v>
      </c>
      <c r="O119">
        <v>173</v>
      </c>
      <c r="P119">
        <f>F119-M119</f>
        <v>0</v>
      </c>
    </row>
    <row r="120" spans="1:16" x14ac:dyDescent="0.2">
      <c r="A120">
        <v>93</v>
      </c>
      <c r="B120">
        <v>1</v>
      </c>
      <c r="C120">
        <v>116</v>
      </c>
      <c r="D120">
        <v>768</v>
      </c>
      <c r="E120" t="str">
        <f>IF(F120&gt;G120,"Dr Farooq Sattar (MQM)", "Aftab Jehangir (PTI)")</f>
        <v>Aftab Jehangir (PTI)</v>
      </c>
      <c r="F120">
        <v>7</v>
      </c>
      <c r="G120">
        <v>23</v>
      </c>
      <c r="H120">
        <v>319</v>
      </c>
      <c r="I120">
        <f>H120/D120 *100</f>
        <v>41.536458333333329</v>
      </c>
      <c r="J120">
        <v>319</v>
      </c>
      <c r="K120">
        <f>J120/D120 *100</f>
        <v>41.536458333333329</v>
      </c>
      <c r="L120">
        <f>ABS(J120-H120)</f>
        <v>0</v>
      </c>
      <c r="M120">
        <v>7</v>
      </c>
      <c r="N120">
        <v>23</v>
      </c>
      <c r="O120">
        <v>319</v>
      </c>
      <c r="P120">
        <f>F120-M120</f>
        <v>0</v>
      </c>
    </row>
    <row r="121" spans="1:16" x14ac:dyDescent="0.2">
      <c r="A121">
        <v>9</v>
      </c>
      <c r="B121">
        <v>32</v>
      </c>
      <c r="C121">
        <v>118</v>
      </c>
      <c r="D121">
        <v>1233</v>
      </c>
      <c r="E121" t="str">
        <f>IF(F121&gt;G121,"Dr Farooq Sattar (MQM)", "Aftab Jehangir (PTI)")</f>
        <v>Aftab Jehangir (PTI)</v>
      </c>
      <c r="F121">
        <v>6</v>
      </c>
      <c r="G121">
        <v>20</v>
      </c>
      <c r="H121">
        <v>241</v>
      </c>
      <c r="I121">
        <f>H121/D121 *100</f>
        <v>19.54582319545823</v>
      </c>
      <c r="K121">
        <f>J121/D121 *100</f>
        <v>0</v>
      </c>
      <c r="L121">
        <f>ABS(J121-H121)</f>
        <v>241</v>
      </c>
      <c r="M121" t="s">
        <v>16</v>
      </c>
      <c r="N121">
        <v>20</v>
      </c>
      <c r="O121" t="s">
        <v>16</v>
      </c>
      <c r="P121" t="e">
        <f>F121-M121</f>
        <v>#VALUE!</v>
      </c>
    </row>
    <row r="122" spans="1:16" x14ac:dyDescent="0.2">
      <c r="A122">
        <v>3</v>
      </c>
      <c r="B122">
        <v>26</v>
      </c>
      <c r="C122">
        <v>118</v>
      </c>
      <c r="D122">
        <v>1513</v>
      </c>
      <c r="E122" t="str">
        <f>IF(F122&gt;G122,"Dr Farooq Sattar (MQM)", "Aftab Jehangir (PTI)")</f>
        <v>Aftab Jehangir (PTI)</v>
      </c>
      <c r="F122">
        <v>4</v>
      </c>
      <c r="G122">
        <v>72</v>
      </c>
      <c r="H122">
        <v>588</v>
      </c>
      <c r="I122">
        <f>H122/D122 *100</f>
        <v>38.863185723727696</v>
      </c>
      <c r="J122">
        <v>588</v>
      </c>
      <c r="K122">
        <f>J122/D122 *100</f>
        <v>38.863185723727696</v>
      </c>
      <c r="L122">
        <f>ABS(J122-H122)</f>
        <v>0</v>
      </c>
      <c r="M122">
        <v>4</v>
      </c>
      <c r="N122">
        <v>72</v>
      </c>
      <c r="O122">
        <v>590</v>
      </c>
      <c r="P122">
        <f>F122-M122</f>
        <v>0</v>
      </c>
    </row>
    <row r="123" spans="1:16" x14ac:dyDescent="0.2">
      <c r="A123">
        <v>5</v>
      </c>
      <c r="B123">
        <v>28</v>
      </c>
      <c r="C123">
        <v>118</v>
      </c>
      <c r="D123">
        <v>736</v>
      </c>
      <c r="E123" t="str">
        <f>IF(F123&gt;G123,"Dr Farooq Sattar (MQM)", "Aftab Jehangir (PTI)")</f>
        <v>Aftab Jehangir (PTI)</v>
      </c>
      <c r="F123">
        <v>4</v>
      </c>
      <c r="G123">
        <v>48</v>
      </c>
      <c r="H123">
        <v>218</v>
      </c>
      <c r="I123">
        <f>H123/D123 *100</f>
        <v>29.619565217391301</v>
      </c>
      <c r="J123">
        <v>205</v>
      </c>
      <c r="K123">
        <f>J123/D123 *100</f>
        <v>27.853260869565215</v>
      </c>
      <c r="L123">
        <f>ABS(J123-H123)</f>
        <v>13</v>
      </c>
      <c r="M123">
        <v>4</v>
      </c>
      <c r="N123">
        <v>48</v>
      </c>
      <c r="O123">
        <v>206</v>
      </c>
      <c r="P123">
        <f>F123-M123</f>
        <v>0</v>
      </c>
    </row>
    <row r="124" spans="1:16" x14ac:dyDescent="0.2">
      <c r="A124">
        <v>6</v>
      </c>
      <c r="B124">
        <v>29</v>
      </c>
      <c r="C124">
        <v>118</v>
      </c>
      <c r="D124">
        <v>653</v>
      </c>
      <c r="E124" t="str">
        <f>IF(F124&gt;G124,"Dr Farooq Sattar (MQM)", "Aftab Jehangir (PTI)")</f>
        <v>Aftab Jehangir (PTI)</v>
      </c>
      <c r="F124">
        <v>2</v>
      </c>
      <c r="G124">
        <v>83</v>
      </c>
      <c r="H124">
        <v>253</v>
      </c>
      <c r="I124">
        <f>H124/D124 *100</f>
        <v>38.744257274119448</v>
      </c>
      <c r="J124">
        <v>253</v>
      </c>
      <c r="K124">
        <f>J124/D124 *100</f>
        <v>38.744257274119448</v>
      </c>
      <c r="L124">
        <f>ABS(J124-H124)</f>
        <v>0</v>
      </c>
      <c r="M124">
        <v>2</v>
      </c>
      <c r="N124">
        <v>83</v>
      </c>
      <c r="O124">
        <v>253</v>
      </c>
      <c r="P124">
        <f>F124-M124</f>
        <v>0</v>
      </c>
    </row>
    <row r="125" spans="1:16" x14ac:dyDescent="0.2">
      <c r="A125">
        <v>117</v>
      </c>
      <c r="B125">
        <v>25</v>
      </c>
      <c r="C125">
        <v>116</v>
      </c>
      <c r="D125">
        <v>250</v>
      </c>
      <c r="E125" t="str">
        <f>IF(F125&gt;G125,"Dr Farooq Sattar (MQM)", "Aftab Jehangir (PTI)")</f>
        <v>Aftab Jehangir (PTI)</v>
      </c>
      <c r="F125">
        <v>2</v>
      </c>
      <c r="G125">
        <v>21</v>
      </c>
      <c r="H125">
        <v>167</v>
      </c>
      <c r="I125">
        <f>H125/D125 *100</f>
        <v>66.8</v>
      </c>
      <c r="J125">
        <v>156</v>
      </c>
      <c r="K125">
        <f>J125/D125 *100</f>
        <v>62.4</v>
      </c>
      <c r="L125">
        <f>ABS(J125-H125)</f>
        <v>11</v>
      </c>
      <c r="M125">
        <v>2</v>
      </c>
      <c r="N125">
        <v>21</v>
      </c>
      <c r="O125">
        <v>167</v>
      </c>
      <c r="P125">
        <f>F125-M125</f>
        <v>0</v>
      </c>
    </row>
    <row r="126" spans="1:16" x14ac:dyDescent="0.2">
      <c r="A126">
        <v>1</v>
      </c>
      <c r="B126">
        <v>24</v>
      </c>
      <c r="C126">
        <v>118</v>
      </c>
      <c r="D126">
        <v>1146</v>
      </c>
      <c r="E126" t="str">
        <f>IF(F126&gt;G126,"Dr Farooq Sattar (MQM)", "Aftab Jehangir (PTI)")</f>
        <v>Aftab Jehangir (PTI)</v>
      </c>
      <c r="F126">
        <v>0</v>
      </c>
      <c r="G126">
        <v>67</v>
      </c>
      <c r="H126">
        <v>449</v>
      </c>
      <c r="I126">
        <f>H126/D126 *100</f>
        <v>39.179755671902264</v>
      </c>
      <c r="J126">
        <v>491</v>
      </c>
      <c r="K126">
        <f>J126/D126 *100</f>
        <v>42.84467713787086</v>
      </c>
      <c r="L126">
        <f>ABS(J126-H126)</f>
        <v>42</v>
      </c>
      <c r="M126" t="s">
        <v>16</v>
      </c>
      <c r="N126">
        <v>67</v>
      </c>
      <c r="O126" t="s">
        <v>16</v>
      </c>
      <c r="P126" t="e">
        <f>F126-M126</f>
        <v>#VALUE!</v>
      </c>
    </row>
    <row r="127" spans="1:16" x14ac:dyDescent="0.2">
      <c r="A127">
        <v>2</v>
      </c>
      <c r="B127">
        <v>25</v>
      </c>
      <c r="C127">
        <v>118</v>
      </c>
      <c r="D127">
        <v>922</v>
      </c>
      <c r="E127" t="str">
        <f>IF(F127&gt;G127,"Dr Farooq Sattar (MQM)", "Aftab Jehangir (PTI)")</f>
        <v>Aftab Jehangir (PTI)</v>
      </c>
      <c r="F127">
        <v>0</v>
      </c>
      <c r="G127">
        <v>54</v>
      </c>
      <c r="H127">
        <v>409</v>
      </c>
      <c r="I127">
        <f>H127/D127 *100</f>
        <v>44.360086767895879</v>
      </c>
      <c r="J127">
        <v>195</v>
      </c>
      <c r="K127">
        <f>J127/D127 *100</f>
        <v>21.149674620390453</v>
      </c>
      <c r="L127">
        <f>ABS(J127-H127)</f>
        <v>214</v>
      </c>
      <c r="M127" t="s">
        <v>16</v>
      </c>
      <c r="N127">
        <v>54</v>
      </c>
      <c r="O127" t="s">
        <v>16</v>
      </c>
      <c r="P127" t="e">
        <f>F127-M127</f>
        <v>#VALUE!</v>
      </c>
    </row>
    <row r="128" spans="1:16" x14ac:dyDescent="0.2">
      <c r="A128">
        <v>4</v>
      </c>
      <c r="B128">
        <v>27</v>
      </c>
      <c r="C128">
        <v>118</v>
      </c>
      <c r="D128">
        <v>696</v>
      </c>
      <c r="E128" t="str">
        <f>IF(F128&gt;G128,"Dr Farooq Sattar (MQM)", "Aftab Jehangir (PTI)")</f>
        <v>Aftab Jehangir (PTI)</v>
      </c>
      <c r="F128">
        <v>0</v>
      </c>
      <c r="G128">
        <v>38</v>
      </c>
      <c r="H128">
        <v>313</v>
      </c>
      <c r="I128">
        <f>H128/D128 *100</f>
        <v>44.971264367816097</v>
      </c>
      <c r="J128">
        <v>310</v>
      </c>
      <c r="K128">
        <f>J128/D128 *100</f>
        <v>44.540229885057471</v>
      </c>
      <c r="L128">
        <f>ABS(J128-H128)</f>
        <v>3</v>
      </c>
      <c r="M128">
        <v>0</v>
      </c>
      <c r="N128">
        <v>38</v>
      </c>
      <c r="O128">
        <v>313</v>
      </c>
      <c r="P128">
        <f>F128-M128</f>
        <v>0</v>
      </c>
    </row>
    <row r="129" spans="1:16" x14ac:dyDescent="0.2">
      <c r="A129">
        <v>42</v>
      </c>
      <c r="B129">
        <v>33</v>
      </c>
      <c r="C129">
        <v>117</v>
      </c>
      <c r="D129">
        <v>1006</v>
      </c>
      <c r="E129" t="str">
        <f>IF(F129&gt;G129,"Dr Farooq Sattar (MQM)", "Aftab Jehangir (PTI)")</f>
        <v>Aftab Jehangir (PTI)</v>
      </c>
      <c r="F129">
        <v>0</v>
      </c>
      <c r="G129">
        <v>59</v>
      </c>
      <c r="H129">
        <v>287</v>
      </c>
      <c r="I129">
        <f>H129/D129 *100</f>
        <v>28.528827037773357</v>
      </c>
      <c r="J129">
        <v>287</v>
      </c>
      <c r="K129">
        <f>J129/D129 *100</f>
        <v>28.528827037773357</v>
      </c>
      <c r="L129">
        <f>ABS(J129-H129)</f>
        <v>0</v>
      </c>
      <c r="M129">
        <v>33</v>
      </c>
      <c r="N129">
        <v>59</v>
      </c>
      <c r="O129">
        <v>280</v>
      </c>
      <c r="P129">
        <f>F129-M129</f>
        <v>-33</v>
      </c>
    </row>
    <row r="130" spans="1:16" x14ac:dyDescent="0.2">
      <c r="A130">
        <v>114</v>
      </c>
      <c r="B130">
        <v>22</v>
      </c>
      <c r="C130">
        <v>116</v>
      </c>
      <c r="D130">
        <v>868</v>
      </c>
      <c r="E130" t="str">
        <f>IF(F130&gt;G130,"Dr Farooq Sattar (MQM)", "Aftab Jehangir (PTI)")</f>
        <v>Aftab Jehangir (PTI)</v>
      </c>
      <c r="F130">
        <v>0</v>
      </c>
      <c r="G130">
        <v>20</v>
      </c>
      <c r="H130">
        <v>248</v>
      </c>
      <c r="I130">
        <f>H130/D130 *100</f>
        <v>28.571428571428569</v>
      </c>
      <c r="J130">
        <v>248</v>
      </c>
      <c r="K130">
        <f>J130/D130 *100</f>
        <v>28.571428571428569</v>
      </c>
      <c r="L130">
        <f>ABS(J130-H130)</f>
        <v>0</v>
      </c>
      <c r="M130" t="s">
        <v>16</v>
      </c>
      <c r="N130">
        <v>20</v>
      </c>
      <c r="O130" t="s">
        <v>16</v>
      </c>
      <c r="P130" t="e">
        <f>F130-M130</f>
        <v>#VALUE!</v>
      </c>
    </row>
  </sheetData>
  <sortState xmlns:xlrd2="http://schemas.microsoft.com/office/spreadsheetml/2017/richdata2" ref="A2:P131">
    <sortCondition descending="1" ref="F1:F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Aamil Khan</dc:creator>
  <cp:lastModifiedBy>Aamil Khan</cp:lastModifiedBy>
  <dcterms:created xsi:type="dcterms:W3CDTF">2025-06-17T11:16:13Z</dcterms:created>
  <dcterms:modified xsi:type="dcterms:W3CDTF">2025-06-18T12:01:25Z</dcterms:modified>
</cp:coreProperties>
</file>