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1"/>
  <c r="O8"/>
  <c r="Q8"/>
  <c r="P8"/>
  <c r="H3"/>
  <c r="H4"/>
  <c r="H5"/>
  <c r="H6"/>
  <c r="H7"/>
  <c r="H2"/>
  <c r="Q3"/>
  <c r="Q4"/>
  <c r="Q5"/>
  <c r="Q6"/>
  <c r="Q7"/>
  <c r="Q2"/>
  <c r="P3"/>
  <c r="P4"/>
  <c r="P5"/>
  <c r="P6"/>
  <c r="P7"/>
  <c r="P2"/>
  <c r="O3"/>
  <c r="O4"/>
  <c r="O5"/>
  <c r="O6"/>
  <c r="O7"/>
  <c r="O2"/>
</calcChain>
</file>

<file path=xl/sharedStrings.xml><?xml version="1.0" encoding="utf-8"?>
<sst xmlns="http://schemas.openxmlformats.org/spreadsheetml/2006/main" count="17" uniqueCount="17">
  <si>
    <t>No</t>
  </si>
  <si>
    <t>Total LOC</t>
  </si>
  <si>
    <t>Architecture Smells</t>
  </si>
  <si>
    <t>Design Smells</t>
  </si>
  <si>
    <t>Implementation Smells</t>
  </si>
  <si>
    <t>Testability Smells</t>
  </si>
  <si>
    <t>Test Smells</t>
  </si>
  <si>
    <t>Total Smells</t>
  </si>
  <si>
    <t>Max LCOM</t>
  </si>
  <si>
    <t>Avg LCOM</t>
  </si>
  <si>
    <t>Max WMC</t>
  </si>
  <si>
    <t>Avg WMC</t>
  </si>
  <si>
    <t>Max cloc</t>
  </si>
  <si>
    <t>Avg cloc</t>
  </si>
  <si>
    <t>Implementation Smell Density</t>
  </si>
  <si>
    <t>Architecture Smell Density</t>
  </si>
  <si>
    <t>Design Smell Density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</si>
</sst>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/>
    <xf numFmtId="0" fontId="0" fillId="0" borderId="2" xfId="0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2" xfId="0" applyFont="1" applyBorder="1"/>
    <xf numFmtId="0" fontId="0" fillId="0" borderId="0" xfId="0" applyAlignment="1">
      <alignment vertical="center" wrapText="1"/>
    </xf>
    <xf numFmtId="0" fontId="2" fillId="0" borderId="0" xfId="0" applyFont="1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0" xfId="0" applyBorder="1"/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/>
    <xf numFmtId="0" fontId="0" fillId="0" borderId="11" xfId="0" applyBorder="1" applyAlignment="1">
      <alignment vertical="center" wrapText="1"/>
    </xf>
    <xf numFmtId="0" fontId="2" fillId="0" borderId="11" xfId="0" applyFont="1" applyBorder="1"/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2" fillId="0" borderId="14" xfId="0" applyFont="1" applyBorder="1"/>
    <xf numFmtId="0" fontId="0" fillId="0" borderId="15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lang="en-GB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LCOM</a:t>
            </a:r>
          </a:p>
        </c:rich>
      </c:tx>
      <c:layout/>
      <c:spPr>
        <a:noFill/>
        <a:ln>
          <a:noFill/>
        </a:ln>
        <a:effectLst/>
      </c:spPr>
    </c:title>
    <c:plotArea>
      <c:layout/>
      <c:lineChart>
        <c:grouping val="standard"/>
        <c:ser>
          <c:idx val="0"/>
          <c:order val="0"/>
          <c:tx>
            <c:strRef>
              <c:f>Sheet1!$I$1</c:f>
              <c:strCache>
                <c:ptCount val="1"/>
                <c:pt idx="0">
                  <c:v>Max LCOM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Sheet1!$I$2:$I$8</c:f>
              <c:numCache>
                <c:formatCode>General</c:formatCode>
                <c:ptCount val="7"/>
                <c:pt idx="0">
                  <c:v>-1</c:v>
                </c:pt>
                <c:pt idx="1">
                  <c:v>0.22</c:v>
                </c:pt>
                <c:pt idx="2">
                  <c:v>0.22</c:v>
                </c:pt>
                <c:pt idx="3">
                  <c:v>0.4</c:v>
                </c:pt>
                <c:pt idx="4">
                  <c:v>0.4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142D-40C8-923F-723C94B6C34C}"/>
            </c:ext>
          </c:extLst>
        </c:ser>
        <c:marker val="1"/>
        <c:axId val="80567680"/>
        <c:axId val="80570240"/>
      </c:lineChart>
      <c:lineChart>
        <c:grouping val="standard"/>
        <c:ser>
          <c:idx val="1"/>
          <c:order val="1"/>
          <c:tx>
            <c:strRef>
              <c:f>Sheet1!$J$1</c:f>
              <c:strCache>
                <c:ptCount val="1"/>
                <c:pt idx="0">
                  <c:v>Avg LCOM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Sheet1!$J$2:$J$8</c:f>
              <c:numCache>
                <c:formatCode>General</c:formatCode>
                <c:ptCount val="7"/>
                <c:pt idx="0">
                  <c:v>-1</c:v>
                </c:pt>
                <c:pt idx="1">
                  <c:v>-0.53</c:v>
                </c:pt>
                <c:pt idx="2">
                  <c:v>-0.57999999999999996</c:v>
                </c:pt>
                <c:pt idx="3">
                  <c:v>-0.47699999999999998</c:v>
                </c:pt>
                <c:pt idx="4">
                  <c:v>-0.47699999999999998</c:v>
                </c:pt>
                <c:pt idx="5">
                  <c:v>0.48099999999999998</c:v>
                </c:pt>
                <c:pt idx="6">
                  <c:v>0.55000000000000004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142D-40C8-923F-723C94B6C34C}"/>
            </c:ext>
          </c:extLst>
        </c:ser>
        <c:marker val="1"/>
        <c:axId val="80574336"/>
        <c:axId val="80572416"/>
      </c:lineChart>
      <c:catAx>
        <c:axId val="80567680"/>
        <c:scaling>
          <c:orientation val="minMax"/>
        </c:scaling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Commits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maj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570240"/>
        <c:crosses val="autoZero"/>
        <c:auto val="1"/>
        <c:lblAlgn val="ctr"/>
        <c:lblOffset val="100"/>
      </c:catAx>
      <c:valAx>
        <c:axId val="80570240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lang="en-GB" b="0"/>
                </a:pPr>
                <a:r>
                  <a:rPr lang="en-US"/>
                  <a:t>Max LCOM</a:t>
                </a:r>
              </a:p>
            </c:rich>
          </c:tx>
          <c:layout/>
        </c:title>
        <c:numFmt formatCode="General" sourceLinked="1"/>
        <c:maj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567680"/>
        <c:crosses val="autoZero"/>
        <c:crossBetween val="between"/>
      </c:valAx>
      <c:valAx>
        <c:axId val="80572416"/>
        <c:scaling>
          <c:orientation val="minMax"/>
        </c:scaling>
        <c:axPos val="r"/>
        <c:title>
          <c:tx>
            <c:rich>
              <a:bodyPr/>
              <a:lstStyle/>
              <a:p>
                <a:pPr>
                  <a:defRPr lang="en-GB" b="0"/>
                </a:pPr>
                <a:r>
                  <a:rPr lang="en-US"/>
                  <a:t>Avg LCOM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80574336"/>
        <c:crosses val="max"/>
        <c:crossBetween val="between"/>
      </c:valAx>
      <c:catAx>
        <c:axId val="80574336"/>
        <c:scaling>
          <c:orientation val="minMax"/>
        </c:scaling>
        <c:delete val="1"/>
        <c:axPos val="b"/>
        <c:tickLblPos val="nextTo"/>
        <c:crossAx val="80572416"/>
        <c:crosses val="autoZero"/>
        <c:auto val="1"/>
        <c:lblAlgn val="ctr"/>
        <c:lblOffset val="100"/>
      </c:catAx>
      <c:spPr>
        <a:noFill/>
        <a:ln>
          <a:noFill/>
        </a:ln>
        <a:effectLst/>
      </c:spPr>
    </c:plotArea>
    <c:legend>
      <c:legendPos val="b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GB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lang="en-GB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Implementation Smell Density</a:t>
            </a:r>
          </a:p>
        </c:rich>
      </c:tx>
      <c:layout/>
      <c:spPr>
        <a:noFill/>
        <a:ln>
          <a:noFill/>
        </a:ln>
        <a:effectLst/>
      </c:spPr>
    </c:title>
    <c:plotArea>
      <c:layout/>
      <c:lineChart>
        <c:grouping val="standard"/>
        <c:ser>
          <c:idx val="0"/>
          <c:order val="0"/>
          <c:tx>
            <c:strRef>
              <c:f>Sheet1!$O$1</c:f>
              <c:strCache>
                <c:ptCount val="1"/>
                <c:pt idx="0">
                  <c:v>Implementation Smell Density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Sheet1!$O$2:$O$8</c:f>
              <c:numCache>
                <c:formatCode>General</c:formatCode>
                <c:ptCount val="7"/>
                <c:pt idx="0">
                  <c:v>0</c:v>
                </c:pt>
                <c:pt idx="1">
                  <c:v>34.090909090909093</c:v>
                </c:pt>
                <c:pt idx="2">
                  <c:v>17.543859649122808</c:v>
                </c:pt>
                <c:pt idx="3">
                  <c:v>13.888888888888889</c:v>
                </c:pt>
                <c:pt idx="4">
                  <c:v>19.23076923076923</c:v>
                </c:pt>
                <c:pt idx="5">
                  <c:v>28.469750889679716</c:v>
                </c:pt>
                <c:pt idx="6">
                  <c:v>14.347202295552368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A0D5-461B-8656-6F905781D74C}"/>
            </c:ext>
          </c:extLst>
        </c:ser>
        <c:marker val="1"/>
        <c:axId val="80606720"/>
        <c:axId val="80608640"/>
      </c:lineChart>
      <c:catAx>
        <c:axId val="80606720"/>
        <c:scaling>
          <c:orientation val="minMax"/>
        </c:scaling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Commits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maj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608640"/>
        <c:crosses val="autoZero"/>
        <c:auto val="1"/>
        <c:lblAlgn val="ctr"/>
        <c:lblOffset val="100"/>
      </c:catAx>
      <c:valAx>
        <c:axId val="80608640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Implementation Smell Density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606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GB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lang="en-GB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Architecture Smell Density</a:t>
            </a:r>
          </a:p>
        </c:rich>
      </c:tx>
      <c:layout/>
      <c:spPr>
        <a:noFill/>
        <a:ln>
          <a:noFill/>
        </a:ln>
        <a:effectLst/>
      </c:spPr>
    </c:title>
    <c:plotArea>
      <c:layout/>
      <c:lineChart>
        <c:grouping val="standard"/>
        <c:ser>
          <c:idx val="0"/>
          <c:order val="0"/>
          <c:tx>
            <c:strRef>
              <c:f>Sheet1!$P$1</c:f>
              <c:strCache>
                <c:ptCount val="1"/>
                <c:pt idx="0">
                  <c:v>Architecture Smell Density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Sheet1!$P$2:$P$8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7.117437722419929</c:v>
                </c:pt>
                <c:pt idx="6">
                  <c:v>7.1736011477761839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8A94-4BA5-9436-5028799B8691}"/>
            </c:ext>
          </c:extLst>
        </c:ser>
        <c:marker val="1"/>
        <c:axId val="80633216"/>
        <c:axId val="79955456"/>
      </c:lineChart>
      <c:catAx>
        <c:axId val="80633216"/>
        <c:scaling>
          <c:orientation val="minMax"/>
        </c:scaling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Commits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maj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55456"/>
        <c:crosses val="autoZero"/>
        <c:auto val="1"/>
        <c:lblAlgn val="ctr"/>
        <c:lblOffset val="100"/>
      </c:catAx>
      <c:valAx>
        <c:axId val="79955456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Architecture Smell Density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633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GB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GB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plotArea>
      <c:layout/>
      <c:lineChart>
        <c:grouping val="standard"/>
        <c:ser>
          <c:idx val="0"/>
          <c:order val="0"/>
          <c:tx>
            <c:strRef>
              <c:f>Sheet1!$Q$1</c:f>
              <c:strCache>
                <c:ptCount val="1"/>
                <c:pt idx="0">
                  <c:v>Design Smell Density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Sheet1!$Q$2:$Q$8</c:f>
              <c:numCache>
                <c:formatCode>General</c:formatCode>
                <c:ptCount val="7"/>
                <c:pt idx="0">
                  <c:v>0</c:v>
                </c:pt>
                <c:pt idx="1">
                  <c:v>56.81818181818182</c:v>
                </c:pt>
                <c:pt idx="2">
                  <c:v>64.327485380116954</c:v>
                </c:pt>
                <c:pt idx="3">
                  <c:v>41.666666666666664</c:v>
                </c:pt>
                <c:pt idx="4">
                  <c:v>57.692307692307693</c:v>
                </c:pt>
                <c:pt idx="5">
                  <c:v>44.483985765124558</c:v>
                </c:pt>
                <c:pt idx="6">
                  <c:v>44.476327116212339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BEBB-4906-8D1D-910006B4FDED}"/>
            </c:ext>
          </c:extLst>
        </c:ser>
        <c:marker val="1"/>
        <c:axId val="80016896"/>
        <c:axId val="80018816"/>
      </c:lineChart>
      <c:catAx>
        <c:axId val="80016896"/>
        <c:scaling>
          <c:orientation val="minMax"/>
        </c:scaling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Commits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maj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18816"/>
        <c:crosses val="autoZero"/>
        <c:auto val="1"/>
        <c:lblAlgn val="ctr"/>
        <c:lblOffset val="100"/>
      </c:catAx>
      <c:valAx>
        <c:axId val="80018816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Design Smell Density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16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GB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lang="en-GB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WMC</a:t>
            </a:r>
          </a:p>
        </c:rich>
      </c:tx>
      <c:layout/>
      <c:spPr>
        <a:noFill/>
        <a:ln>
          <a:noFill/>
        </a:ln>
        <a:effectLst/>
      </c:spPr>
    </c:title>
    <c:plotArea>
      <c:layout/>
      <c:lineChart>
        <c:grouping val="standard"/>
        <c:ser>
          <c:idx val="0"/>
          <c:order val="0"/>
          <c:tx>
            <c:strRef>
              <c:f>Sheet1!$K$1</c:f>
              <c:strCache>
                <c:ptCount val="1"/>
                <c:pt idx="0">
                  <c:v>Max WMC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Sheet1!$K$2:$K$8</c:f>
              <c:numCache>
                <c:formatCode>General</c:formatCode>
                <c:ptCount val="7"/>
                <c:pt idx="0">
                  <c:v>1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11</c:v>
                </c:pt>
                <c:pt idx="6">
                  <c:v>12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0D31-4002-88C5-8EFD1B02EBBD}"/>
            </c:ext>
          </c:extLst>
        </c:ser>
        <c:marker val="1"/>
        <c:axId val="80713216"/>
        <c:axId val="80715136"/>
      </c:lineChart>
      <c:lineChart>
        <c:grouping val="standard"/>
        <c:ser>
          <c:idx val="1"/>
          <c:order val="1"/>
          <c:tx>
            <c:strRef>
              <c:f>Sheet1!$L$1</c:f>
              <c:strCache>
                <c:ptCount val="1"/>
                <c:pt idx="0">
                  <c:v>Avg WMC</c:v>
                </c:pt>
              </c:strCache>
            </c:strRef>
          </c:tx>
          <c:spPr>
            <a:ln w="28575" cap="rnd">
              <a:solidFill>
                <a:srgbClr val="F79646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Sheet1!$L$2:$L$8</c:f>
              <c:numCache>
                <c:formatCode>General</c:formatCode>
                <c:ptCount val="7"/>
                <c:pt idx="0">
                  <c:v>1</c:v>
                </c:pt>
                <c:pt idx="1">
                  <c:v>2.11</c:v>
                </c:pt>
                <c:pt idx="2">
                  <c:v>1.25</c:v>
                </c:pt>
                <c:pt idx="3">
                  <c:v>1.69</c:v>
                </c:pt>
                <c:pt idx="4">
                  <c:v>1.69</c:v>
                </c:pt>
                <c:pt idx="5">
                  <c:v>2.5750000000000002</c:v>
                </c:pt>
                <c:pt idx="6">
                  <c:v>2.4689999999999999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0D31-4002-88C5-8EFD1B02EBBD}"/>
            </c:ext>
          </c:extLst>
        </c:ser>
        <c:marker val="1"/>
        <c:axId val="80723328"/>
        <c:axId val="80721408"/>
      </c:lineChart>
      <c:catAx>
        <c:axId val="80713216"/>
        <c:scaling>
          <c:orientation val="minMax"/>
        </c:scaling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Commits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maj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15136"/>
        <c:crosses val="autoZero"/>
        <c:auto val="1"/>
        <c:lblAlgn val="ctr"/>
        <c:lblOffset val="100"/>
      </c:catAx>
      <c:valAx>
        <c:axId val="80715136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 WMC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13216"/>
        <c:crosses val="autoZero"/>
        <c:crossBetween val="between"/>
      </c:valAx>
      <c:valAx>
        <c:axId val="80721408"/>
        <c:scaling>
          <c:orientation val="minMax"/>
        </c:scaling>
        <c:axPos val="r"/>
        <c:title>
          <c:tx>
            <c:rich>
              <a:bodyPr/>
              <a:lstStyle/>
              <a:p>
                <a:pPr>
                  <a:defRPr lang="en-GB" b="0"/>
                </a:pPr>
                <a:r>
                  <a:rPr lang="en-US"/>
                  <a:t>Avg WMC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80723328"/>
        <c:crosses val="max"/>
        <c:crossBetween val="between"/>
      </c:valAx>
      <c:catAx>
        <c:axId val="80723328"/>
        <c:scaling>
          <c:orientation val="minMax"/>
        </c:scaling>
        <c:delete val="1"/>
        <c:axPos val="b"/>
        <c:tickLblPos val="nextTo"/>
        <c:crossAx val="80721408"/>
        <c:crosses val="autoZero"/>
        <c:auto val="1"/>
        <c:lblAlgn val="ctr"/>
        <c:lblOffset val="100"/>
      </c:catAx>
      <c:spPr>
        <a:noFill/>
        <a:ln>
          <a:noFill/>
        </a:ln>
        <a:effectLst/>
      </c:spPr>
    </c:plotArea>
    <c:legend>
      <c:legendPos val="b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GB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lang="en-GB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cLOC</a:t>
            </a:r>
          </a:p>
        </c:rich>
      </c:tx>
      <c:layout/>
      <c:spPr>
        <a:noFill/>
        <a:ln>
          <a:noFill/>
        </a:ln>
        <a:effectLst/>
      </c:spPr>
    </c:title>
    <c:plotArea>
      <c:layout/>
      <c:lineChart>
        <c:grouping val="standard"/>
        <c:ser>
          <c:idx val="0"/>
          <c:order val="0"/>
          <c:tx>
            <c:strRef>
              <c:f>Sheet1!$M$1</c:f>
              <c:strCache>
                <c:ptCount val="1"/>
                <c:pt idx="0">
                  <c:v>Max cloc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Sheet1!$M$2:$M$8</c:f>
              <c:numCache>
                <c:formatCode>General</c:formatCode>
                <c:ptCount val="7"/>
                <c:pt idx="0">
                  <c:v>5</c:v>
                </c:pt>
                <c:pt idx="1">
                  <c:v>33</c:v>
                </c:pt>
                <c:pt idx="2">
                  <c:v>33</c:v>
                </c:pt>
                <c:pt idx="3">
                  <c:v>33</c:v>
                </c:pt>
                <c:pt idx="4">
                  <c:v>33</c:v>
                </c:pt>
                <c:pt idx="5">
                  <c:v>62</c:v>
                </c:pt>
                <c:pt idx="6">
                  <c:v>65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8DFF-4BA7-AB0F-1695F80C24D4}"/>
            </c:ext>
          </c:extLst>
        </c:ser>
        <c:marker val="1"/>
        <c:axId val="81179776"/>
        <c:axId val="81181696"/>
      </c:lineChart>
      <c:lineChart>
        <c:grouping val="standard"/>
        <c:ser>
          <c:idx val="1"/>
          <c:order val="1"/>
          <c:tx>
            <c:strRef>
              <c:f>Sheet1!$N$1</c:f>
              <c:strCache>
                <c:ptCount val="1"/>
                <c:pt idx="0">
                  <c:v>Avg cloc</c:v>
                </c:pt>
              </c:strCache>
            </c:strRef>
          </c:tx>
          <c:spPr>
            <a:ln w="28575" cap="rnd">
              <a:solidFill>
                <a:srgbClr val="F79646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Sheet1!$N$2:$N$8</c:f>
              <c:numCache>
                <c:formatCode>General</c:formatCode>
                <c:ptCount val="7"/>
                <c:pt idx="0">
                  <c:v>4.5</c:v>
                </c:pt>
                <c:pt idx="1">
                  <c:v>9.77</c:v>
                </c:pt>
                <c:pt idx="2">
                  <c:v>8.5500000000000007</c:v>
                </c:pt>
                <c:pt idx="3">
                  <c:v>10.47</c:v>
                </c:pt>
                <c:pt idx="4">
                  <c:v>10.47</c:v>
                </c:pt>
                <c:pt idx="5">
                  <c:v>15.6</c:v>
                </c:pt>
                <c:pt idx="6">
                  <c:v>15.55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8DFF-4BA7-AB0F-1695F80C24D4}"/>
            </c:ext>
          </c:extLst>
        </c:ser>
        <c:marker val="1"/>
        <c:axId val="81189888"/>
        <c:axId val="81187968"/>
      </c:lineChart>
      <c:catAx>
        <c:axId val="81179776"/>
        <c:scaling>
          <c:orientation val="minMax"/>
        </c:scaling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Commits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maj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81696"/>
        <c:crosses val="autoZero"/>
        <c:auto val="1"/>
        <c:lblAlgn val="ctr"/>
        <c:lblOffset val="100"/>
      </c:catAx>
      <c:valAx>
        <c:axId val="81181696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 cLOC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79776"/>
        <c:crosses val="autoZero"/>
        <c:crossBetween val="between"/>
      </c:valAx>
      <c:valAx>
        <c:axId val="81187968"/>
        <c:scaling>
          <c:orientation val="minMax"/>
        </c:scaling>
        <c:axPos val="r"/>
        <c:title>
          <c:tx>
            <c:rich>
              <a:bodyPr/>
              <a:lstStyle/>
              <a:p>
                <a:pPr>
                  <a:defRPr lang="en-GB" b="0"/>
                </a:pPr>
                <a:r>
                  <a:rPr lang="en-US"/>
                  <a:t>Avg cLOC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81189888"/>
        <c:crosses val="max"/>
        <c:crossBetween val="between"/>
      </c:valAx>
      <c:catAx>
        <c:axId val="81189888"/>
        <c:scaling>
          <c:orientation val="minMax"/>
        </c:scaling>
        <c:delete val="1"/>
        <c:axPos val="b"/>
        <c:tickLblPos val="nextTo"/>
        <c:crossAx val="81187968"/>
        <c:crosses val="autoZero"/>
        <c:auto val="1"/>
        <c:lblAlgn val="ctr"/>
        <c:lblOffset val="100"/>
      </c:catAx>
      <c:spPr>
        <a:noFill/>
        <a:ln>
          <a:noFill/>
        </a:ln>
        <a:effectLst/>
      </c:spPr>
    </c:plotArea>
    <c:legend>
      <c:legendPos val="b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GB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lang="en-GB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LOC and Smells VS Commits</a:t>
            </a:r>
          </a:p>
        </c:rich>
      </c:tx>
      <c:layout/>
      <c:spPr>
        <a:noFill/>
        <a:ln>
          <a:noFill/>
        </a:ln>
        <a:effectLst/>
      </c:spPr>
    </c:title>
    <c:plotArea>
      <c:layout>
        <c:manualLayout>
          <c:layoutTarget val="inner"/>
          <c:xMode val="edge"/>
          <c:yMode val="edge"/>
          <c:x val="0.11394031169892688"/>
          <c:y val="0.15782407407407409"/>
          <c:w val="0.79628530536094877"/>
          <c:h val="0.5138342082239723"/>
        </c:manualLayout>
      </c:layout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Total LOC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Sheet1!$B$2:$B$8</c:f>
              <c:numCache>
                <c:formatCode>General</c:formatCode>
                <c:ptCount val="7"/>
                <c:pt idx="0">
                  <c:v>9</c:v>
                </c:pt>
                <c:pt idx="1">
                  <c:v>88</c:v>
                </c:pt>
                <c:pt idx="2">
                  <c:v>171</c:v>
                </c:pt>
                <c:pt idx="3">
                  <c:v>288</c:v>
                </c:pt>
                <c:pt idx="4">
                  <c:v>208</c:v>
                </c:pt>
                <c:pt idx="5">
                  <c:v>562</c:v>
                </c:pt>
                <c:pt idx="6">
                  <c:v>697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8545-430D-A9C1-1D314CF0F035}"/>
            </c:ext>
          </c:extLst>
        </c:ser>
        <c:marker val="1"/>
        <c:axId val="81249024"/>
        <c:axId val="81250944"/>
      </c:lineChart>
      <c:lineChart>
        <c:grouping val="standard"/>
        <c:ser>
          <c:idx val="1"/>
          <c:order val="1"/>
          <c:tx>
            <c:strRef>
              <c:f>Sheet1!$H$1</c:f>
              <c:strCache>
                <c:ptCount val="1"/>
                <c:pt idx="0">
                  <c:v>Total Smells</c:v>
                </c:pt>
              </c:strCache>
            </c:strRef>
          </c:tx>
          <c:spPr>
            <a:ln w="28575" cap="rnd">
              <a:solidFill>
                <a:srgbClr val="F79646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Sheet1!$H$2:$H$8</c:f>
              <c:numCache>
                <c:formatCode>General</c:formatCode>
                <c:ptCount val="7"/>
                <c:pt idx="0">
                  <c:v>2</c:v>
                </c:pt>
                <c:pt idx="1">
                  <c:v>8</c:v>
                </c:pt>
                <c:pt idx="2">
                  <c:v>14</c:v>
                </c:pt>
                <c:pt idx="3">
                  <c:v>16</c:v>
                </c:pt>
                <c:pt idx="4">
                  <c:v>16</c:v>
                </c:pt>
                <c:pt idx="5">
                  <c:v>46</c:v>
                </c:pt>
                <c:pt idx="6">
                  <c:v>47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8545-430D-A9C1-1D314CF0F035}"/>
            </c:ext>
          </c:extLst>
        </c:ser>
        <c:marker val="1"/>
        <c:axId val="81263232"/>
        <c:axId val="81261312"/>
      </c:lineChart>
      <c:catAx>
        <c:axId val="81249024"/>
        <c:scaling>
          <c:orientation val="minMax"/>
        </c:scaling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Commits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50944"/>
        <c:crosses val="autoZero"/>
        <c:auto val="1"/>
        <c:lblAlgn val="ctr"/>
        <c:lblOffset val="100"/>
      </c:catAx>
      <c:valAx>
        <c:axId val="81250944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LOC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49024"/>
        <c:crosses val="autoZero"/>
        <c:crossBetween val="between"/>
      </c:valAx>
      <c:valAx>
        <c:axId val="81261312"/>
        <c:scaling>
          <c:orientation val="minMax"/>
        </c:scaling>
        <c:axPos val="r"/>
        <c:title>
          <c:tx>
            <c:rich>
              <a:bodyPr/>
              <a:lstStyle/>
              <a:p>
                <a:pPr>
                  <a:defRPr lang="en-GB" b="0"/>
                </a:pPr>
                <a:r>
                  <a:rPr lang="en-US"/>
                  <a:t>Total Smells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lang="en-GB" sz="1000" b="0"/>
            </a:pPr>
            <a:endParaRPr lang="en-US"/>
          </a:p>
        </c:txPr>
        <c:crossAx val="81263232"/>
        <c:crosses val="max"/>
        <c:crossBetween val="between"/>
      </c:valAx>
      <c:catAx>
        <c:axId val="81263232"/>
        <c:scaling>
          <c:orientation val="minMax"/>
        </c:scaling>
        <c:delete val="1"/>
        <c:axPos val="b"/>
        <c:tickLblPos val="nextTo"/>
        <c:crossAx val="81261312"/>
        <c:crosses val="autoZero"/>
        <c:auto val="1"/>
        <c:lblAlgn val="ctr"/>
        <c:lblOffset val="100"/>
      </c:catAx>
      <c:spPr>
        <a:noFill/>
        <a:ln>
          <a:noFill/>
        </a:ln>
        <a:effectLst/>
      </c:spPr>
    </c:plotArea>
    <c:legend>
      <c:legendPos val="b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GB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590550</xdr:colOff>
      <xdr:row>0</xdr:row>
      <xdr:rowOff>323850</xdr:rowOff>
    </xdr:from>
    <xdr:to>
      <xdr:col>25</xdr:col>
      <xdr:colOff>285750</xdr:colOff>
      <xdr:row>13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="" xmlns:a16="http://schemas.microsoft.com/office/drawing/2014/main" id="{0333A05D-BB20-2E2C-ABAC-68F4C91DB9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438150</xdr:colOff>
      <xdr:row>0</xdr:row>
      <xdr:rowOff>323850</xdr:rowOff>
    </xdr:from>
    <xdr:to>
      <xdr:col>33</xdr:col>
      <xdr:colOff>133350</xdr:colOff>
      <xdr:row>13</xdr:row>
      <xdr:rowOff>9525</xdr:rowOff>
    </xdr:to>
    <xdr:graphicFrame macro="">
      <xdr:nvGraphicFramePr>
        <xdr:cNvPr id="5" name="Chart 4">
          <a:extLst>
            <a:ext uri="{FF2B5EF4-FFF2-40B4-BE49-F238E27FC236}">
              <a16:creationId xmlns="" xmlns:a16="http://schemas.microsoft.com/office/drawing/2014/main" id="{1B88826A-65A8-4853-985E-5276A2355B7E}"/>
            </a:ext>
            <a:ext uri="{147F2762-F138-4A5C-976F-8EAC2B608ADB}">
              <a16:predDERef xmlns="" xmlns:a16="http://schemas.microsoft.com/office/drawing/2014/main" pred="{0333A05D-BB20-2E2C-ABAC-68F4C91DB9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428625</xdr:colOff>
      <xdr:row>13</xdr:row>
      <xdr:rowOff>176742</xdr:rowOff>
    </xdr:from>
    <xdr:to>
      <xdr:col>33</xdr:col>
      <xdr:colOff>123825</xdr:colOff>
      <xdr:row>28</xdr:row>
      <xdr:rowOff>62442</xdr:rowOff>
    </xdr:to>
    <xdr:graphicFrame macro="">
      <xdr:nvGraphicFramePr>
        <xdr:cNvPr id="6" name="Chart 5">
          <a:extLst>
            <a:ext uri="{FF2B5EF4-FFF2-40B4-BE49-F238E27FC236}">
              <a16:creationId xmlns="" xmlns:a16="http://schemas.microsoft.com/office/drawing/2014/main" id="{E8E6AB85-E3D2-43DD-95EE-1FC447B2EE1C}"/>
            </a:ext>
            <a:ext uri="{147F2762-F138-4A5C-976F-8EAC2B608ADB}">
              <a16:predDERef xmlns="" xmlns:a16="http://schemas.microsoft.com/office/drawing/2014/main" pred="{1B88826A-65A8-4853-985E-5276A2355B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428625</xdr:colOff>
      <xdr:row>29</xdr:row>
      <xdr:rowOff>11642</xdr:rowOff>
    </xdr:from>
    <xdr:to>
      <xdr:col>33</xdr:col>
      <xdr:colOff>123825</xdr:colOff>
      <xdr:row>43</xdr:row>
      <xdr:rowOff>87842</xdr:rowOff>
    </xdr:to>
    <xdr:graphicFrame macro="">
      <xdr:nvGraphicFramePr>
        <xdr:cNvPr id="7" name="Chart 6">
          <a:extLst>
            <a:ext uri="{FF2B5EF4-FFF2-40B4-BE49-F238E27FC236}">
              <a16:creationId xmlns="" xmlns:a16="http://schemas.microsoft.com/office/drawing/2014/main" id="{F3369BDF-C5BA-4DE2-A28C-8A6BCCD1DADC}"/>
            </a:ext>
            <a:ext uri="{147F2762-F138-4A5C-976F-8EAC2B608ADB}">
              <a16:predDERef xmlns="" xmlns:a16="http://schemas.microsoft.com/office/drawing/2014/main" pred="{E8E6AB85-E3D2-43DD-95EE-1FC447B2EE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0</xdr:rowOff>
    </xdr:from>
    <xdr:to>
      <xdr:col>25</xdr:col>
      <xdr:colOff>304800</xdr:colOff>
      <xdr:row>28</xdr:row>
      <xdr:rowOff>76200</xdr:rowOff>
    </xdr:to>
    <xdr:graphicFrame macro="">
      <xdr:nvGraphicFramePr>
        <xdr:cNvPr id="9" name="Chart 8">
          <a:extLst>
            <a:ext uri="{FF2B5EF4-FFF2-40B4-BE49-F238E27FC236}">
              <a16:creationId xmlns="" xmlns:a16="http://schemas.microsoft.com/office/drawing/2014/main" id="{DBD6156F-8AEF-418F-ABB7-D223DA8A238F}"/>
            </a:ext>
            <a:ext uri="{147F2762-F138-4A5C-976F-8EAC2B608ADB}">
              <a16:predDERef xmlns="" xmlns:a16="http://schemas.microsoft.com/office/drawing/2014/main" pred="{F3369BDF-C5BA-4DE2-A28C-8A6BCCD1DA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0</xdr:colOff>
      <xdr:row>29</xdr:row>
      <xdr:rowOff>0</xdr:rowOff>
    </xdr:from>
    <xdr:to>
      <xdr:col>25</xdr:col>
      <xdr:colOff>304800</xdr:colOff>
      <xdr:row>43</xdr:row>
      <xdr:rowOff>76200</xdr:rowOff>
    </xdr:to>
    <xdr:graphicFrame macro="">
      <xdr:nvGraphicFramePr>
        <xdr:cNvPr id="10" name="Chart 9">
          <a:extLst>
            <a:ext uri="{FF2B5EF4-FFF2-40B4-BE49-F238E27FC236}">
              <a16:creationId xmlns="" xmlns:a16="http://schemas.microsoft.com/office/drawing/2014/main" id="{33FE9E06-C97D-4B80-9672-5439B8C262E8}"/>
            </a:ext>
            <a:ext uri="{147F2762-F138-4A5C-976F-8EAC2B608ADB}">
              <a16:predDERef xmlns="" xmlns:a16="http://schemas.microsoft.com/office/drawing/2014/main" pred="{DBD6156F-8AEF-418F-ABB7-D223DA8A23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74085</xdr:colOff>
      <xdr:row>9</xdr:row>
      <xdr:rowOff>159809</xdr:rowOff>
    </xdr:from>
    <xdr:to>
      <xdr:col>16</xdr:col>
      <xdr:colOff>592668</xdr:colOff>
      <xdr:row>24</xdr:row>
      <xdr:rowOff>45509</xdr:rowOff>
    </xdr:to>
    <xdr:graphicFrame macro="">
      <xdr:nvGraphicFramePr>
        <xdr:cNvPr id="12" name="Chart 11">
          <a:extLst>
            <a:ext uri="{FF2B5EF4-FFF2-40B4-BE49-F238E27FC236}">
              <a16:creationId xmlns="" xmlns:a16="http://schemas.microsoft.com/office/drawing/2014/main" id="{34ED3402-2024-D2AC-9898-FF2B66AE129A}"/>
            </a:ext>
            <a:ext uri="{147F2762-F138-4A5C-976F-8EAC2B608ADB}">
              <a16:predDERef xmlns="" xmlns:a16="http://schemas.microsoft.com/office/drawing/2014/main" pred="{33FE9E06-C97D-4B80-9672-5439B8C262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zoomScale="90" zoomScaleNormal="90" workbookViewId="0">
      <selection activeCell="E14" sqref="E14"/>
    </sheetView>
  </sheetViews>
  <sheetFormatPr defaultRowHeight="15"/>
  <sheetData>
    <row r="1" spans="1:17" ht="60.75" thickBot="1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1" t="s">
        <v>16</v>
      </c>
    </row>
    <row r="2" spans="1:17">
      <c r="A2" s="12">
        <v>1</v>
      </c>
      <c r="B2" s="13">
        <v>9</v>
      </c>
      <c r="C2" s="4">
        <v>0</v>
      </c>
      <c r="D2" s="4">
        <v>0</v>
      </c>
      <c r="E2" s="4">
        <v>0</v>
      </c>
      <c r="F2" s="4">
        <v>0</v>
      </c>
      <c r="G2" s="4">
        <v>2</v>
      </c>
      <c r="H2" s="4">
        <f>SUM(C2:G2)</f>
        <v>2</v>
      </c>
      <c r="I2" s="4">
        <v>-1</v>
      </c>
      <c r="J2" s="4">
        <v>-1</v>
      </c>
      <c r="K2" s="4">
        <v>1</v>
      </c>
      <c r="L2" s="4">
        <v>1</v>
      </c>
      <c r="M2" s="5">
        <v>5</v>
      </c>
      <c r="N2" s="6">
        <v>4.5</v>
      </c>
      <c r="O2" s="4">
        <f>SUM(E2*1000/B2)</f>
        <v>0</v>
      </c>
      <c r="P2" s="2">
        <f>SUM(C2*1000/B2)</f>
        <v>0</v>
      </c>
      <c r="Q2" s="14">
        <f>SUM(D2*1000/B2)</f>
        <v>0</v>
      </c>
    </row>
    <row r="3" spans="1:17">
      <c r="A3" s="15">
        <v>2</v>
      </c>
      <c r="B3" s="2">
        <v>88</v>
      </c>
      <c r="C3" s="2">
        <v>0</v>
      </c>
      <c r="D3" s="2">
        <v>5</v>
      </c>
      <c r="E3" s="2">
        <v>3</v>
      </c>
      <c r="F3" s="2">
        <v>0</v>
      </c>
      <c r="G3" s="2">
        <v>0</v>
      </c>
      <c r="H3" s="4">
        <f t="shared" ref="H3:H8" si="0">SUM(C3:G3)</f>
        <v>8</v>
      </c>
      <c r="I3" s="2">
        <v>0.22</v>
      </c>
      <c r="J3" s="1">
        <v>-0.53</v>
      </c>
      <c r="K3" s="2">
        <v>9</v>
      </c>
      <c r="L3" s="2">
        <v>2.11</v>
      </c>
      <c r="M3" s="3">
        <v>33</v>
      </c>
      <c r="N3" s="3">
        <v>9.77</v>
      </c>
      <c r="O3" s="4">
        <f t="shared" ref="O3:O8" si="1">SUM(E3*1000/B3)</f>
        <v>34.090909090909093</v>
      </c>
      <c r="P3" s="2">
        <f t="shared" ref="P3:P8" si="2">SUM(C3*1000/B3)</f>
        <v>0</v>
      </c>
      <c r="Q3" s="14">
        <f t="shared" ref="Q3:Q8" si="3">SUM(D3*1000/B3)</f>
        <v>56.81818181818182</v>
      </c>
    </row>
    <row r="4" spans="1:17">
      <c r="A4" s="15">
        <v>3</v>
      </c>
      <c r="B4" s="2">
        <v>171</v>
      </c>
      <c r="C4" s="2">
        <v>0</v>
      </c>
      <c r="D4" s="2">
        <v>11</v>
      </c>
      <c r="E4" s="2">
        <v>3</v>
      </c>
      <c r="F4" s="2">
        <v>0</v>
      </c>
      <c r="G4" s="2">
        <v>0</v>
      </c>
      <c r="H4" s="4">
        <f t="shared" si="0"/>
        <v>14</v>
      </c>
      <c r="I4" s="2">
        <v>0.22</v>
      </c>
      <c r="J4" s="3">
        <v>-0.57999999999999996</v>
      </c>
      <c r="K4" s="2">
        <v>9</v>
      </c>
      <c r="L4" s="3">
        <v>1.25</v>
      </c>
      <c r="M4" s="2">
        <v>33</v>
      </c>
      <c r="N4" s="3">
        <v>8.5500000000000007</v>
      </c>
      <c r="O4" s="4">
        <f t="shared" si="1"/>
        <v>17.543859649122808</v>
      </c>
      <c r="P4" s="2">
        <f t="shared" si="2"/>
        <v>0</v>
      </c>
      <c r="Q4" s="14">
        <f t="shared" si="3"/>
        <v>64.327485380116954</v>
      </c>
    </row>
    <row r="5" spans="1:17">
      <c r="A5" s="15">
        <v>4</v>
      </c>
      <c r="B5" s="2">
        <v>288</v>
      </c>
      <c r="C5" s="2">
        <v>0</v>
      </c>
      <c r="D5" s="2">
        <v>12</v>
      </c>
      <c r="E5" s="2">
        <v>4</v>
      </c>
      <c r="F5" s="2">
        <v>0</v>
      </c>
      <c r="G5" s="2">
        <v>0</v>
      </c>
      <c r="H5" s="4">
        <f t="shared" si="0"/>
        <v>16</v>
      </c>
      <c r="I5" s="2">
        <v>0.4</v>
      </c>
      <c r="J5" s="3">
        <v>-0.47699999999999998</v>
      </c>
      <c r="K5" s="2">
        <v>9</v>
      </c>
      <c r="L5" s="3">
        <v>1.69</v>
      </c>
      <c r="M5" s="2">
        <v>33</v>
      </c>
      <c r="N5" s="3">
        <v>10.47</v>
      </c>
      <c r="O5" s="4">
        <f t="shared" si="1"/>
        <v>13.888888888888889</v>
      </c>
      <c r="P5" s="2">
        <f t="shared" si="2"/>
        <v>0</v>
      </c>
      <c r="Q5" s="14">
        <f t="shared" si="3"/>
        <v>41.666666666666664</v>
      </c>
    </row>
    <row r="6" spans="1:17">
      <c r="A6" s="15">
        <v>5</v>
      </c>
      <c r="B6" s="2">
        <v>208</v>
      </c>
      <c r="C6" s="2">
        <v>0</v>
      </c>
      <c r="D6" s="2">
        <v>12</v>
      </c>
      <c r="E6" s="2">
        <v>4</v>
      </c>
      <c r="F6" s="2">
        <v>0</v>
      </c>
      <c r="G6" s="2">
        <v>0</v>
      </c>
      <c r="H6" s="4">
        <f t="shared" si="0"/>
        <v>16</v>
      </c>
      <c r="I6" s="2">
        <v>0.4</v>
      </c>
      <c r="J6" s="3">
        <v>-0.47699999999999998</v>
      </c>
      <c r="K6" s="2">
        <v>9</v>
      </c>
      <c r="L6" s="3">
        <v>1.69</v>
      </c>
      <c r="M6" s="2">
        <v>33</v>
      </c>
      <c r="N6" s="3">
        <v>10.47</v>
      </c>
      <c r="O6" s="4">
        <f t="shared" si="1"/>
        <v>19.23076923076923</v>
      </c>
      <c r="P6" s="2">
        <f t="shared" si="2"/>
        <v>0</v>
      </c>
      <c r="Q6" s="14">
        <f t="shared" si="3"/>
        <v>57.692307692307693</v>
      </c>
    </row>
    <row r="7" spans="1:17">
      <c r="A7" s="16">
        <v>6</v>
      </c>
      <c r="B7" s="17">
        <v>562</v>
      </c>
      <c r="C7" s="17">
        <v>4</v>
      </c>
      <c r="D7" s="18">
        <v>25</v>
      </c>
      <c r="E7" s="18">
        <v>16</v>
      </c>
      <c r="F7" s="18">
        <v>1</v>
      </c>
      <c r="G7" s="18">
        <v>0</v>
      </c>
      <c r="H7" s="1">
        <f t="shared" si="0"/>
        <v>46</v>
      </c>
      <c r="I7" s="18">
        <v>1</v>
      </c>
      <c r="J7" s="19">
        <v>0.48099999999999998</v>
      </c>
      <c r="K7" s="18">
        <v>11</v>
      </c>
      <c r="L7" s="19">
        <v>2.5750000000000002</v>
      </c>
      <c r="M7" s="18">
        <v>62</v>
      </c>
      <c r="N7" s="19">
        <v>15.6</v>
      </c>
      <c r="O7" s="18">
        <f t="shared" si="1"/>
        <v>28.469750889679716</v>
      </c>
      <c r="P7" s="18">
        <f t="shared" si="2"/>
        <v>7.117437722419929</v>
      </c>
      <c r="Q7" s="20">
        <f t="shared" si="3"/>
        <v>44.483985765124558</v>
      </c>
    </row>
    <row r="8" spans="1:17" ht="15.75" thickBot="1">
      <c r="A8" s="21">
        <v>7</v>
      </c>
      <c r="B8" s="22">
        <v>697</v>
      </c>
      <c r="C8" s="22">
        <v>5</v>
      </c>
      <c r="D8" s="22">
        <v>31</v>
      </c>
      <c r="E8" s="22">
        <v>10</v>
      </c>
      <c r="F8" s="22">
        <v>1</v>
      </c>
      <c r="G8" s="22">
        <v>0</v>
      </c>
      <c r="H8" s="22">
        <f t="shared" si="0"/>
        <v>47</v>
      </c>
      <c r="I8" s="22">
        <v>1</v>
      </c>
      <c r="J8" s="23">
        <v>0.55000000000000004</v>
      </c>
      <c r="K8" s="22">
        <v>12</v>
      </c>
      <c r="L8" s="23">
        <v>2.4689999999999999</v>
      </c>
      <c r="M8" s="22">
        <v>65</v>
      </c>
      <c r="N8" s="23">
        <v>15.55</v>
      </c>
      <c r="O8" s="22">
        <f t="shared" si="1"/>
        <v>14.347202295552368</v>
      </c>
      <c r="P8" s="22">
        <f t="shared" si="2"/>
        <v>7.1736011477761839</v>
      </c>
      <c r="Q8" s="24">
        <f t="shared" si="3"/>
        <v>44.476327116212339</v>
      </c>
    </row>
    <row r="9" spans="1:17">
      <c r="A9" s="7"/>
      <c r="B9" s="7"/>
      <c r="C9" s="7"/>
      <c r="D9" s="7"/>
      <c r="E9" s="7"/>
      <c r="F9" s="7"/>
      <c r="G9" s="7"/>
      <c r="H9" s="7"/>
      <c r="I9" s="7"/>
      <c r="J9" s="8"/>
      <c r="K9" s="7"/>
      <c r="L9" s="8"/>
      <c r="M9" s="7"/>
      <c r="N9" s="8"/>
      <c r="O9" s="7"/>
      <c r="P9" s="7"/>
      <c r="Q9" s="7"/>
    </row>
    <row r="10" spans="1:17">
      <c r="A10" s="7"/>
      <c r="B10" s="7"/>
      <c r="C10" s="7"/>
      <c r="D10" s="7"/>
      <c r="E10" s="7"/>
      <c r="F10" s="7"/>
      <c r="G10" s="7"/>
      <c r="H10" s="7"/>
      <c r="I10" s="7"/>
      <c r="J10" s="8"/>
      <c r="K10" s="7"/>
      <c r="L10" s="8"/>
      <c r="M10" s="7"/>
      <c r="N10" s="8"/>
      <c r="O10" s="7"/>
      <c r="P10" s="7"/>
      <c r="Q10" s="7"/>
    </row>
    <row r="11" spans="1:17">
      <c r="A11" s="7"/>
      <c r="B11" s="7"/>
      <c r="C11" s="7"/>
      <c r="D11" s="7"/>
      <c r="E11" s="7"/>
      <c r="F11" s="7"/>
      <c r="G11" s="7"/>
      <c r="H11" s="7"/>
      <c r="I11" s="7"/>
      <c r="J11" s="8"/>
      <c r="K11" s="7"/>
      <c r="L11" s="8"/>
      <c r="M11" s="7"/>
      <c r="N11" s="8"/>
      <c r="O11" s="7"/>
      <c r="P11" s="7"/>
      <c r="Q11" s="7"/>
    </row>
  </sheetData>
  <pageMargins left="0.7" right="0.7" top="0.75" bottom="0.75" header="0.3" footer="0.3"/>
  <ignoredErrors>
    <ignoredError sqref="H2:H3 H4:H7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HP</cp:lastModifiedBy>
  <cp:revision/>
  <dcterms:created xsi:type="dcterms:W3CDTF">2023-04-09T01:52:35Z</dcterms:created>
  <dcterms:modified xsi:type="dcterms:W3CDTF">2023-04-09T12:03:51Z</dcterms:modified>
  <cp:category/>
  <cp:contentStatus/>
</cp:coreProperties>
</file>