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anch\Downloads\"/>
    </mc:Choice>
  </mc:AlternateContent>
  <xr:revisionPtr revIDLastSave="0" documentId="13_ncr:1_{770A8E6F-EF22-4F12-B0F5-A95DC9D86EB6}" xr6:coauthVersionLast="47" xr6:coauthVersionMax="47" xr10:uidLastSave="{00000000-0000-0000-0000-000000000000}"/>
  <bookViews>
    <workbookView xWindow="-110" yWindow="-110" windowWidth="19420" windowHeight="10300" activeTab="1" xr2:uid="{10228166-A42A-42E6-9D5B-A074031783FC}"/>
  </bookViews>
  <sheets>
    <sheet name="customer_data" sheetId="1" r:id="rId1"/>
    <sheet name="Sheet1" sheetId="2" r:id="rId2"/>
    <sheet name="Sheet2" sheetId="3" r:id="rId3"/>
  </sheets>
  <definedNames>
    <definedName name="_xlcn.WorksheetConnection_Sheet1A1C2011" hidden="1">Sheet1!$A$1:$C$201</definedName>
  </definedNames>
  <calcPr calcId="191029"/>
  <pivotCaches>
    <pivotCache cacheId="0" r:id="rId4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C$2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N3" i="1"/>
  <c r="N4" i="1"/>
  <c r="N5" i="1"/>
  <c r="N6" i="1"/>
  <c r="N2" i="1"/>
  <c r="C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F19" i="2"/>
  <c r="G19" i="2"/>
  <c r="H19" i="2"/>
  <c r="I19" i="2"/>
  <c r="J19" i="2"/>
  <c r="F20" i="2"/>
  <c r="G20" i="2"/>
  <c r="H20" i="2"/>
  <c r="I20" i="2"/>
  <c r="J20" i="2"/>
  <c r="F21" i="2"/>
  <c r="G21" i="2"/>
  <c r="H21" i="2"/>
  <c r="I21" i="2"/>
  <c r="J21" i="2"/>
  <c r="F22" i="2"/>
  <c r="G22" i="2"/>
  <c r="H22" i="2"/>
  <c r="I22" i="2"/>
  <c r="J22" i="2"/>
  <c r="G18" i="2"/>
  <c r="H18" i="2"/>
  <c r="I18" i="2"/>
  <c r="J18" i="2"/>
  <c r="F18" i="2"/>
  <c r="F12" i="2"/>
  <c r="G12" i="2"/>
  <c r="H12" i="2"/>
  <c r="I12" i="2"/>
  <c r="J12" i="2"/>
  <c r="F13" i="2"/>
  <c r="G13" i="2"/>
  <c r="H13" i="2"/>
  <c r="I13" i="2"/>
  <c r="J13" i="2"/>
  <c r="F14" i="2"/>
  <c r="G14" i="2"/>
  <c r="H14" i="2"/>
  <c r="I14" i="2"/>
  <c r="J14" i="2"/>
  <c r="F15" i="2"/>
  <c r="G15" i="2"/>
  <c r="H15" i="2"/>
  <c r="I15" i="2"/>
  <c r="J15" i="2"/>
  <c r="G11" i="2"/>
  <c r="H11" i="2"/>
  <c r="I11" i="2"/>
  <c r="J11" i="2"/>
  <c r="F11" i="2"/>
  <c r="F6" i="1"/>
  <c r="F5" i="1"/>
  <c r="F4" i="1"/>
  <c r="F3" i="1"/>
  <c r="F2" i="1"/>
  <c r="H3" i="1" a="1"/>
  <c r="H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/>
  <c r="H172" i="1" a="1"/>
  <c r="H172" i="1" s="1"/>
  <c r="H173" i="1" a="1"/>
  <c r="H173" i="1" s="1"/>
  <c r="H174" i="1" a="1"/>
  <c r="H174" i="1" s="1"/>
  <c r="H175" i="1" a="1"/>
  <c r="H175" i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I5" i="1" l="1"/>
  <c r="K5" i="1" s="1"/>
  <c r="I2" i="1"/>
  <c r="K2" i="1" s="1"/>
  <c r="I3" i="1"/>
  <c r="K3" i="1" s="1"/>
  <c r="I4" i="1"/>
  <c r="K4" i="1" s="1"/>
  <c r="M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3E3A0-26D4-4B9D-BD4D-7260367A29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B460197-2C2A-4D48-9E3B-F7E5B9D292BC}" name="WorksheetConnection_Sheet1!$A$1:$C$2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C2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<sst xmlns="http://schemas.openxmlformats.org/spreadsheetml/2006/main" count="1266" uniqueCount="241">
  <si>
    <t>Customer_ID</t>
  </si>
  <si>
    <t>Product_Category</t>
  </si>
  <si>
    <t>Purchase_Amount</t>
  </si>
  <si>
    <t>Purchase_Date</t>
  </si>
  <si>
    <t>Payment_Method</t>
  </si>
  <si>
    <t>CUST_1</t>
  </si>
  <si>
    <t>Furniture</t>
  </si>
  <si>
    <t>Credit Card</t>
  </si>
  <si>
    <t>CUST_2</t>
  </si>
  <si>
    <t>Sports</t>
  </si>
  <si>
    <t>CUST_3</t>
  </si>
  <si>
    <t>Grocery</t>
  </si>
  <si>
    <t>Net Banking</t>
  </si>
  <si>
    <t>CUST_4</t>
  </si>
  <si>
    <t>Cash</t>
  </si>
  <si>
    <t>CUST_5</t>
  </si>
  <si>
    <t>CUST_6</t>
  </si>
  <si>
    <t>Clothing</t>
  </si>
  <si>
    <t>CUST_7</t>
  </si>
  <si>
    <t>UPI</t>
  </si>
  <si>
    <t>CUST_8</t>
  </si>
  <si>
    <t>CUST_9</t>
  </si>
  <si>
    <t>CUST_10</t>
  </si>
  <si>
    <t>CUST_11</t>
  </si>
  <si>
    <t>Debit Card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</si>
  <si>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</si>
  <si>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</si>
  <si>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</si>
  <si>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</si>
  <si>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</si>
  <si>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</si>
  <si>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</si>
  <si>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</si>
  <si>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Electronics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</si>
  <si>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</si>
  <si>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</si>
  <si>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</si>
  <si>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</si>
  <si>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</si>
  <si>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</si>
  <si>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</si>
  <si>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</si>
  <si>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</si>
  <si>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</si>
  <si>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</si>
  <si>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</si>
  <si>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</si>
  <si>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</si>
  <si>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</si>
  <si>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</si>
  <si>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</si>
  <si>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</si>
  <si>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</si>
  <si>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</si>
  <si>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</si>
  <si>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</si>
  <si>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</si>
  <si>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</si>
  <si>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</si>
  <si>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</si>
  <si>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</si>
  <si>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</si>
  <si>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</si>
  <si>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</si>
  <si>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</si>
  <si>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</si>
  <si>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</si>
  <si>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</si>
  <si>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</si>
  <si>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</si>
  <si>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</si>
  <si>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</si>
  <si>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</si>
  <si>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</si>
  <si>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</si>
  <si>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</si>
  <si>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</si>
  <si>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</si>
  <si>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</si>
  <si>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</si>
  <si>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</si>
  <si>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</si>
  <si>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</si>
  <si>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</si>
  <si>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</si>
  <si>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</si>
  <si>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</si>
  <si>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</si>
  <si>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</si>
  <si>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</si>
  <si>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</si>
  <si>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</si>
  <si>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</si>
  <si>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</si>
  <si>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</si>
  <si>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</si>
  <si>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</si>
  <si>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</si>
  <si>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</si>
  <si>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</si>
  <si>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</si>
  <si>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</si>
  <si>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</si>
  <si>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</si>
  <si>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</si>
  <si>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</si>
  <si>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</si>
  <si>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</si>
  <si>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</si>
  <si>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</si>
  <si>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</si>
  <si>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</si>
  <si>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</si>
  <si>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</si>
  <si>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</si>
  <si>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</si>
  <si>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</si>
  <si>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</si>
  <si>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</si>
  <si>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</si>
  <si>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</si>
  <si>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</si>
  <si>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</si>
  <si>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</si>
  <si>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</si>
  <si>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</si>
  <si>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</si>
  <si>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</si>
  <si>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</si>
  <si>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</si>
  <si>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</si>
  <si>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</si>
  <si>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</si>
  <si>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</si>
  <si>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</si>
  <si>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</si>
  <si>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</si>
  <si>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</si>
  <si>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</si>
  <si>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</si>
  <si>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</si>
  <si>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</si>
  <si>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</si>
  <si>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</si>
  <si>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</si>
  <si>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</si>
  <si>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</si>
  <si>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</si>
  <si>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</si>
  <si>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</si>
  <si>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</si>
  <si>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</si>
  <si>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</si>
  <si>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</si>
  <si>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</si>
  <si>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</si>
  <si>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</si>
  <si>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</si>
  <si>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</si>
  <si>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</si>
  <si>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</si>
  <si>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</si>
  <si>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</si>
  <si>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</si>
  <si>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</si>
  <si>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</si>
  <si>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</si>
  <si>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</si>
  <si>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</si>
  <si>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</si>
  <si>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</si>
  <si>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</si>
  <si>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</si>
  <si>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</si>
  <si>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</si>
  <si>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</si>
  <si>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</si>
  <si>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</si>
  <si>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</si>
  <si>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</si>
  <si>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</si>
  <si>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</si>
  <si>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</si>
  <si>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</si>
  <si>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</si>
  <si>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</si>
  <si>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</si>
  <si>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</si>
  <si>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</si>
  <si>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</si>
  <si>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</si>
  <si>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</si>
  <si>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</si>
  <si>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</si>
  <si>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</si>
  <si>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</si>
  <si>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</si>
  <si>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</si>
  <si>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</si>
  <si>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</si>
  <si>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</si>
  <si>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</si>
  <si>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</si>
  <si>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</si>
  <si>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</si>
  <si>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</si>
  <si>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</si>
  <si>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</si>
  <si>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</si>
  <si>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</si>
  <si>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</si>
  <si>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</si>
  <si>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</si>
  <si>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</si>
  <si>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</si>
  <si>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 xml:space="preserve">Probablities </t>
  </si>
  <si>
    <t>electronics</t>
  </si>
  <si>
    <t>sports</t>
  </si>
  <si>
    <t>furniture</t>
  </si>
  <si>
    <t>clothing</t>
  </si>
  <si>
    <t>grocery</t>
  </si>
  <si>
    <t>category</t>
  </si>
  <si>
    <t xml:space="preserve">Range </t>
  </si>
  <si>
    <t>0-50</t>
  </si>
  <si>
    <t>50-100</t>
  </si>
  <si>
    <t>total count</t>
  </si>
  <si>
    <t>range</t>
  </si>
  <si>
    <t>100-200</t>
  </si>
  <si>
    <t>200+</t>
  </si>
  <si>
    <t>Probablities of ranges</t>
  </si>
  <si>
    <t>MIDPOINTS</t>
  </si>
  <si>
    <t>EXPECTED VALUE</t>
  </si>
  <si>
    <t>Row Labels</t>
  </si>
  <si>
    <t>Grand Total</t>
  </si>
  <si>
    <t>Column Labels</t>
  </si>
  <si>
    <t>Count of Customer_ID</t>
  </si>
  <si>
    <t>JOINT PROBABLITIES</t>
  </si>
  <si>
    <t>CONDITIONAL PROBABLITIES</t>
  </si>
  <si>
    <t>MONTH NUMBER</t>
  </si>
  <si>
    <t xml:space="preserve">MONTH </t>
  </si>
  <si>
    <t>REVENUE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</si>
</sst>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customer_data!$N$1</c:f>
              <c:strCache>
                <c:ptCount val="1"/>
                <c:pt idx="0">
                  <c:v>REVENUE BY CATEGORY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F-43E2-AE70-E0CBEDE4DB9E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65F-43E2-AE70-E0CBEDE4DB9E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F-43E2-AE70-E0CBEDE4DB9E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65F-43E2-AE70-E0CBEDE4DB9E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F-43E2-AE70-E0CBEDE4DB9E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C4C-4F1C-8B61-71464A9AF2EB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C4C-4F1C-8B61-71464A9AF2EB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C4C-4F1C-8B61-71464A9AF2EB}"/>
              </c:ext>
            </c:extLst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C4C-4F1C-8B61-71464A9AF2EB}"/>
              </c:ext>
            </c:extLst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C4C-4F1C-8B61-71464A9AF2EB}"/>
              </c:ext>
            </c:extLst>
          </c:dPt>
          <c:dPt>
            <c:idx val="1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C4C-4F1C-8B61-71464A9AF2EB}"/>
              </c:ext>
            </c:extLst>
          </c:dPt>
          <c:dPt>
            <c:idx val="1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C4C-4F1C-8B61-71464A9AF2EB}"/>
              </c:ext>
            </c:extLst>
          </c:dPt>
          <c:dPt>
            <c:idx val="1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C4C-4F1C-8B61-71464A9AF2EB}"/>
              </c:ext>
            </c:extLst>
          </c:dPt>
          <c:dPt>
            <c:idx val="1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C4C-4F1C-8B61-71464A9AF2EB}"/>
              </c:ext>
            </c:extLst>
          </c:dPt>
          <c:dPt>
            <c:idx val="1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C4C-4F1C-8B61-71464A9AF2EB}"/>
              </c:ext>
            </c:extLst>
          </c:dPt>
          <c:dPt>
            <c:idx val="1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C4C-4F1C-8B61-71464A9AF2EB}"/>
              </c:ext>
            </c:extLst>
          </c:dPt>
          <c:dPt>
            <c:idx val="1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C4C-4F1C-8B61-71464A9AF2EB}"/>
              </c:ext>
            </c:extLst>
          </c:dPt>
          <c:dPt>
            <c:idx val="1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C4C-4F1C-8B61-71464A9AF2EB}"/>
              </c:ext>
            </c:extLst>
          </c:dPt>
          <c:dPt>
            <c:idx val="1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C4C-4F1C-8B61-71464A9AF2EB}"/>
              </c:ext>
            </c:extLst>
          </c:dPt>
          <c:dPt>
            <c:idx val="1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C4C-4F1C-8B61-71464A9AF2EB}"/>
              </c:ext>
            </c:extLst>
          </c:dPt>
          <c:dPt>
            <c:idx val="2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C4C-4F1C-8B61-71464A9AF2EB}"/>
              </c:ext>
            </c:extLst>
          </c:dPt>
          <c:dPt>
            <c:idx val="2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C4C-4F1C-8B61-71464A9AF2EB}"/>
              </c:ext>
            </c:extLst>
          </c:dPt>
          <c:dPt>
            <c:idx val="2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C4C-4F1C-8B61-71464A9AF2EB}"/>
              </c:ext>
            </c:extLst>
          </c:dPt>
          <c:dPt>
            <c:idx val="2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C4C-4F1C-8B61-71464A9AF2EB}"/>
              </c:ext>
            </c:extLst>
          </c:dPt>
          <c:dPt>
            <c:idx val="2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C4C-4F1C-8B61-71464A9AF2EB}"/>
              </c:ext>
            </c:extLst>
          </c:dPt>
          <c:dPt>
            <c:idx val="2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C4C-4F1C-8B61-71464A9AF2EB}"/>
              </c:ext>
            </c:extLst>
          </c:dPt>
          <c:dPt>
            <c:idx val="2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C4C-4F1C-8B61-71464A9AF2EB}"/>
              </c:ext>
            </c:extLst>
          </c:dPt>
          <c:dPt>
            <c:idx val="2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C4C-4F1C-8B61-71464A9AF2EB}"/>
              </c:ext>
            </c:extLst>
          </c:dPt>
          <c:dPt>
            <c:idx val="2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C4C-4F1C-8B61-71464A9AF2EB}"/>
              </c:ext>
            </c:extLst>
          </c:dPt>
          <c:dPt>
            <c:idx val="2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C4C-4F1C-8B61-71464A9AF2EB}"/>
              </c:ext>
            </c:extLst>
          </c:dPt>
          <c:dPt>
            <c:idx val="3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C4C-4F1C-8B61-71464A9AF2EB}"/>
              </c:ext>
            </c:extLst>
          </c:dPt>
          <c:dPt>
            <c:idx val="3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C4C-4F1C-8B61-71464A9AF2EB}"/>
              </c:ext>
            </c:extLst>
          </c:dPt>
          <c:dPt>
            <c:idx val="3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C4C-4F1C-8B61-71464A9AF2EB}"/>
              </c:ext>
            </c:extLst>
          </c:dPt>
          <c:dPt>
            <c:idx val="3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C4C-4F1C-8B61-71464A9AF2EB}"/>
              </c:ext>
            </c:extLst>
          </c:dPt>
          <c:dPt>
            <c:idx val="3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C4C-4F1C-8B61-71464A9AF2EB}"/>
              </c:ext>
            </c:extLst>
          </c:dPt>
          <c:dPt>
            <c:idx val="3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C4C-4F1C-8B61-71464A9AF2EB}"/>
              </c:ext>
            </c:extLst>
          </c:dPt>
          <c:dPt>
            <c:idx val="3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C4C-4F1C-8B61-71464A9AF2EB}"/>
              </c:ext>
            </c:extLst>
          </c:dPt>
          <c:dPt>
            <c:idx val="3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C4C-4F1C-8B61-71464A9AF2EB}"/>
              </c:ext>
            </c:extLst>
          </c:dPt>
          <c:dPt>
            <c:idx val="3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C4C-4F1C-8B61-71464A9AF2EB}"/>
              </c:ext>
            </c:extLst>
          </c:dPt>
          <c:dPt>
            <c:idx val="3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C4C-4F1C-8B61-71464A9AF2EB}"/>
              </c:ext>
            </c:extLst>
          </c:dPt>
          <c:dPt>
            <c:idx val="4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C4C-4F1C-8B61-71464A9AF2EB}"/>
              </c:ext>
            </c:extLst>
          </c:dPt>
          <c:dPt>
            <c:idx val="4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C4C-4F1C-8B61-71464A9AF2EB}"/>
              </c:ext>
            </c:extLst>
          </c:dPt>
          <c:dPt>
            <c:idx val="4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C4C-4F1C-8B61-71464A9AF2EB}"/>
              </c:ext>
            </c:extLst>
          </c:dPt>
          <c:dPt>
            <c:idx val="4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C4C-4F1C-8B61-71464A9AF2EB}"/>
              </c:ext>
            </c:extLst>
          </c:dPt>
          <c:dPt>
            <c:idx val="4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C4C-4F1C-8B61-71464A9AF2EB}"/>
              </c:ext>
            </c:extLst>
          </c:dPt>
          <c:dPt>
            <c:idx val="4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C4C-4F1C-8B61-71464A9AF2EB}"/>
              </c:ext>
            </c:extLst>
          </c:dPt>
          <c:dPt>
            <c:idx val="4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C4C-4F1C-8B61-71464A9AF2EB}"/>
              </c:ext>
            </c:extLst>
          </c:dPt>
          <c:dPt>
            <c:idx val="4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C4C-4F1C-8B61-71464A9AF2EB}"/>
              </c:ext>
            </c:extLst>
          </c:dPt>
          <c:dPt>
            <c:idx val="4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C4C-4F1C-8B61-71464A9AF2EB}"/>
              </c:ext>
            </c:extLst>
          </c:dPt>
          <c:dPt>
            <c:idx val="4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C4C-4F1C-8B61-71464A9AF2EB}"/>
              </c:ext>
            </c:extLst>
          </c:dPt>
          <c:dPt>
            <c:idx val="5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C4C-4F1C-8B61-71464A9AF2EB}"/>
              </c:ext>
            </c:extLst>
          </c:dPt>
          <c:dPt>
            <c:idx val="5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C4C-4F1C-8B61-71464A9AF2EB}"/>
              </c:ext>
            </c:extLst>
          </c:dPt>
          <c:dPt>
            <c:idx val="5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C4C-4F1C-8B61-71464A9AF2EB}"/>
              </c:ext>
            </c:extLst>
          </c:dPt>
          <c:dPt>
            <c:idx val="5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C4C-4F1C-8B61-71464A9AF2EB}"/>
              </c:ext>
            </c:extLst>
          </c:dPt>
          <c:dPt>
            <c:idx val="5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C4C-4F1C-8B61-71464A9AF2EB}"/>
              </c:ext>
            </c:extLst>
          </c:dPt>
          <c:dPt>
            <c:idx val="5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C4C-4F1C-8B61-71464A9AF2EB}"/>
              </c:ext>
            </c:extLst>
          </c:dPt>
          <c:dPt>
            <c:idx val="5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C4C-4F1C-8B61-71464A9AF2EB}"/>
              </c:ext>
            </c:extLst>
          </c:dPt>
          <c:dPt>
            <c:idx val="5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C4C-4F1C-8B61-71464A9AF2EB}"/>
              </c:ext>
            </c:extLst>
          </c:dPt>
          <c:dPt>
            <c:idx val="5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C4C-4F1C-8B61-71464A9AF2EB}"/>
              </c:ext>
            </c:extLst>
          </c:dPt>
          <c:dPt>
            <c:idx val="5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C4C-4F1C-8B61-71464A9AF2EB}"/>
              </c:ext>
            </c:extLst>
          </c:dPt>
          <c:dPt>
            <c:idx val="6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C4C-4F1C-8B61-71464A9AF2EB}"/>
              </c:ext>
            </c:extLst>
          </c:dPt>
          <c:dPt>
            <c:idx val="6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C4C-4F1C-8B61-71464A9AF2EB}"/>
              </c:ext>
            </c:extLst>
          </c:dPt>
          <c:dPt>
            <c:idx val="6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C4C-4F1C-8B61-71464A9AF2EB}"/>
              </c:ext>
            </c:extLst>
          </c:dPt>
          <c:dPt>
            <c:idx val="6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C4C-4F1C-8B61-71464A9AF2EB}"/>
              </c:ext>
            </c:extLst>
          </c:dPt>
          <c:dPt>
            <c:idx val="6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C4C-4F1C-8B61-71464A9AF2EB}"/>
              </c:ext>
            </c:extLst>
          </c:dPt>
          <c:dPt>
            <c:idx val="6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C4C-4F1C-8B61-71464A9AF2EB}"/>
              </c:ext>
            </c:extLst>
          </c:dPt>
          <c:dPt>
            <c:idx val="6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9C4C-4F1C-8B61-71464A9AF2EB}"/>
              </c:ext>
            </c:extLst>
          </c:dPt>
          <c:dPt>
            <c:idx val="6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C4C-4F1C-8B61-71464A9AF2EB}"/>
              </c:ext>
            </c:extLst>
          </c:dPt>
          <c:dPt>
            <c:idx val="6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9C4C-4F1C-8B61-71464A9AF2EB}"/>
              </c:ext>
            </c:extLst>
          </c:dPt>
          <c:dPt>
            <c:idx val="6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C4C-4F1C-8B61-71464A9AF2EB}"/>
              </c:ext>
            </c:extLst>
          </c:dPt>
          <c:dPt>
            <c:idx val="7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9C4C-4F1C-8B61-71464A9AF2EB}"/>
              </c:ext>
            </c:extLst>
          </c:dPt>
          <c:dPt>
            <c:idx val="7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C4C-4F1C-8B61-71464A9AF2EB}"/>
              </c:ext>
            </c:extLst>
          </c:dPt>
          <c:dPt>
            <c:idx val="7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9C4C-4F1C-8B61-71464A9AF2EB}"/>
              </c:ext>
            </c:extLst>
          </c:dPt>
          <c:dPt>
            <c:idx val="7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C4C-4F1C-8B61-71464A9AF2EB}"/>
              </c:ext>
            </c:extLst>
          </c:dPt>
          <c:dPt>
            <c:idx val="7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9C4C-4F1C-8B61-71464A9AF2EB}"/>
              </c:ext>
            </c:extLst>
          </c:dPt>
          <c:dPt>
            <c:idx val="7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C4C-4F1C-8B61-71464A9AF2EB}"/>
              </c:ext>
            </c:extLst>
          </c:dPt>
          <c:dPt>
            <c:idx val="7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9C4C-4F1C-8B61-71464A9AF2EB}"/>
              </c:ext>
            </c:extLst>
          </c:dPt>
          <c:dPt>
            <c:idx val="7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9C4C-4F1C-8B61-71464A9AF2EB}"/>
              </c:ext>
            </c:extLst>
          </c:dPt>
          <c:dPt>
            <c:idx val="7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9C4C-4F1C-8B61-71464A9AF2EB}"/>
              </c:ext>
            </c:extLst>
          </c:dPt>
          <c:dPt>
            <c:idx val="7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9C4C-4F1C-8B61-71464A9AF2EB}"/>
              </c:ext>
            </c:extLst>
          </c:dPt>
          <c:dPt>
            <c:idx val="8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9C4C-4F1C-8B61-71464A9AF2EB}"/>
              </c:ext>
            </c:extLst>
          </c:dPt>
          <c:dPt>
            <c:idx val="8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9C4C-4F1C-8B61-71464A9AF2EB}"/>
              </c:ext>
            </c:extLst>
          </c:dPt>
          <c:dPt>
            <c:idx val="8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9C4C-4F1C-8B61-71464A9AF2EB}"/>
              </c:ext>
            </c:extLst>
          </c:dPt>
          <c:dPt>
            <c:idx val="8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9C4C-4F1C-8B61-71464A9AF2EB}"/>
              </c:ext>
            </c:extLst>
          </c:dPt>
          <c:dPt>
            <c:idx val="8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9C4C-4F1C-8B61-71464A9AF2EB}"/>
              </c:ext>
            </c:extLst>
          </c:dPt>
          <c:dPt>
            <c:idx val="8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9C4C-4F1C-8B61-71464A9AF2EB}"/>
              </c:ext>
            </c:extLst>
          </c:dPt>
          <c:dPt>
            <c:idx val="8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9C4C-4F1C-8B61-71464A9AF2EB}"/>
              </c:ext>
            </c:extLst>
          </c:dPt>
          <c:dPt>
            <c:idx val="8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9C4C-4F1C-8B61-71464A9AF2EB}"/>
              </c:ext>
            </c:extLst>
          </c:dPt>
          <c:dPt>
            <c:idx val="8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9C4C-4F1C-8B61-71464A9AF2EB}"/>
              </c:ext>
            </c:extLst>
          </c:dPt>
          <c:dPt>
            <c:idx val="8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9C4C-4F1C-8B61-71464A9AF2EB}"/>
              </c:ext>
            </c:extLst>
          </c:dPt>
          <c:dPt>
            <c:idx val="9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9C4C-4F1C-8B61-71464A9AF2EB}"/>
              </c:ext>
            </c:extLst>
          </c:dPt>
          <c:dPt>
            <c:idx val="9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9C4C-4F1C-8B61-71464A9AF2EB}"/>
              </c:ext>
            </c:extLst>
          </c:dPt>
          <c:dPt>
            <c:idx val="9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9C4C-4F1C-8B61-71464A9AF2EB}"/>
              </c:ext>
            </c:extLst>
          </c:dPt>
          <c:dPt>
            <c:idx val="9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9C4C-4F1C-8B61-71464A9AF2EB}"/>
              </c:ext>
            </c:extLst>
          </c:dPt>
          <c:dPt>
            <c:idx val="9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9C4C-4F1C-8B61-71464A9AF2EB}"/>
              </c:ext>
            </c:extLst>
          </c:dPt>
          <c:dPt>
            <c:idx val="9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9C4C-4F1C-8B61-71464A9AF2EB}"/>
              </c:ext>
            </c:extLst>
          </c:dPt>
          <c:dPt>
            <c:idx val="9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9C4C-4F1C-8B61-71464A9AF2EB}"/>
              </c:ext>
            </c:extLst>
          </c:dPt>
          <c:dPt>
            <c:idx val="9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9C4C-4F1C-8B61-71464A9AF2EB}"/>
              </c:ext>
            </c:extLst>
          </c:dPt>
          <c:dPt>
            <c:idx val="9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9C4C-4F1C-8B61-71464A9AF2EB}"/>
              </c:ext>
            </c:extLst>
          </c:dPt>
          <c:dPt>
            <c:idx val="9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9C4C-4F1C-8B61-71464A9AF2EB}"/>
              </c:ext>
            </c:extLst>
          </c:dPt>
          <c:dPt>
            <c:idx val="10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9C4C-4F1C-8B61-71464A9AF2EB}"/>
              </c:ext>
            </c:extLst>
          </c:dPt>
          <c:dPt>
            <c:idx val="10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9C4C-4F1C-8B61-71464A9AF2EB}"/>
              </c:ext>
            </c:extLst>
          </c:dPt>
          <c:dPt>
            <c:idx val="10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9C4C-4F1C-8B61-71464A9AF2EB}"/>
              </c:ext>
            </c:extLst>
          </c:dPt>
          <c:dPt>
            <c:idx val="10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9C4C-4F1C-8B61-71464A9AF2EB}"/>
              </c:ext>
            </c:extLst>
          </c:dPt>
          <c:dPt>
            <c:idx val="10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9C4C-4F1C-8B61-71464A9AF2EB}"/>
              </c:ext>
            </c:extLst>
          </c:dPt>
          <c:dPt>
            <c:idx val="10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9C4C-4F1C-8B61-71464A9AF2EB}"/>
              </c:ext>
            </c:extLst>
          </c:dPt>
          <c:dPt>
            <c:idx val="10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9C4C-4F1C-8B61-71464A9AF2EB}"/>
              </c:ext>
            </c:extLst>
          </c:dPt>
          <c:dPt>
            <c:idx val="10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9C4C-4F1C-8B61-71464A9AF2EB}"/>
              </c:ext>
            </c:extLst>
          </c:dPt>
          <c:dPt>
            <c:idx val="10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9C4C-4F1C-8B61-71464A9AF2EB}"/>
              </c:ext>
            </c:extLst>
          </c:dPt>
          <c:dPt>
            <c:idx val="10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9C4C-4F1C-8B61-71464A9AF2EB}"/>
              </c:ext>
            </c:extLst>
          </c:dPt>
          <c:dPt>
            <c:idx val="11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9C4C-4F1C-8B61-71464A9AF2EB}"/>
              </c:ext>
            </c:extLst>
          </c:dPt>
          <c:dPt>
            <c:idx val="11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9C4C-4F1C-8B61-71464A9AF2EB}"/>
              </c:ext>
            </c:extLst>
          </c:dPt>
          <c:dPt>
            <c:idx val="11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9C4C-4F1C-8B61-71464A9AF2EB}"/>
              </c:ext>
            </c:extLst>
          </c:dPt>
          <c:dPt>
            <c:idx val="11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9C4C-4F1C-8B61-71464A9AF2EB}"/>
              </c:ext>
            </c:extLst>
          </c:dPt>
          <c:dPt>
            <c:idx val="11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9C4C-4F1C-8B61-71464A9AF2EB}"/>
              </c:ext>
            </c:extLst>
          </c:dPt>
          <c:dPt>
            <c:idx val="11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9C4C-4F1C-8B61-71464A9AF2EB}"/>
              </c:ext>
            </c:extLst>
          </c:dPt>
          <c:dPt>
            <c:idx val="11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9C4C-4F1C-8B61-71464A9AF2EB}"/>
              </c:ext>
            </c:extLst>
          </c:dPt>
          <c:dPt>
            <c:idx val="11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9C4C-4F1C-8B61-71464A9AF2EB}"/>
              </c:ext>
            </c:extLst>
          </c:dPt>
          <c:dPt>
            <c:idx val="11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9C4C-4F1C-8B61-71464A9AF2EB}"/>
              </c:ext>
            </c:extLst>
          </c:dPt>
          <c:dPt>
            <c:idx val="11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9C4C-4F1C-8B61-71464A9AF2EB}"/>
              </c:ext>
            </c:extLst>
          </c:dPt>
          <c:dPt>
            <c:idx val="12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9C4C-4F1C-8B61-71464A9AF2EB}"/>
              </c:ext>
            </c:extLst>
          </c:dPt>
          <c:dPt>
            <c:idx val="12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9C4C-4F1C-8B61-71464A9AF2EB}"/>
              </c:ext>
            </c:extLst>
          </c:dPt>
          <c:dPt>
            <c:idx val="12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9C4C-4F1C-8B61-71464A9AF2EB}"/>
              </c:ext>
            </c:extLst>
          </c:dPt>
          <c:dPt>
            <c:idx val="12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9C4C-4F1C-8B61-71464A9AF2EB}"/>
              </c:ext>
            </c:extLst>
          </c:dPt>
          <c:dPt>
            <c:idx val="12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9C4C-4F1C-8B61-71464A9AF2EB}"/>
              </c:ext>
            </c:extLst>
          </c:dPt>
          <c:dPt>
            <c:idx val="12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9C4C-4F1C-8B61-71464A9AF2EB}"/>
              </c:ext>
            </c:extLst>
          </c:dPt>
          <c:dPt>
            <c:idx val="12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9C4C-4F1C-8B61-71464A9AF2EB}"/>
              </c:ext>
            </c:extLst>
          </c:dPt>
          <c:dPt>
            <c:idx val="12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9C4C-4F1C-8B61-71464A9AF2EB}"/>
              </c:ext>
            </c:extLst>
          </c:dPt>
          <c:dPt>
            <c:idx val="12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9C4C-4F1C-8B61-71464A9AF2EB}"/>
              </c:ext>
            </c:extLst>
          </c:dPt>
          <c:dPt>
            <c:idx val="12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9C4C-4F1C-8B61-71464A9AF2EB}"/>
              </c:ext>
            </c:extLst>
          </c:dPt>
          <c:dPt>
            <c:idx val="13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9C4C-4F1C-8B61-71464A9AF2EB}"/>
              </c:ext>
            </c:extLst>
          </c:dPt>
          <c:dPt>
            <c:idx val="13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9C4C-4F1C-8B61-71464A9AF2EB}"/>
              </c:ext>
            </c:extLst>
          </c:dPt>
          <c:dPt>
            <c:idx val="13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9C4C-4F1C-8B61-71464A9AF2EB}"/>
              </c:ext>
            </c:extLst>
          </c:dPt>
          <c:dPt>
            <c:idx val="13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9C4C-4F1C-8B61-71464A9AF2EB}"/>
              </c:ext>
            </c:extLst>
          </c:dPt>
          <c:dPt>
            <c:idx val="13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9C4C-4F1C-8B61-71464A9AF2EB}"/>
              </c:ext>
            </c:extLst>
          </c:dPt>
          <c:dPt>
            <c:idx val="13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9C4C-4F1C-8B61-71464A9AF2EB}"/>
              </c:ext>
            </c:extLst>
          </c:dPt>
          <c:dPt>
            <c:idx val="13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9C4C-4F1C-8B61-71464A9AF2EB}"/>
              </c:ext>
            </c:extLst>
          </c:dPt>
          <c:dPt>
            <c:idx val="13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9C4C-4F1C-8B61-71464A9AF2EB}"/>
              </c:ext>
            </c:extLst>
          </c:dPt>
          <c:dPt>
            <c:idx val="13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9C4C-4F1C-8B61-71464A9AF2EB}"/>
              </c:ext>
            </c:extLst>
          </c:dPt>
          <c:dPt>
            <c:idx val="13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9C4C-4F1C-8B61-71464A9AF2EB}"/>
              </c:ext>
            </c:extLst>
          </c:dPt>
          <c:dPt>
            <c:idx val="14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9C4C-4F1C-8B61-71464A9AF2EB}"/>
              </c:ext>
            </c:extLst>
          </c:dPt>
          <c:dPt>
            <c:idx val="14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9C4C-4F1C-8B61-71464A9AF2EB}"/>
              </c:ext>
            </c:extLst>
          </c:dPt>
          <c:dPt>
            <c:idx val="14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9C4C-4F1C-8B61-71464A9AF2EB}"/>
              </c:ext>
            </c:extLst>
          </c:dPt>
          <c:dPt>
            <c:idx val="14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9C4C-4F1C-8B61-71464A9AF2EB}"/>
              </c:ext>
            </c:extLst>
          </c:dPt>
          <c:dPt>
            <c:idx val="14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9C4C-4F1C-8B61-71464A9AF2EB}"/>
              </c:ext>
            </c:extLst>
          </c:dPt>
          <c:dPt>
            <c:idx val="14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9C4C-4F1C-8B61-71464A9AF2EB}"/>
              </c:ext>
            </c:extLst>
          </c:dPt>
          <c:dPt>
            <c:idx val="14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9C4C-4F1C-8B61-71464A9AF2EB}"/>
              </c:ext>
            </c:extLst>
          </c:dPt>
          <c:dPt>
            <c:idx val="14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9C4C-4F1C-8B61-71464A9AF2EB}"/>
              </c:ext>
            </c:extLst>
          </c:dPt>
          <c:dPt>
            <c:idx val="14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9C4C-4F1C-8B61-71464A9AF2EB}"/>
              </c:ext>
            </c:extLst>
          </c:dPt>
          <c:dPt>
            <c:idx val="14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9C4C-4F1C-8B61-71464A9AF2EB}"/>
              </c:ext>
            </c:extLst>
          </c:dPt>
          <c:dPt>
            <c:idx val="15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9C4C-4F1C-8B61-71464A9AF2EB}"/>
              </c:ext>
            </c:extLst>
          </c:dPt>
          <c:dPt>
            <c:idx val="15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9C4C-4F1C-8B61-71464A9AF2EB}"/>
              </c:ext>
            </c:extLst>
          </c:dPt>
          <c:dPt>
            <c:idx val="15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9C4C-4F1C-8B61-71464A9AF2EB}"/>
              </c:ext>
            </c:extLst>
          </c:dPt>
          <c:dPt>
            <c:idx val="15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9C4C-4F1C-8B61-71464A9AF2EB}"/>
              </c:ext>
            </c:extLst>
          </c:dPt>
          <c:dPt>
            <c:idx val="15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9C4C-4F1C-8B61-71464A9AF2EB}"/>
              </c:ext>
            </c:extLst>
          </c:dPt>
          <c:dPt>
            <c:idx val="15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9C4C-4F1C-8B61-71464A9AF2EB}"/>
              </c:ext>
            </c:extLst>
          </c:dPt>
          <c:dPt>
            <c:idx val="15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9C4C-4F1C-8B61-71464A9AF2EB}"/>
              </c:ext>
            </c:extLst>
          </c:dPt>
          <c:dPt>
            <c:idx val="15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9C4C-4F1C-8B61-71464A9AF2EB}"/>
              </c:ext>
            </c:extLst>
          </c:dPt>
          <c:dPt>
            <c:idx val="15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9C4C-4F1C-8B61-71464A9AF2EB}"/>
              </c:ext>
            </c:extLst>
          </c:dPt>
          <c:dPt>
            <c:idx val="15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9C4C-4F1C-8B61-71464A9AF2EB}"/>
              </c:ext>
            </c:extLst>
          </c:dPt>
          <c:dPt>
            <c:idx val="16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9C4C-4F1C-8B61-71464A9AF2EB}"/>
              </c:ext>
            </c:extLst>
          </c:dPt>
          <c:dPt>
            <c:idx val="16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9C4C-4F1C-8B61-71464A9AF2EB}"/>
              </c:ext>
            </c:extLst>
          </c:dPt>
          <c:dPt>
            <c:idx val="16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9C4C-4F1C-8B61-71464A9AF2EB}"/>
              </c:ext>
            </c:extLst>
          </c:dPt>
          <c:dPt>
            <c:idx val="16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9C4C-4F1C-8B61-71464A9AF2EB}"/>
              </c:ext>
            </c:extLst>
          </c:dPt>
          <c:dPt>
            <c:idx val="16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9C4C-4F1C-8B61-71464A9AF2EB}"/>
              </c:ext>
            </c:extLst>
          </c:dPt>
          <c:dPt>
            <c:idx val="16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9C4C-4F1C-8B61-71464A9AF2EB}"/>
              </c:ext>
            </c:extLst>
          </c:dPt>
          <c:dPt>
            <c:idx val="16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9C4C-4F1C-8B61-71464A9AF2EB}"/>
              </c:ext>
            </c:extLst>
          </c:dPt>
          <c:dPt>
            <c:idx val="16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9C4C-4F1C-8B61-71464A9AF2EB}"/>
              </c:ext>
            </c:extLst>
          </c:dPt>
          <c:dPt>
            <c:idx val="16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9C4C-4F1C-8B61-71464A9AF2EB}"/>
              </c:ext>
            </c:extLst>
          </c:dPt>
          <c:dPt>
            <c:idx val="16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9C4C-4F1C-8B61-71464A9AF2EB}"/>
              </c:ext>
            </c:extLst>
          </c:dPt>
          <c:dPt>
            <c:idx val="17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9C4C-4F1C-8B61-71464A9AF2EB}"/>
              </c:ext>
            </c:extLst>
          </c:dPt>
          <c:dPt>
            <c:idx val="17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9C4C-4F1C-8B61-71464A9AF2EB}"/>
              </c:ext>
            </c:extLst>
          </c:dPt>
          <c:dPt>
            <c:idx val="17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9C4C-4F1C-8B61-71464A9AF2EB}"/>
              </c:ext>
            </c:extLst>
          </c:dPt>
          <c:dPt>
            <c:idx val="17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9C4C-4F1C-8B61-71464A9AF2EB}"/>
              </c:ext>
            </c:extLst>
          </c:dPt>
          <c:dPt>
            <c:idx val="17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9C4C-4F1C-8B61-71464A9AF2EB}"/>
              </c:ext>
            </c:extLst>
          </c:dPt>
          <c:dPt>
            <c:idx val="17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9C4C-4F1C-8B61-71464A9AF2EB}"/>
              </c:ext>
            </c:extLst>
          </c:dPt>
          <c:dPt>
            <c:idx val="17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9C4C-4F1C-8B61-71464A9AF2EB}"/>
              </c:ext>
            </c:extLst>
          </c:dPt>
          <c:dPt>
            <c:idx val="17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9C4C-4F1C-8B61-71464A9AF2EB}"/>
              </c:ext>
            </c:extLst>
          </c:dPt>
          <c:dPt>
            <c:idx val="17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9C4C-4F1C-8B61-71464A9AF2EB}"/>
              </c:ext>
            </c:extLst>
          </c:dPt>
          <c:dPt>
            <c:idx val="17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9C4C-4F1C-8B61-71464A9AF2EB}"/>
              </c:ext>
            </c:extLst>
          </c:dPt>
          <c:dPt>
            <c:idx val="18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9C4C-4F1C-8B61-71464A9AF2EB}"/>
              </c:ext>
            </c:extLst>
          </c:dPt>
          <c:dPt>
            <c:idx val="18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9C4C-4F1C-8B61-71464A9AF2EB}"/>
              </c:ext>
            </c:extLst>
          </c:dPt>
          <c:dPt>
            <c:idx val="18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9C4C-4F1C-8B61-71464A9AF2EB}"/>
              </c:ext>
            </c:extLst>
          </c:dPt>
          <c:dPt>
            <c:idx val="18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9C4C-4F1C-8B61-71464A9AF2EB}"/>
              </c:ext>
            </c:extLst>
          </c:dPt>
          <c:dPt>
            <c:idx val="18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9C4C-4F1C-8B61-71464A9AF2EB}"/>
              </c:ext>
            </c:extLst>
          </c:dPt>
          <c:dPt>
            <c:idx val="18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9C4C-4F1C-8B61-71464A9AF2EB}"/>
              </c:ext>
            </c:extLst>
          </c:dPt>
          <c:dPt>
            <c:idx val="18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9C4C-4F1C-8B61-71464A9AF2EB}"/>
              </c:ext>
            </c:extLst>
          </c:dPt>
          <c:dPt>
            <c:idx val="18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9C4C-4F1C-8B61-71464A9AF2EB}"/>
              </c:ext>
            </c:extLst>
          </c:dPt>
          <c:dPt>
            <c:idx val="18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9C4C-4F1C-8B61-71464A9AF2EB}"/>
              </c:ext>
            </c:extLst>
          </c:dPt>
          <c:dPt>
            <c:idx val="18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9C4C-4F1C-8B61-71464A9AF2EB}"/>
              </c:ext>
            </c:extLst>
          </c:dPt>
          <c:dPt>
            <c:idx val="19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9C4C-4F1C-8B61-71464A9AF2EB}"/>
              </c:ext>
            </c:extLst>
          </c:dPt>
          <c:dPt>
            <c:idx val="19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9C4C-4F1C-8B61-71464A9AF2EB}"/>
              </c:ext>
            </c:extLst>
          </c:dPt>
          <c:dPt>
            <c:idx val="19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9C4C-4F1C-8B61-71464A9AF2EB}"/>
              </c:ext>
            </c:extLst>
          </c:dPt>
          <c:dPt>
            <c:idx val="19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9C4C-4F1C-8B61-71464A9AF2EB}"/>
              </c:ext>
            </c:extLst>
          </c:dPt>
          <c:dPt>
            <c:idx val="19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9C4C-4F1C-8B61-71464A9AF2EB}"/>
              </c:ext>
            </c:extLst>
          </c:dPt>
          <c:dPt>
            <c:idx val="19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9C4C-4F1C-8B61-71464A9AF2EB}"/>
              </c:ext>
            </c:extLst>
          </c:dPt>
          <c:dPt>
            <c:idx val="19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9C4C-4F1C-8B61-71464A9AF2EB}"/>
              </c:ext>
            </c:extLst>
          </c:dPt>
          <c:dPt>
            <c:idx val="19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9C4C-4F1C-8B61-71464A9AF2EB}"/>
              </c:ext>
            </c:extLst>
          </c:dPt>
          <c:dPt>
            <c:idx val="19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9C4C-4F1C-8B61-71464A9AF2EB}"/>
              </c:ext>
            </c:extLst>
          </c:dPt>
          <c:dPt>
            <c:idx val="199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9C4C-4F1C-8B61-71464A9AF2E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SPORTS
</a:t>
                    </a:r>
                    <a:fld id="{7F4F89E4-F805-42CA-B4FF-D122A565547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65F-43E2-AE70-E0CBEDE4DB9E}"/>
                </c:ext>
              </c:extLst>
            </c:dLbl>
            <c:dLbl>
              <c:idx val="1"/>
              <c:layout>
                <c:manualLayout>
                  <c:x val="-0.17721369203849519"/>
                  <c:y val="-0.10820064158646844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FURNITURE
</a:t>
                    </a:r>
                    <a:fld id="{27284EC8-DD88-4C5D-8084-A0B46112DF1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65F-43E2-AE70-E0CBEDE4DB9E}"/>
                </c:ext>
              </c:extLst>
            </c:dLbl>
            <c:dLbl>
              <c:idx val="2"/>
              <c:layout>
                <c:manualLayout>
                  <c:x val="0.10603040244969379"/>
                  <c:y val="-0.13872010790317876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ELECTRONICS
</a:t>
                    </a:r>
                    <a:fld id="{7F4365F3-29CC-4593-8B08-28C06A139B2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65F-43E2-AE70-E0CBEDE4DB9E}"/>
                </c:ext>
              </c:extLst>
            </c:dLbl>
            <c:dLbl>
              <c:idx val="3"/>
              <c:layout>
                <c:manualLayout>
                  <c:x val="0.15888713910761154"/>
                  <c:y val="-2.7898075240595775E-3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GROCERY
</a:t>
                    </a:r>
                    <a:fld id="{72E7697D-AE5E-492A-B6D0-A27F6EE0943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65F-43E2-AE70-E0CBEDE4DB9E}"/>
                </c:ext>
              </c:extLst>
            </c:dLbl>
            <c:dLbl>
              <c:idx val="4"/>
              <c:layout>
                <c:manualLayout>
                  <c:x val="9.9492672790901085E-2"/>
                  <c:y val="0.17861767279090113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CLOTHING</a:t>
                    </a:r>
                  </a:p>
                  <a:p>
                    <a:fld id="{B4716F4C-8279-4242-967E-617F5CC956CF}" type="PERCENTAGE">
                      <a:rPr lang="en-US" baseline="0"/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65F-43E2-AE70-E0CBEDE4DB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customer_data!$N$2:$N$201</c:f>
              <c:numCache>
                <c:formatCode>General</c:formatCode>
                <c:ptCount val="200"/>
                <c:pt idx="0">
                  <c:v>9357.0499999999993</c:v>
                </c:pt>
                <c:pt idx="1">
                  <c:v>14465.189999999995</c:v>
                </c:pt>
                <c:pt idx="2">
                  <c:v>10370.399999999998</c:v>
                </c:pt>
                <c:pt idx="3">
                  <c:v>9569.76</c:v>
                </c:pt>
                <c:pt idx="4">
                  <c:v>8431.1999999999989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F-43E2-AE70-E0CBEDE4DB9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111125</xdr:colOff>
      <xdr:row>1</xdr:row>
      <xdr:rowOff>120650</xdr:rowOff>
    </xdr:from>
    <xdr:to>
      <xdr:col>19</xdr:col>
      <xdr:colOff>114300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31B7C-9322-2405-057C-FDCA1A0D9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anchal rastogi" refreshedDate="45754.496223726848" backgroundQuery="1" createdVersion="8" refreshedVersion="8" minRefreshableVersion="3" recordCount="0" supportSubquery="1" supportAdvancedDrill="1" xr:uid="{EEC6E979-AB6F-41DB-9200-245F3B60DAB8}">
  <cacheSource type="external" connectionId="1"/>
  <cacheFields count="3">
    <cacheField name="[Range].[Product_Category].[Product_Category]" caption="Product_Category" numFmtId="0" hierarchy="1" level="1">
      <sharedItems count="5">
        <s v="Clothing"/>
        <s v="Electronics"/>
        <s v="Furniture"/>
        <s v="Grocery"/>
        <s v="Sports"/>
      </sharedItems>
    </cacheField>
    <cacheField name="[Range].[Payment_Method].[Payment_Method]" caption="Payment_Method" numFmtId="0" hierarchy="2" level="1">
      <sharedItems count="5">
        <s v="Cash"/>
        <s v="Credit Card"/>
        <s v="Debit Card"/>
        <s v="Net Banking"/>
        <s v="UPI"/>
      </sharedItems>
    </cacheField>
    <cacheField name="[Measures].[Count of Customer_ID]" caption="Count of Customer_ID" numFmtId="0" hierarchy="5" level="32767"/>
  </cacheFields>
  <cacheHierarchies count="6">
    <cacheHierarchy uniqueName="[Range].[Customer_ID]" caption="Customer_ID" attribute="1" defaultMemberUniqueName="[Range].[Customer_ID].[All]" allUniqueName="[Range].[Customer_ID].[All]" dimensionUniqueName="[Range]" displayFolder="" count="0" memberValueDatatype="130" unbalanced="0"/>
    <cacheHierarchy uniqueName="[Range].[Product_Category]" caption="Product_Category" attribute="1" defaultMemberUniqueName="[Range].[Product_Category].[All]" allUniqueName="[Range].[Product_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yment_Method]" caption="Payment_Method" attribute="1" defaultMemberUniqueName="[Range].[Payment_Method].[All]" allUniqueName="[Range].[Payment_Method].[All]" dimensionUniqueName="[Range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Customer_ID]" caption="Count of Customer_ID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53FFE-A5A2-46E3-948E-1BBAEF64C4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E2:K9" firstHeaderRow="1" firstDataRow="2" firstDataCol="1"/>
  <pivotFields count="3"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ustomer_ID" fld="2" subtotal="count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C$2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6C3-9E77-4F3E-9BC3-B39B3B2BC99D}">
  <dimension ref="A1:N201"/>
  <sheetViews>
    <sheetView topLeftCell="F1" workbookViewId="0">
      <selection activeCell="I12" sqref="I12"/>
    </sheetView>
  </sheetViews>
  <sheetFormatPr defaultRowHeight="14.5" x14ac:dyDescent="0.35"/>
  <cols>
    <col min="1" max="1" width="18.36328125" customWidth="1"/>
    <col min="2" max="2" width="21.1796875" customWidth="1"/>
    <col min="3" max="3" width="23.453125" customWidth="1"/>
    <col min="4" max="4" width="23" customWidth="1"/>
    <col min="5" max="5" width="31" customWidth="1"/>
    <col min="6" max="6" width="11.08984375" customWidth="1"/>
    <col min="7" max="7" width="10.453125" customWidth="1"/>
    <col min="11" max="11" width="18.453125" customWidth="1"/>
    <col min="12" max="12" width="10.36328125" customWidth="1"/>
    <col min="13" max="13" width="15.26953125" customWidth="1"/>
    <col min="14" max="14" width="21.26953125" customWidth="1"/>
    <col min="15" max="15" width="20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221</v>
      </c>
      <c r="H1" t="s">
        <v>222</v>
      </c>
      <c r="I1" t="s">
        <v>225</v>
      </c>
      <c r="J1" t="s">
        <v>226</v>
      </c>
      <c r="K1" t="s">
        <v>229</v>
      </c>
      <c r="L1" t="s">
        <v>230</v>
      </c>
      <c r="M1" t="s">
        <v>231</v>
      </c>
      <c r="N1" t="s">
        <v>240</v>
      </c>
    </row>
    <row r="2" spans="1:14" x14ac:dyDescent="0.35">
      <c r="A2" t="s">
        <v>5</v>
      </c>
      <c r="B2" t="s">
        <v>6</v>
      </c>
      <c r="C2">
        <v>491.88</v>
      </c>
      <c r="D2" s="1">
        <v>45292</v>
      </c>
      <c r="E2" t="s">
        <v>7</v>
      </c>
      <c r="F2">
        <f>COUNTIF(B2:B201, "Sports") / COUNTA(B2:B201)</f>
        <v>0.18</v>
      </c>
      <c r="G2" t="s">
        <v>217</v>
      </c>
      <c r="H2" t="str" cm="1">
        <f t="array" ref="H2">_xlfn.IFS(
  C2&lt;=50, "0-50",
  C2&lt;=100, "50-100",
  C2&lt;=200, "100-200",
  C2&gt;200, "200+"
)</f>
        <v>200+</v>
      </c>
      <c r="I2">
        <f>COUNTIF(H2:H201, "0-50")</f>
        <v>17</v>
      </c>
      <c r="J2" t="s">
        <v>223</v>
      </c>
      <c r="K2">
        <f>I2/COUNTA(H2:H201)</f>
        <v>8.5000000000000006E-2</v>
      </c>
      <c r="L2">
        <v>25</v>
      </c>
      <c r="M2">
        <f>SUMPRODUCT(L2:L5,K2:K5)</f>
        <v>229.56339563917109</v>
      </c>
      <c r="N2">
        <f>SUMIF(B2:B201, "sports", C2:C201)</f>
        <v>9357.0499999999993</v>
      </c>
    </row>
    <row r="3" spans="1:14" x14ac:dyDescent="0.35">
      <c r="A3" t="s">
        <v>8</v>
      </c>
      <c r="B3" t="s">
        <v>9</v>
      </c>
      <c r="C3">
        <v>205.42</v>
      </c>
      <c r="D3" s="1">
        <v>45293</v>
      </c>
      <c r="E3" t="s">
        <v>7</v>
      </c>
      <c r="F3">
        <f>COUNTIF(B2:B201, "Furniture") / COUNTA(B2:B201)</f>
        <v>0.245</v>
      </c>
      <c r="G3" t="s">
        <v>218</v>
      </c>
      <c r="H3" t="str" cm="1">
        <f t="array" ref="H3">_xlfn.IFS(
  C3&lt;=50, "0-50",
  C3&lt;=100, "50-100",
  C3&lt;=200, "100-200",
  C3&gt;200, "200+"
)</f>
        <v>200+</v>
      </c>
      <c r="I3">
        <f>COUNTIF(H2:H201, "50-100")</f>
        <v>16</v>
      </c>
      <c r="J3" t="s">
        <v>224</v>
      </c>
      <c r="K3" s="2">
        <f t="shared" ref="K3:K5" si="0">I3/COUNTA(H3:H202)</f>
        <v>8.0402010050251257E-2</v>
      </c>
      <c r="L3">
        <v>75</v>
      </c>
      <c r="N3">
        <f>SUMIF(B2:B201, "furniture", C2:C201)</f>
        <v>14465.189999999995</v>
      </c>
    </row>
    <row r="4" spans="1:14" x14ac:dyDescent="0.35">
      <c r="A4" t="s">
        <v>10</v>
      </c>
      <c r="B4" t="s">
        <v>11</v>
      </c>
      <c r="C4">
        <v>410.05</v>
      </c>
      <c r="D4" s="1">
        <v>45294</v>
      </c>
      <c r="E4" t="s">
        <v>12</v>
      </c>
      <c r="F4">
        <f>COUNTIF(B2:B201, "Electronics") / COUNTA(B2:B201)</f>
        <v>0.215</v>
      </c>
      <c r="G4" t="s">
        <v>216</v>
      </c>
      <c r="H4" t="str" cm="1">
        <f t="array" ref="H4">_xlfn.IFS(
  C4&lt;=50, "0-50",
  C4&lt;=100, "50-100",
  C4&lt;=200, "100-200",
  C4&gt;200, "200+"
)</f>
        <v>200+</v>
      </c>
      <c r="I4">
        <f>COUNTIF(H2:H201, "100-200")</f>
        <v>43</v>
      </c>
      <c r="J4" t="s">
        <v>227</v>
      </c>
      <c r="K4" s="2">
        <f t="shared" si="0"/>
        <v>0.21717171717171718</v>
      </c>
      <c r="L4">
        <v>150</v>
      </c>
      <c r="N4">
        <f>SUMIF(B2:B201, "electronics", C2:C201)</f>
        <v>10370.399999999998</v>
      </c>
    </row>
    <row r="5" spans="1:14" x14ac:dyDescent="0.35">
      <c r="A5" t="s">
        <v>13</v>
      </c>
      <c r="B5" t="s">
        <v>9</v>
      </c>
      <c r="C5">
        <v>401.19</v>
      </c>
      <c r="D5" s="1">
        <v>45295</v>
      </c>
      <c r="E5" t="s">
        <v>14</v>
      </c>
      <c r="F5">
        <f>COUNTIF(B2:B201, "Grocery") / COUNTA(B2:B201)</f>
        <v>0.185</v>
      </c>
      <c r="G5" t="s">
        <v>220</v>
      </c>
      <c r="H5" t="str" cm="1">
        <f t="array" ref="H5">_xlfn.IFS(
  C5&lt;=50, "0-50",
  C5&lt;=100, "50-100",
  C5&lt;=200, "100-200",
  C5&gt;200, "200+"
)</f>
        <v>200+</v>
      </c>
      <c r="I5">
        <f>COUNTIF(H2:H201, "200+")</f>
        <v>124</v>
      </c>
      <c r="J5" t="s">
        <v>228</v>
      </c>
      <c r="K5" s="2">
        <f t="shared" si="0"/>
        <v>0.62944162436548223</v>
      </c>
      <c r="L5">
        <v>300</v>
      </c>
      <c r="N5">
        <f>SUMIF(B2:B201, "Grocery", C2:C201)</f>
        <v>9569.76</v>
      </c>
    </row>
    <row r="6" spans="1:14" x14ac:dyDescent="0.35">
      <c r="A6" t="s">
        <v>15</v>
      </c>
      <c r="B6" t="s">
        <v>9</v>
      </c>
      <c r="C6">
        <v>83.85</v>
      </c>
      <c r="D6" s="1">
        <v>45296</v>
      </c>
      <c r="E6" t="s">
        <v>14</v>
      </c>
      <c r="F6">
        <f>COUNTIF(B2:B201, "Clothing") / COUNTA(B2:B201)</f>
        <v>0.17499999999999999</v>
      </c>
      <c r="G6" t="s">
        <v>219</v>
      </c>
      <c r="H6" t="str" cm="1">
        <f t="array" ref="H6">_xlfn.IFS(
  C6&lt;=50, "0-50",
  C6&lt;=100, "50-100",
  C6&lt;=200, "100-200",
  C6&gt;200, "200+"
)</f>
        <v>50-100</v>
      </c>
      <c r="N6">
        <f>SUMIF(B2:B201, "Clothing", C2:C201)</f>
        <v>8431.1999999999989</v>
      </c>
    </row>
    <row r="7" spans="1:14" x14ac:dyDescent="0.35">
      <c r="A7" t="s">
        <v>16</v>
      </c>
      <c r="B7" t="s">
        <v>17</v>
      </c>
      <c r="C7">
        <v>259.02</v>
      </c>
      <c r="D7" s="1">
        <v>45297</v>
      </c>
      <c r="E7" t="s">
        <v>12</v>
      </c>
      <c r="H7" t="str" cm="1">
        <f t="array" ref="H7">_xlfn.IFS(
  C7&lt;=50, "0-50",
  C7&lt;=100, "50-100",
  C7&lt;=200, "100-200",
  C7&gt;200, "200+"
)</f>
        <v>200+</v>
      </c>
    </row>
    <row r="8" spans="1:14" x14ac:dyDescent="0.35">
      <c r="A8" t="s">
        <v>18</v>
      </c>
      <c r="B8" t="s">
        <v>11</v>
      </c>
      <c r="C8">
        <v>350.95</v>
      </c>
      <c r="D8" s="1">
        <v>45298</v>
      </c>
      <c r="E8" t="s">
        <v>19</v>
      </c>
      <c r="H8" t="str" cm="1">
        <f t="array" ref="H8">_xlfn.IFS(
  C8&lt;=50, "0-50",
  C8&lt;=100, "50-100",
  C8&lt;=200, "100-200",
  C8&gt;200, "200+"
)</f>
        <v>200+</v>
      </c>
    </row>
    <row r="9" spans="1:14" x14ac:dyDescent="0.35">
      <c r="A9" t="s">
        <v>20</v>
      </c>
      <c r="B9" t="s">
        <v>11</v>
      </c>
      <c r="C9">
        <v>430.6</v>
      </c>
      <c r="D9" s="1">
        <v>45299</v>
      </c>
      <c r="E9" t="s">
        <v>14</v>
      </c>
      <c r="H9" t="str" cm="1">
        <f t="array" ref="H9">_xlfn.IFS(
  C9&lt;=50, "0-50",
  C9&lt;=100, "50-100",
  C9&lt;=200, "100-200",
  C9&gt;200, "200+"
)</f>
        <v>200+</v>
      </c>
    </row>
    <row r="10" spans="1:14" x14ac:dyDescent="0.35">
      <c r="A10" t="s">
        <v>21</v>
      </c>
      <c r="B10" t="s">
        <v>11</v>
      </c>
      <c r="C10">
        <v>169.72</v>
      </c>
      <c r="D10" s="1">
        <v>45300</v>
      </c>
      <c r="E10" t="s">
        <v>7</v>
      </c>
      <c r="H10" t="str" cm="1">
        <f t="array" ref="H10">_xlfn.IFS(
  C10&lt;=50, "0-50",
  C10&lt;=100, "50-100",
  C10&lt;=200, "100-200",
  C10&gt;200, "200+"
)</f>
        <v>100-200</v>
      </c>
    </row>
    <row r="11" spans="1:14" x14ac:dyDescent="0.35">
      <c r="A11" t="s">
        <v>22</v>
      </c>
      <c r="B11" t="s">
        <v>9</v>
      </c>
      <c r="C11">
        <v>117.92</v>
      </c>
      <c r="D11" s="1">
        <v>45301</v>
      </c>
      <c r="E11" t="s">
        <v>7</v>
      </c>
      <c r="H11" t="str" cm="1">
        <f t="array" ref="H11">_xlfn.IFS(
  C11&lt;=50, "0-50",
  C11&lt;=100, "50-100",
  C11&lt;=200, "100-200",
  C11&gt;200, "200+"
)</f>
        <v>100-200</v>
      </c>
    </row>
    <row r="12" spans="1:14" x14ac:dyDescent="0.35">
      <c r="A12" t="s">
        <v>23</v>
      </c>
      <c r="B12" t="s">
        <v>6</v>
      </c>
      <c r="C12">
        <v>358.46</v>
      </c>
      <c r="D12" s="1">
        <v>45302</v>
      </c>
      <c r="E12" t="s">
        <v>24</v>
      </c>
      <c r="H12" t="str" cm="1">
        <f t="array" ref="H12">_xlfn.IFS(
  C12&lt;=50, "0-50",
  C12&lt;=100, "50-100",
  C12&lt;=200, "100-200",
  C12&gt;200, "200+"
)</f>
        <v>200+</v>
      </c>
    </row>
    <row r="13" spans="1:14" x14ac:dyDescent="0.35">
      <c r="A13" t="s">
        <v>25</v>
      </c>
      <c r="B13" t="s">
        <v>11</v>
      </c>
      <c r="C13">
        <v>406.66</v>
      </c>
      <c r="D13" s="1">
        <v>45303</v>
      </c>
      <c r="E13" t="s">
        <v>14</v>
      </c>
      <c r="H13" t="str" cm="1">
        <f t="array" ref="H13">_xlfn.IFS(
  C13&lt;=50, "0-50",
  C13&lt;=100, "50-100",
  C13&lt;=200, "100-200",
  C13&gt;200, "200+"
)</f>
        <v>200+</v>
      </c>
    </row>
    <row r="14" spans="1:14" x14ac:dyDescent="0.35">
      <c r="A14" t="s">
        <v>26</v>
      </c>
      <c r="B14" t="s">
        <v>9</v>
      </c>
      <c r="C14">
        <v>180.85</v>
      </c>
      <c r="D14" s="1">
        <v>45304</v>
      </c>
      <c r="E14" t="s">
        <v>19</v>
      </c>
      <c r="H14" t="str" cm="1">
        <f t="array" ref="H14">_xlfn.IFS(
  C14&lt;=50, "0-50",
  C14&lt;=100, "50-100",
  C14&lt;=200, "100-200",
  C14&gt;200, "200+"
)</f>
        <v>100-200</v>
      </c>
    </row>
    <row r="15" spans="1:14" x14ac:dyDescent="0.35">
      <c r="A15" t="s">
        <v>27</v>
      </c>
      <c r="B15" t="s">
        <v>17</v>
      </c>
      <c r="C15">
        <v>57.13</v>
      </c>
      <c r="D15" s="1">
        <v>45305</v>
      </c>
      <c r="E15" t="s">
        <v>12</v>
      </c>
      <c r="H15" t="str" cm="1">
        <f t="array" ref="H15">_xlfn.IFS(
  C15&lt;=50, "0-50",
  C15&lt;=100, "50-100",
  C15&lt;=200, "100-200",
  C15&gt;200, "200+"
)</f>
        <v>50-100</v>
      </c>
    </row>
    <row r="16" spans="1:14" x14ac:dyDescent="0.35">
      <c r="A16" t="s">
        <v>28</v>
      </c>
      <c r="B16" t="s">
        <v>6</v>
      </c>
      <c r="C16">
        <v>470.86</v>
      </c>
      <c r="D16" s="1">
        <v>45306</v>
      </c>
      <c r="E16" t="s">
        <v>12</v>
      </c>
      <c r="H16" t="str" cm="1">
        <f t="array" ref="H16">_xlfn.IFS(
  C16&lt;=50, "0-50",
  C16&lt;=100, "50-100",
  C16&lt;=200, "100-200",
  C16&gt;200, "200+"
)</f>
        <v>200+</v>
      </c>
    </row>
    <row r="17" spans="1:8" x14ac:dyDescent="0.35">
      <c r="A17" t="s">
        <v>29</v>
      </c>
      <c r="B17" t="s">
        <v>17</v>
      </c>
      <c r="C17">
        <v>204.81</v>
      </c>
      <c r="D17" s="1">
        <v>45307</v>
      </c>
      <c r="E17" t="s">
        <v>19</v>
      </c>
      <c r="H17" t="str" cm="1">
        <f t="array" ref="H17">_xlfn.IFS(
  C17&lt;=50, "0-50",
  C17&lt;=100, "50-100",
  C17&lt;=200, "100-200",
  C17&gt;200, "200+"
)</f>
        <v>200+</v>
      </c>
    </row>
    <row r="18" spans="1:8" x14ac:dyDescent="0.35">
      <c r="A18" t="s">
        <v>30</v>
      </c>
      <c r="B18" t="s">
        <v>6</v>
      </c>
      <c r="C18">
        <v>263.7</v>
      </c>
      <c r="D18" s="1">
        <v>45308</v>
      </c>
      <c r="E18" t="s">
        <v>24</v>
      </c>
      <c r="H18" t="str" cm="1">
        <f t="array" ref="H18">_xlfn.IFS(
  C18&lt;=50, "0-50",
  C18&lt;=100, "50-100",
  C18&lt;=200, "100-200",
  C18&gt;200, "200+"
)</f>
        <v>200+</v>
      </c>
    </row>
    <row r="19" spans="1:8" x14ac:dyDescent="0.35">
      <c r="A19" t="s">
        <v>31</v>
      </c>
      <c r="B19" t="s">
        <v>9</v>
      </c>
      <c r="C19">
        <v>420.48</v>
      </c>
      <c r="D19" s="1">
        <v>45309</v>
      </c>
      <c r="E19" t="s">
        <v>12</v>
      </c>
      <c r="H19" t="str" cm="1">
        <f t="array" ref="H19">_xlfn.IFS(
  C19&lt;=50, "0-50",
  C19&lt;=100, "50-100",
  C19&lt;=200, "100-200",
  C19&gt;200, "200+"
)</f>
        <v>200+</v>
      </c>
    </row>
    <row r="20" spans="1:8" x14ac:dyDescent="0.35">
      <c r="A20" t="s">
        <v>32</v>
      </c>
      <c r="B20" t="s">
        <v>33</v>
      </c>
      <c r="C20">
        <v>341.09</v>
      </c>
      <c r="D20" s="1">
        <v>45310</v>
      </c>
      <c r="E20" t="s">
        <v>14</v>
      </c>
      <c r="H20" t="str" cm="1">
        <f t="array" ref="H20">_xlfn.IFS(
  C20&lt;=50, "0-50",
  C20&lt;=100, "50-100",
  C20&lt;=200, "100-200",
  C20&gt;200, "200+"
)</f>
        <v>200+</v>
      </c>
    </row>
    <row r="21" spans="1:8" x14ac:dyDescent="0.35">
      <c r="A21" t="s">
        <v>34</v>
      </c>
      <c r="B21" t="s">
        <v>6</v>
      </c>
      <c r="C21">
        <v>370.26</v>
      </c>
      <c r="D21" s="1">
        <v>45311</v>
      </c>
      <c r="E21" t="s">
        <v>24</v>
      </c>
      <c r="H21" t="str" cm="1">
        <f t="array" ref="H21">_xlfn.IFS(
  C21&lt;=50, "0-50",
  C21&lt;=100, "50-100",
  C21&lt;=200, "100-200",
  C21&gt;200, "200+"
)</f>
        <v>200+</v>
      </c>
    </row>
    <row r="22" spans="1:8" x14ac:dyDescent="0.35">
      <c r="A22" t="s">
        <v>35</v>
      </c>
      <c r="B22" t="s">
        <v>17</v>
      </c>
      <c r="C22">
        <v>112.45</v>
      </c>
      <c r="D22" s="1">
        <v>45312</v>
      </c>
      <c r="E22" t="s">
        <v>14</v>
      </c>
      <c r="H22" t="str" cm="1">
        <f t="array" ref="H22">_xlfn.IFS(
  C22&lt;=50, "0-50",
  C22&lt;=100, "50-100",
  C22&lt;=200, "100-200",
  C22&gt;200, "200+"
)</f>
        <v>100-200</v>
      </c>
    </row>
    <row r="23" spans="1:8" x14ac:dyDescent="0.35">
      <c r="A23" t="s">
        <v>36</v>
      </c>
      <c r="B23" t="s">
        <v>9</v>
      </c>
      <c r="C23">
        <v>275.31</v>
      </c>
      <c r="D23" s="1">
        <v>45313</v>
      </c>
      <c r="E23" t="s">
        <v>7</v>
      </c>
      <c r="H23" t="str" cm="1">
        <f t="array" ref="H23">_xlfn.IFS(
  C23&lt;=50, "0-50",
  C23&lt;=100, "50-100",
  C23&lt;=200, "100-200",
  C23&gt;200, "200+"
)</f>
        <v>200+</v>
      </c>
    </row>
    <row r="24" spans="1:8" x14ac:dyDescent="0.35">
      <c r="A24" t="s">
        <v>37</v>
      </c>
      <c r="B24" t="s">
        <v>6</v>
      </c>
      <c r="C24">
        <v>350.93</v>
      </c>
      <c r="D24" s="1">
        <v>45314</v>
      </c>
      <c r="E24" t="s">
        <v>24</v>
      </c>
      <c r="H24" t="str" cm="1">
        <f t="array" ref="H24">_xlfn.IFS(
  C24&lt;=50, "0-50",
  C24&lt;=100, "50-100",
  C24&lt;=200, "100-200",
  C24&gt;200, "200+"
)</f>
        <v>200+</v>
      </c>
    </row>
    <row r="25" spans="1:8" x14ac:dyDescent="0.35">
      <c r="A25" t="s">
        <v>38</v>
      </c>
      <c r="B25" t="s">
        <v>33</v>
      </c>
      <c r="C25">
        <v>121.99</v>
      </c>
      <c r="D25" s="1">
        <v>45315</v>
      </c>
      <c r="E25" t="s">
        <v>12</v>
      </c>
      <c r="H25" t="str" cm="1">
        <f t="array" ref="H25">_xlfn.IFS(
  C25&lt;=50, "0-50",
  C25&lt;=100, "50-100",
  C25&lt;=200, "100-200",
  C25&gt;200, "200+"
)</f>
        <v>100-200</v>
      </c>
    </row>
    <row r="26" spans="1:8" x14ac:dyDescent="0.35">
      <c r="A26" t="s">
        <v>39</v>
      </c>
      <c r="B26" t="s">
        <v>33</v>
      </c>
      <c r="C26">
        <v>95.73</v>
      </c>
      <c r="D26" s="1">
        <v>45316</v>
      </c>
      <c r="E26" t="s">
        <v>24</v>
      </c>
      <c r="H26" t="str" cm="1">
        <f t="array" ref="H26">_xlfn.IFS(
  C26&lt;=50, "0-50",
  C26&lt;=100, "50-100",
  C26&lt;=200, "100-200",
  C26&gt;200, "200+"
)</f>
        <v>50-100</v>
      </c>
    </row>
    <row r="27" spans="1:8" x14ac:dyDescent="0.35">
      <c r="A27" t="s">
        <v>40</v>
      </c>
      <c r="B27" t="s">
        <v>11</v>
      </c>
      <c r="C27">
        <v>491.26</v>
      </c>
      <c r="D27" s="1">
        <v>45317</v>
      </c>
      <c r="E27" t="s">
        <v>24</v>
      </c>
      <c r="H27" t="str" cm="1">
        <f t="array" ref="H27">_xlfn.IFS(
  C27&lt;=50, "0-50",
  C27&lt;=100, "50-100",
  C27&lt;=200, "100-200",
  C27&gt;200, "200+"
)</f>
        <v>200+</v>
      </c>
    </row>
    <row r="28" spans="1:8" x14ac:dyDescent="0.35">
      <c r="A28" t="s">
        <v>41</v>
      </c>
      <c r="B28" t="s">
        <v>11</v>
      </c>
      <c r="C28">
        <v>263.14999999999998</v>
      </c>
      <c r="D28" s="1">
        <v>45318</v>
      </c>
      <c r="E28" t="s">
        <v>24</v>
      </c>
      <c r="H28" t="str" cm="1">
        <f t="array" ref="H28">_xlfn.IFS(
  C28&lt;=50, "0-50",
  C28&lt;=100, "50-100",
  C28&lt;=200, "100-200",
  C28&gt;200, "200+"
)</f>
        <v>200+</v>
      </c>
    </row>
    <row r="29" spans="1:8" x14ac:dyDescent="0.35">
      <c r="A29" t="s">
        <v>42</v>
      </c>
      <c r="B29" t="s">
        <v>17</v>
      </c>
      <c r="C29">
        <v>137.81</v>
      </c>
      <c r="D29" s="1">
        <v>45319</v>
      </c>
      <c r="E29" t="s">
        <v>24</v>
      </c>
      <c r="H29" t="str" cm="1">
        <f t="array" ref="H29">_xlfn.IFS(
  C29&lt;=50, "0-50",
  C29&lt;=100, "50-100",
  C29&lt;=200, "100-200",
  C29&gt;200, "200+"
)</f>
        <v>100-200</v>
      </c>
    </row>
    <row r="30" spans="1:8" x14ac:dyDescent="0.35">
      <c r="A30" t="s">
        <v>43</v>
      </c>
      <c r="B30" t="s">
        <v>6</v>
      </c>
      <c r="C30">
        <v>498.16</v>
      </c>
      <c r="D30" s="1">
        <v>45320</v>
      </c>
      <c r="E30" t="s">
        <v>14</v>
      </c>
      <c r="H30" t="str" cm="1">
        <f t="array" ref="H30">_xlfn.IFS(
  C30&lt;=50, "0-50",
  C30&lt;=100, "50-100",
  C30&lt;=200, "100-200",
  C30&gt;200, "200+"
)</f>
        <v>200+</v>
      </c>
    </row>
    <row r="31" spans="1:8" x14ac:dyDescent="0.35">
      <c r="A31" t="s">
        <v>44</v>
      </c>
      <c r="B31" t="s">
        <v>6</v>
      </c>
      <c r="C31">
        <v>483.06</v>
      </c>
      <c r="D31" s="1">
        <v>45321</v>
      </c>
      <c r="E31" t="s">
        <v>7</v>
      </c>
      <c r="H31" t="str" cm="1">
        <f t="array" ref="H31">_xlfn.IFS(
  C31&lt;=50, "0-50",
  C31&lt;=100, "50-100",
  C31&lt;=200, "100-200",
  C31&gt;200, "200+"
)</f>
        <v>200+</v>
      </c>
    </row>
    <row r="32" spans="1:8" x14ac:dyDescent="0.35">
      <c r="A32" t="s">
        <v>45</v>
      </c>
      <c r="B32" t="s">
        <v>11</v>
      </c>
      <c r="C32">
        <v>283.56</v>
      </c>
      <c r="D32" s="1">
        <v>45322</v>
      </c>
      <c r="E32" t="s">
        <v>19</v>
      </c>
      <c r="H32" t="str" cm="1">
        <f t="array" ref="H32">_xlfn.IFS(
  C32&lt;=50, "0-50",
  C32&lt;=100, "50-100",
  C32&lt;=200, "100-200",
  C32&gt;200, "200+"
)</f>
        <v>200+</v>
      </c>
    </row>
    <row r="33" spans="1:8" x14ac:dyDescent="0.35">
      <c r="A33" t="s">
        <v>46</v>
      </c>
      <c r="B33" t="s">
        <v>6</v>
      </c>
      <c r="C33">
        <v>442.49</v>
      </c>
      <c r="D33" s="1">
        <v>45323</v>
      </c>
      <c r="E33" t="s">
        <v>24</v>
      </c>
      <c r="H33" t="str" cm="1">
        <f t="array" ref="H33">_xlfn.IFS(
  C33&lt;=50, "0-50",
  C33&lt;=100, "50-100",
  C33&lt;=200, "100-200",
  C33&gt;200, "200+"
)</f>
        <v>200+</v>
      </c>
    </row>
    <row r="34" spans="1:8" x14ac:dyDescent="0.35">
      <c r="A34" t="s">
        <v>47</v>
      </c>
      <c r="B34" t="s">
        <v>6</v>
      </c>
      <c r="C34">
        <v>102.47</v>
      </c>
      <c r="D34" s="1">
        <v>45324</v>
      </c>
      <c r="E34" t="s">
        <v>12</v>
      </c>
      <c r="H34" t="str" cm="1">
        <f t="array" ref="H34">_xlfn.IFS(
  C34&lt;=50, "0-50",
  C34&lt;=100, "50-100",
  C34&lt;=200, "100-200",
  C34&gt;200, "200+"
)</f>
        <v>100-200</v>
      </c>
    </row>
    <row r="35" spans="1:8" x14ac:dyDescent="0.35">
      <c r="A35" t="s">
        <v>48</v>
      </c>
      <c r="B35" t="s">
        <v>33</v>
      </c>
      <c r="C35">
        <v>146.65</v>
      </c>
      <c r="D35" s="1">
        <v>45325</v>
      </c>
      <c r="E35" t="s">
        <v>24</v>
      </c>
      <c r="H35" t="str" cm="1">
        <f t="array" ref="H35">_xlfn.IFS(
  C35&lt;=50, "0-50",
  C35&lt;=100, "50-100",
  C35&lt;=200, "100-200",
  C35&gt;200, "200+"
)</f>
        <v>100-200</v>
      </c>
    </row>
    <row r="36" spans="1:8" x14ac:dyDescent="0.35">
      <c r="A36" t="s">
        <v>49</v>
      </c>
      <c r="B36" t="s">
        <v>11</v>
      </c>
      <c r="C36">
        <v>353.18</v>
      </c>
      <c r="D36" s="1">
        <v>45326</v>
      </c>
      <c r="E36" t="s">
        <v>12</v>
      </c>
      <c r="H36" t="str" cm="1">
        <f t="array" ref="H36">_xlfn.IFS(
  C36&lt;=50, "0-50",
  C36&lt;=100, "50-100",
  C36&lt;=200, "100-200",
  C36&gt;200, "200+"
)</f>
        <v>200+</v>
      </c>
    </row>
    <row r="37" spans="1:8" x14ac:dyDescent="0.35">
      <c r="A37" t="s">
        <v>50</v>
      </c>
      <c r="B37" t="s">
        <v>9</v>
      </c>
      <c r="C37">
        <v>424.86</v>
      </c>
      <c r="D37" s="1">
        <v>45327</v>
      </c>
      <c r="E37" t="s">
        <v>14</v>
      </c>
      <c r="H37" t="str" cm="1">
        <f t="array" ref="H37">_xlfn.IFS(
  C37&lt;=50, "0-50",
  C37&lt;=100, "50-100",
  C37&lt;=200, "100-200",
  C37&gt;200, "200+"
)</f>
        <v>200+</v>
      </c>
    </row>
    <row r="38" spans="1:8" x14ac:dyDescent="0.35">
      <c r="A38" t="s">
        <v>51</v>
      </c>
      <c r="B38" t="s">
        <v>11</v>
      </c>
      <c r="C38">
        <v>429.6</v>
      </c>
      <c r="D38" s="1">
        <v>45328</v>
      </c>
      <c r="E38" t="s">
        <v>12</v>
      </c>
      <c r="H38" t="str" cm="1">
        <f t="array" ref="H38">_xlfn.IFS(
  C38&lt;=50, "0-50",
  C38&lt;=100, "50-100",
  C38&lt;=200, "100-200",
  C38&gt;200, "200+"
)</f>
        <v>200+</v>
      </c>
    </row>
    <row r="39" spans="1:8" x14ac:dyDescent="0.35">
      <c r="A39" t="s">
        <v>52</v>
      </c>
      <c r="B39" t="s">
        <v>9</v>
      </c>
      <c r="C39">
        <v>208.21</v>
      </c>
      <c r="D39" s="1">
        <v>45329</v>
      </c>
      <c r="E39" t="s">
        <v>19</v>
      </c>
      <c r="H39" t="str" cm="1">
        <f t="array" ref="H39">_xlfn.IFS(
  C39&lt;=50, "0-50",
  C39&lt;=100, "50-100",
  C39&lt;=200, "100-200",
  C39&gt;200, "200+"
)</f>
        <v>200+</v>
      </c>
    </row>
    <row r="40" spans="1:8" x14ac:dyDescent="0.35">
      <c r="A40" t="s">
        <v>53</v>
      </c>
      <c r="B40" t="s">
        <v>33</v>
      </c>
      <c r="C40">
        <v>445.01</v>
      </c>
      <c r="D40" s="1">
        <v>45330</v>
      </c>
      <c r="E40" t="s">
        <v>7</v>
      </c>
      <c r="H40" t="str" cm="1">
        <f t="array" ref="H40">_xlfn.IFS(
  C40&lt;=50, "0-50",
  C40&lt;=100, "50-100",
  C40&lt;=200, "100-200",
  C40&gt;200, "200+"
)</f>
        <v>200+</v>
      </c>
    </row>
    <row r="41" spans="1:8" x14ac:dyDescent="0.35">
      <c r="A41" t="s">
        <v>54</v>
      </c>
      <c r="B41" t="s">
        <v>17</v>
      </c>
      <c r="C41">
        <v>426.95</v>
      </c>
      <c r="D41" s="1">
        <v>45331</v>
      </c>
      <c r="E41" t="s">
        <v>12</v>
      </c>
      <c r="H41" t="str" cm="1">
        <f t="array" ref="H41">_xlfn.IFS(
  C41&lt;=50, "0-50",
  C41&lt;=100, "50-100",
  C41&lt;=200, "100-200",
  C41&gt;200, "200+"
)</f>
        <v>200+</v>
      </c>
    </row>
    <row r="42" spans="1:8" x14ac:dyDescent="0.35">
      <c r="A42" t="s">
        <v>55</v>
      </c>
      <c r="B42" t="s">
        <v>6</v>
      </c>
      <c r="C42">
        <v>468.46</v>
      </c>
      <c r="D42" s="1">
        <v>45332</v>
      </c>
      <c r="E42" t="s">
        <v>12</v>
      </c>
      <c r="H42" t="str" cm="1">
        <f t="array" ref="H42">_xlfn.IFS(
  C42&lt;=50, "0-50",
  C42&lt;=100, "50-100",
  C42&lt;=200, "100-200",
  C42&gt;200, "200+"
)</f>
        <v>200+</v>
      </c>
    </row>
    <row r="43" spans="1:8" x14ac:dyDescent="0.35">
      <c r="A43" t="s">
        <v>56</v>
      </c>
      <c r="B43" t="s">
        <v>33</v>
      </c>
      <c r="C43">
        <v>394.82</v>
      </c>
      <c r="D43" s="1">
        <v>45333</v>
      </c>
      <c r="E43" t="s">
        <v>7</v>
      </c>
      <c r="H43" t="str" cm="1">
        <f t="array" ref="H43">_xlfn.IFS(
  C43&lt;=50, "0-50",
  C43&lt;=100, "50-100",
  C43&lt;=200, "100-200",
  C43&gt;200, "200+"
)</f>
        <v>200+</v>
      </c>
    </row>
    <row r="44" spans="1:8" x14ac:dyDescent="0.35">
      <c r="A44" t="s">
        <v>57</v>
      </c>
      <c r="B44" t="s">
        <v>6</v>
      </c>
      <c r="C44">
        <v>337.8</v>
      </c>
      <c r="D44" s="1">
        <v>45334</v>
      </c>
      <c r="E44" t="s">
        <v>19</v>
      </c>
      <c r="H44" t="str" cm="1">
        <f t="array" ref="H44">_xlfn.IFS(
  C44&lt;=50, "0-50",
  C44&lt;=100, "50-100",
  C44&lt;=200, "100-200",
  C44&gt;200, "200+"
)</f>
        <v>200+</v>
      </c>
    </row>
    <row r="45" spans="1:8" x14ac:dyDescent="0.35">
      <c r="A45" t="s">
        <v>58</v>
      </c>
      <c r="B45" t="s">
        <v>17</v>
      </c>
      <c r="C45">
        <v>294.54000000000002</v>
      </c>
      <c r="D45" s="1">
        <v>45335</v>
      </c>
      <c r="E45" t="s">
        <v>24</v>
      </c>
      <c r="H45" t="str" cm="1">
        <f t="array" ref="H45">_xlfn.IFS(
  C45&lt;=50, "0-50",
  C45&lt;=100, "50-100",
  C45&lt;=200, "100-200",
  C45&gt;200, "200+"
)</f>
        <v>200+</v>
      </c>
    </row>
    <row r="46" spans="1:8" x14ac:dyDescent="0.35">
      <c r="A46" t="s">
        <v>59</v>
      </c>
      <c r="B46" t="s">
        <v>17</v>
      </c>
      <c r="C46">
        <v>192.42</v>
      </c>
      <c r="D46" s="1">
        <v>45336</v>
      </c>
      <c r="E46" t="s">
        <v>12</v>
      </c>
      <c r="H46" t="str" cm="1">
        <f t="array" ref="H46">_xlfn.IFS(
  C46&lt;=50, "0-50",
  C46&lt;=100, "50-100",
  C46&lt;=200, "100-200",
  C46&gt;200, "200+"
)</f>
        <v>100-200</v>
      </c>
    </row>
    <row r="47" spans="1:8" x14ac:dyDescent="0.35">
      <c r="A47" t="s">
        <v>60</v>
      </c>
      <c r="B47" t="s">
        <v>33</v>
      </c>
      <c r="C47">
        <v>470.67</v>
      </c>
      <c r="D47" s="1">
        <v>45337</v>
      </c>
      <c r="E47" t="s">
        <v>7</v>
      </c>
      <c r="H47" t="str" cm="1">
        <f t="array" ref="H47">_xlfn.IFS(
  C47&lt;=50, "0-50",
  C47&lt;=100, "50-100",
  C47&lt;=200, "100-200",
  C47&gt;200, "200+"
)</f>
        <v>200+</v>
      </c>
    </row>
    <row r="48" spans="1:8" x14ac:dyDescent="0.35">
      <c r="A48" t="s">
        <v>61</v>
      </c>
      <c r="B48" t="s">
        <v>17</v>
      </c>
      <c r="C48">
        <v>487.1</v>
      </c>
      <c r="D48" s="1">
        <v>45338</v>
      </c>
      <c r="E48" t="s">
        <v>14</v>
      </c>
      <c r="H48" t="str" cm="1">
        <f t="array" ref="H48">_xlfn.IFS(
  C48&lt;=50, "0-50",
  C48&lt;=100, "50-100",
  C48&lt;=200, "100-200",
  C48&gt;200, "200+"
)</f>
        <v>200+</v>
      </c>
    </row>
    <row r="49" spans="1:8" x14ac:dyDescent="0.35">
      <c r="A49" t="s">
        <v>62</v>
      </c>
      <c r="B49" t="s">
        <v>9</v>
      </c>
      <c r="C49">
        <v>149.12</v>
      </c>
      <c r="D49" s="1">
        <v>45339</v>
      </c>
      <c r="E49" t="s">
        <v>7</v>
      </c>
      <c r="H49" t="str" cm="1">
        <f t="array" ref="H49">_xlfn.IFS(
  C49&lt;=50, "0-50",
  C49&lt;=100, "50-100",
  C49&lt;=200, "100-200",
  C49&gt;200, "200+"
)</f>
        <v>100-200</v>
      </c>
    </row>
    <row r="50" spans="1:8" x14ac:dyDescent="0.35">
      <c r="A50" t="s">
        <v>63</v>
      </c>
      <c r="B50" t="s">
        <v>17</v>
      </c>
      <c r="C50">
        <v>159.63</v>
      </c>
      <c r="D50" s="1">
        <v>45340</v>
      </c>
      <c r="E50" t="s">
        <v>14</v>
      </c>
      <c r="H50" t="str" cm="1">
        <f t="array" ref="H50">_xlfn.IFS(
  C50&lt;=50, "0-50",
  C50&lt;=100, "50-100",
  C50&lt;=200, "100-200",
  C50&gt;200, "200+"
)</f>
        <v>100-200</v>
      </c>
    </row>
    <row r="51" spans="1:8" x14ac:dyDescent="0.35">
      <c r="A51" t="s">
        <v>64</v>
      </c>
      <c r="B51" t="s">
        <v>6</v>
      </c>
      <c r="C51">
        <v>247.95</v>
      </c>
      <c r="D51" s="1">
        <v>45341</v>
      </c>
      <c r="E51" t="s">
        <v>19</v>
      </c>
      <c r="H51" t="str" cm="1">
        <f t="array" ref="H51">_xlfn.IFS(
  C51&lt;=50, "0-50",
  C51&lt;=100, "50-100",
  C51&lt;=200, "100-200",
  C51&gt;200, "200+"
)</f>
        <v>200+</v>
      </c>
    </row>
    <row r="52" spans="1:8" x14ac:dyDescent="0.35">
      <c r="A52" t="s">
        <v>65</v>
      </c>
      <c r="B52" t="s">
        <v>6</v>
      </c>
      <c r="C52">
        <v>229.73</v>
      </c>
      <c r="D52" s="1">
        <v>45342</v>
      </c>
      <c r="E52" t="s">
        <v>24</v>
      </c>
      <c r="H52" t="str" cm="1">
        <f t="array" ref="H52">_xlfn.IFS(
  C52&lt;=50, "0-50",
  C52&lt;=100, "50-100",
  C52&lt;=200, "100-200",
  C52&gt;200, "200+"
)</f>
        <v>200+</v>
      </c>
    </row>
    <row r="53" spans="1:8" x14ac:dyDescent="0.35">
      <c r="A53" t="s">
        <v>66</v>
      </c>
      <c r="B53" t="s">
        <v>6</v>
      </c>
      <c r="C53">
        <v>497.28</v>
      </c>
      <c r="D53" s="1">
        <v>45343</v>
      </c>
      <c r="E53" t="s">
        <v>7</v>
      </c>
      <c r="H53" t="str" cm="1">
        <f t="array" ref="H53">_xlfn.IFS(
  C53&lt;=50, "0-50",
  C53&lt;=100, "50-100",
  C53&lt;=200, "100-200",
  C53&gt;200, "200+"
)</f>
        <v>200+</v>
      </c>
    </row>
    <row r="54" spans="1:8" x14ac:dyDescent="0.35">
      <c r="A54" t="s">
        <v>67</v>
      </c>
      <c r="B54" t="s">
        <v>6</v>
      </c>
      <c r="C54">
        <v>96.2</v>
      </c>
      <c r="D54" s="1">
        <v>45344</v>
      </c>
      <c r="E54" t="s">
        <v>12</v>
      </c>
      <c r="H54" t="str" cm="1">
        <f t="array" ref="H54">_xlfn.IFS(
  C54&lt;=50, "0-50",
  C54&lt;=100, "50-100",
  C54&lt;=200, "100-200",
  C54&gt;200, "200+"
)</f>
        <v>50-100</v>
      </c>
    </row>
    <row r="55" spans="1:8" x14ac:dyDescent="0.35">
      <c r="A55" t="s">
        <v>68</v>
      </c>
      <c r="B55" t="s">
        <v>9</v>
      </c>
      <c r="C55">
        <v>18.86</v>
      </c>
      <c r="D55" s="1">
        <v>45345</v>
      </c>
      <c r="E55" t="s">
        <v>19</v>
      </c>
      <c r="H55" t="str" cm="1">
        <f t="array" ref="H55">_xlfn.IFS(
  C55&lt;=50, "0-50",
  C55&lt;=100, "50-100",
  C55&lt;=200, "100-200",
  C55&gt;200, "200+"
)</f>
        <v>0-50</v>
      </c>
    </row>
    <row r="56" spans="1:8" x14ac:dyDescent="0.35">
      <c r="A56" t="s">
        <v>69</v>
      </c>
      <c r="B56" t="s">
        <v>11</v>
      </c>
      <c r="C56">
        <v>252.01</v>
      </c>
      <c r="D56" s="1">
        <v>45346</v>
      </c>
      <c r="E56" t="s">
        <v>7</v>
      </c>
      <c r="H56" t="str" cm="1">
        <f t="array" ref="H56">_xlfn.IFS(
  C56&lt;=50, "0-50",
  C56&lt;=100, "50-100",
  C56&lt;=200, "100-200",
  C56&gt;200, "200+"
)</f>
        <v>200+</v>
      </c>
    </row>
    <row r="57" spans="1:8" x14ac:dyDescent="0.35">
      <c r="A57" t="s">
        <v>70</v>
      </c>
      <c r="B57" t="s">
        <v>33</v>
      </c>
      <c r="C57">
        <v>97.62</v>
      </c>
      <c r="D57" s="1">
        <v>45347</v>
      </c>
      <c r="E57" t="s">
        <v>12</v>
      </c>
      <c r="H57" t="str" cm="1">
        <f t="array" ref="H57">_xlfn.IFS(
  C57&lt;=50, "0-50",
  C57&lt;=100, "50-100",
  C57&lt;=200, "100-200",
  C57&gt;200, "200+"
)</f>
        <v>50-100</v>
      </c>
    </row>
    <row r="58" spans="1:8" x14ac:dyDescent="0.35">
      <c r="A58" t="s">
        <v>71</v>
      </c>
      <c r="B58" t="s">
        <v>6</v>
      </c>
      <c r="C58">
        <v>189.57</v>
      </c>
      <c r="D58" s="1">
        <v>45348</v>
      </c>
      <c r="E58" t="s">
        <v>7</v>
      </c>
      <c r="H58" t="str" cm="1">
        <f t="array" ref="H58">_xlfn.IFS(
  C58&lt;=50, "0-50",
  C58&lt;=100, "50-100",
  C58&lt;=200, "100-200",
  C58&gt;200, "200+"
)</f>
        <v>100-200</v>
      </c>
    </row>
    <row r="59" spans="1:8" x14ac:dyDescent="0.35">
      <c r="A59" t="s">
        <v>72</v>
      </c>
      <c r="B59" t="s">
        <v>17</v>
      </c>
      <c r="C59">
        <v>374.64</v>
      </c>
      <c r="D59" s="1">
        <v>45349</v>
      </c>
      <c r="E59" t="s">
        <v>14</v>
      </c>
      <c r="H59" t="str" cm="1">
        <f t="array" ref="H59">_xlfn.IFS(
  C59&lt;=50, "0-50",
  C59&lt;=100, "50-100",
  C59&lt;=200, "100-200",
  C59&gt;200, "200+"
)</f>
        <v>200+</v>
      </c>
    </row>
    <row r="60" spans="1:8" x14ac:dyDescent="0.35">
      <c r="A60" t="s">
        <v>73</v>
      </c>
      <c r="B60" t="s">
        <v>6</v>
      </c>
      <c r="C60">
        <v>363.26</v>
      </c>
      <c r="D60" s="1">
        <v>45350</v>
      </c>
      <c r="E60" t="s">
        <v>7</v>
      </c>
      <c r="H60" t="str" cm="1">
        <f t="array" ref="H60">_xlfn.IFS(
  C60&lt;=50, "0-50",
  C60&lt;=100, "50-100",
  C60&lt;=200, "100-200",
  C60&gt;200, "200+"
)</f>
        <v>200+</v>
      </c>
    </row>
    <row r="61" spans="1:8" x14ac:dyDescent="0.35">
      <c r="A61" t="s">
        <v>74</v>
      </c>
      <c r="B61" t="s">
        <v>17</v>
      </c>
      <c r="C61">
        <v>160.94999999999999</v>
      </c>
      <c r="D61" s="1">
        <v>45351</v>
      </c>
      <c r="E61" t="s">
        <v>7</v>
      </c>
      <c r="H61" t="str" cm="1">
        <f t="array" ref="H61">_xlfn.IFS(
  C61&lt;=50, "0-50",
  C61&lt;=100, "50-100",
  C61&lt;=200, "100-200",
  C61&gt;200, "200+"
)</f>
        <v>100-200</v>
      </c>
    </row>
    <row r="62" spans="1:8" x14ac:dyDescent="0.35">
      <c r="A62" t="s">
        <v>75</v>
      </c>
      <c r="B62" t="s">
        <v>17</v>
      </c>
      <c r="C62">
        <v>275.83999999999997</v>
      </c>
      <c r="D62" s="1">
        <v>45352</v>
      </c>
      <c r="E62" t="s">
        <v>7</v>
      </c>
      <c r="H62" t="str" cm="1">
        <f t="array" ref="H62">_xlfn.IFS(
  C62&lt;=50, "0-50",
  C62&lt;=100, "50-100",
  C62&lt;=200, "100-200",
  C62&gt;200, "200+"
)</f>
        <v>200+</v>
      </c>
    </row>
    <row r="63" spans="1:8" x14ac:dyDescent="0.35">
      <c r="A63" t="s">
        <v>76</v>
      </c>
      <c r="B63" t="s">
        <v>6</v>
      </c>
      <c r="C63">
        <v>259.32</v>
      </c>
      <c r="D63" s="1">
        <v>45353</v>
      </c>
      <c r="E63" t="s">
        <v>19</v>
      </c>
      <c r="H63" t="str" cm="1">
        <f t="array" ref="H63">_xlfn.IFS(
  C63&lt;=50, "0-50",
  C63&lt;=100, "50-100",
  C63&lt;=200, "100-200",
  C63&gt;200, "200+"
)</f>
        <v>200+</v>
      </c>
    </row>
    <row r="64" spans="1:8" x14ac:dyDescent="0.35">
      <c r="A64" t="s">
        <v>77</v>
      </c>
      <c r="B64" t="s">
        <v>9</v>
      </c>
      <c r="C64">
        <v>321.8</v>
      </c>
      <c r="D64" s="1">
        <v>45354</v>
      </c>
      <c r="E64" t="s">
        <v>7</v>
      </c>
      <c r="H64" t="str" cm="1">
        <f t="array" ref="H64">_xlfn.IFS(
  C64&lt;=50, "0-50",
  C64&lt;=100, "50-100",
  C64&lt;=200, "100-200",
  C64&gt;200, "200+"
)</f>
        <v>200+</v>
      </c>
    </row>
    <row r="65" spans="1:8" x14ac:dyDescent="0.35">
      <c r="A65" t="s">
        <v>78</v>
      </c>
      <c r="B65" t="s">
        <v>17</v>
      </c>
      <c r="C65">
        <v>132.72999999999999</v>
      </c>
      <c r="D65" s="1">
        <v>45355</v>
      </c>
      <c r="E65" t="s">
        <v>12</v>
      </c>
      <c r="H65" t="str" cm="1">
        <f t="array" ref="H65">_xlfn.IFS(
  C65&lt;=50, "0-50",
  C65&lt;=100, "50-100",
  C65&lt;=200, "100-200",
  C65&gt;200, "200+"
)</f>
        <v>100-200</v>
      </c>
    </row>
    <row r="66" spans="1:8" x14ac:dyDescent="0.35">
      <c r="A66" t="s">
        <v>79</v>
      </c>
      <c r="B66" t="s">
        <v>17</v>
      </c>
      <c r="C66">
        <v>299.04000000000002</v>
      </c>
      <c r="D66" s="1">
        <v>45356</v>
      </c>
      <c r="E66" t="s">
        <v>14</v>
      </c>
      <c r="H66" t="str" cm="1">
        <f t="array" ref="H66">_xlfn.IFS(
  C66&lt;=50, "0-50",
  C66&lt;=100, "50-100",
  C66&lt;=200, "100-200",
  C66&gt;200, "200+"
)</f>
        <v>200+</v>
      </c>
    </row>
    <row r="67" spans="1:8" x14ac:dyDescent="0.35">
      <c r="A67" t="s">
        <v>80</v>
      </c>
      <c r="B67" t="s">
        <v>6</v>
      </c>
      <c r="C67">
        <v>489.66</v>
      </c>
      <c r="D67" s="1">
        <v>45357</v>
      </c>
      <c r="E67" t="s">
        <v>14</v>
      </c>
      <c r="H67" t="str" cm="1">
        <f t="array" ref="H67">_xlfn.IFS(
  C67&lt;=50, "0-50",
  C67&lt;=100, "50-100",
  C67&lt;=200, "100-200",
  C67&gt;200, "200+"
)</f>
        <v>200+</v>
      </c>
    </row>
    <row r="68" spans="1:8" x14ac:dyDescent="0.35">
      <c r="A68" t="s">
        <v>81</v>
      </c>
      <c r="B68" t="s">
        <v>17</v>
      </c>
      <c r="C68">
        <v>248.5</v>
      </c>
      <c r="D68" s="1">
        <v>45358</v>
      </c>
      <c r="E68" t="s">
        <v>7</v>
      </c>
      <c r="H68" t="str" cm="1">
        <f t="array" ref="H68">_xlfn.IFS(
  C68&lt;=50, "0-50",
  C68&lt;=100, "50-100",
  C68&lt;=200, "100-200",
  C68&gt;200, "200+"
)</f>
        <v>200+</v>
      </c>
    </row>
    <row r="69" spans="1:8" x14ac:dyDescent="0.35">
      <c r="A69" t="s">
        <v>82</v>
      </c>
      <c r="B69" t="s">
        <v>17</v>
      </c>
      <c r="C69">
        <v>453.99</v>
      </c>
      <c r="D69" s="1">
        <v>45359</v>
      </c>
      <c r="E69" t="s">
        <v>19</v>
      </c>
      <c r="H69" t="str" cm="1">
        <f t="array" ref="H69">_xlfn.IFS(
  C69&lt;=50, "0-50",
  C69&lt;=100, "50-100",
  C69&lt;=200, "100-200",
  C69&gt;200, "200+"
)</f>
        <v>200+</v>
      </c>
    </row>
    <row r="70" spans="1:8" x14ac:dyDescent="0.35">
      <c r="A70" t="s">
        <v>83</v>
      </c>
      <c r="B70" t="s">
        <v>6</v>
      </c>
      <c r="C70">
        <v>222.85</v>
      </c>
      <c r="D70" s="1">
        <v>45360</v>
      </c>
      <c r="E70" t="s">
        <v>19</v>
      </c>
      <c r="H70" t="str" cm="1">
        <f t="array" ref="H70">_xlfn.IFS(
  C70&lt;=50, "0-50",
  C70&lt;=100, "50-100",
  C70&lt;=200, "100-200",
  C70&gt;200, "200+"
)</f>
        <v>200+</v>
      </c>
    </row>
    <row r="71" spans="1:8" x14ac:dyDescent="0.35">
      <c r="A71" t="s">
        <v>84</v>
      </c>
      <c r="B71" t="s">
        <v>6</v>
      </c>
      <c r="C71">
        <v>181.54</v>
      </c>
      <c r="D71" s="1">
        <v>45361</v>
      </c>
      <c r="E71" t="s">
        <v>12</v>
      </c>
      <c r="H71" t="str" cm="1">
        <f t="array" ref="H71">_xlfn.IFS(
  C71&lt;=50, "0-50",
  C71&lt;=100, "50-100",
  C71&lt;=200, "100-200",
  C71&gt;200, "200+"
)</f>
        <v>100-200</v>
      </c>
    </row>
    <row r="72" spans="1:8" x14ac:dyDescent="0.35">
      <c r="A72" t="s">
        <v>85</v>
      </c>
      <c r="B72" t="s">
        <v>33</v>
      </c>
      <c r="C72">
        <v>326.10000000000002</v>
      </c>
      <c r="D72" s="1">
        <v>45362</v>
      </c>
      <c r="E72" t="s">
        <v>7</v>
      </c>
      <c r="H72" t="str" cm="1">
        <f t="array" ref="H72">_xlfn.IFS(
  C72&lt;=50, "0-50",
  C72&lt;=100, "50-100",
  C72&lt;=200, "100-200",
  C72&gt;200, "200+"
)</f>
        <v>200+</v>
      </c>
    </row>
    <row r="73" spans="1:8" x14ac:dyDescent="0.35">
      <c r="A73" t="s">
        <v>86</v>
      </c>
      <c r="B73" t="s">
        <v>9</v>
      </c>
      <c r="C73">
        <v>337.77</v>
      </c>
      <c r="D73" s="1">
        <v>45363</v>
      </c>
      <c r="E73" t="s">
        <v>14</v>
      </c>
      <c r="H73" t="str" cm="1">
        <f t="array" ref="H73">_xlfn.IFS(
  C73&lt;=50, "0-50",
  C73&lt;=100, "50-100",
  C73&lt;=200, "100-200",
  C73&gt;200, "200+"
)</f>
        <v>200+</v>
      </c>
    </row>
    <row r="74" spans="1:8" x14ac:dyDescent="0.35">
      <c r="A74" t="s">
        <v>87</v>
      </c>
      <c r="B74" t="s">
        <v>9</v>
      </c>
      <c r="C74">
        <v>433.44</v>
      </c>
      <c r="D74" s="1">
        <v>45364</v>
      </c>
      <c r="E74" t="s">
        <v>19</v>
      </c>
      <c r="H74" t="str" cm="1">
        <f t="array" ref="H74">_xlfn.IFS(
  C74&lt;=50, "0-50",
  C74&lt;=100, "50-100",
  C74&lt;=200, "100-200",
  C74&gt;200, "200+"
)</f>
        <v>200+</v>
      </c>
    </row>
    <row r="75" spans="1:8" x14ac:dyDescent="0.35">
      <c r="A75" t="s">
        <v>88</v>
      </c>
      <c r="B75" t="s">
        <v>17</v>
      </c>
      <c r="C75">
        <v>122.79</v>
      </c>
      <c r="D75" s="1">
        <v>45365</v>
      </c>
      <c r="E75" t="s">
        <v>7</v>
      </c>
      <c r="H75" t="str" cm="1">
        <f t="array" ref="H75">_xlfn.IFS(
  C75&lt;=50, "0-50",
  C75&lt;=100, "50-100",
  C75&lt;=200, "100-200",
  C75&gt;200, "200+"
)</f>
        <v>100-200</v>
      </c>
    </row>
    <row r="76" spans="1:8" x14ac:dyDescent="0.35">
      <c r="A76" t="s">
        <v>89</v>
      </c>
      <c r="B76" t="s">
        <v>9</v>
      </c>
      <c r="C76">
        <v>254.6</v>
      </c>
      <c r="D76" s="1">
        <v>45366</v>
      </c>
      <c r="E76" t="s">
        <v>19</v>
      </c>
      <c r="H76" t="str" cm="1">
        <f t="array" ref="H76">_xlfn.IFS(
  C76&lt;=50, "0-50",
  C76&lt;=100, "50-100",
  C76&lt;=200, "100-200",
  C76&gt;200, "200+"
)</f>
        <v>200+</v>
      </c>
    </row>
    <row r="77" spans="1:8" x14ac:dyDescent="0.35">
      <c r="A77" t="s">
        <v>90</v>
      </c>
      <c r="B77" t="s">
        <v>17</v>
      </c>
      <c r="C77">
        <v>290.27999999999997</v>
      </c>
      <c r="D77" s="1">
        <v>45367</v>
      </c>
      <c r="E77" t="s">
        <v>19</v>
      </c>
      <c r="H77" t="str" cm="1">
        <f t="array" ref="H77">_xlfn.IFS(
  C77&lt;=50, "0-50",
  C77&lt;=100, "50-100",
  C77&lt;=200, "100-200",
  C77&gt;200, "200+"
)</f>
        <v>200+</v>
      </c>
    </row>
    <row r="78" spans="1:8" x14ac:dyDescent="0.35">
      <c r="A78" t="s">
        <v>91</v>
      </c>
      <c r="B78" t="s">
        <v>33</v>
      </c>
      <c r="C78">
        <v>386.59</v>
      </c>
      <c r="D78" s="1">
        <v>45368</v>
      </c>
      <c r="E78" t="s">
        <v>14</v>
      </c>
      <c r="H78" t="str" cm="1">
        <f t="array" ref="H78">_xlfn.IFS(
  C78&lt;=50, "0-50",
  C78&lt;=100, "50-100",
  C78&lt;=200, "100-200",
  C78&gt;200, "200+"
)</f>
        <v>200+</v>
      </c>
    </row>
    <row r="79" spans="1:8" x14ac:dyDescent="0.35">
      <c r="A79" t="s">
        <v>92</v>
      </c>
      <c r="B79" t="s">
        <v>6</v>
      </c>
      <c r="C79">
        <v>31.37</v>
      </c>
      <c r="D79" s="1">
        <v>45369</v>
      </c>
      <c r="E79" t="s">
        <v>24</v>
      </c>
      <c r="H79" t="str" cm="1">
        <f t="array" ref="H79">_xlfn.IFS(
  C79&lt;=50, "0-50",
  C79&lt;=100, "50-100",
  C79&lt;=200, "100-200",
  C79&gt;200, "200+"
)</f>
        <v>0-50</v>
      </c>
    </row>
    <row r="80" spans="1:8" x14ac:dyDescent="0.35">
      <c r="A80" t="s">
        <v>93</v>
      </c>
      <c r="B80" t="s">
        <v>6</v>
      </c>
      <c r="C80">
        <v>497.33</v>
      </c>
      <c r="D80" s="1">
        <v>45370</v>
      </c>
      <c r="E80" t="s">
        <v>12</v>
      </c>
      <c r="H80" t="str" cm="1">
        <f t="array" ref="H80">_xlfn.IFS(
  C80&lt;=50, "0-50",
  C80&lt;=100, "50-100",
  C80&lt;=200, "100-200",
  C80&gt;200, "200+"
)</f>
        <v>200+</v>
      </c>
    </row>
    <row r="81" spans="1:8" x14ac:dyDescent="0.35">
      <c r="A81" t="s">
        <v>94</v>
      </c>
      <c r="B81" t="s">
        <v>6</v>
      </c>
      <c r="C81">
        <v>240.27</v>
      </c>
      <c r="D81" s="1">
        <v>45371</v>
      </c>
      <c r="E81" t="s">
        <v>12</v>
      </c>
      <c r="H81" t="str" cm="1">
        <f t="array" ref="H81">_xlfn.IFS(
  C81&lt;=50, "0-50",
  C81&lt;=100, "50-100",
  C81&lt;=200, "100-200",
  C81&gt;200, "200+"
)</f>
        <v>200+</v>
      </c>
    </row>
    <row r="82" spans="1:8" x14ac:dyDescent="0.35">
      <c r="A82" t="s">
        <v>95</v>
      </c>
      <c r="B82" t="s">
        <v>9</v>
      </c>
      <c r="C82">
        <v>146.97999999999999</v>
      </c>
      <c r="D82" s="1">
        <v>45372</v>
      </c>
      <c r="E82" t="s">
        <v>14</v>
      </c>
      <c r="H82" t="str" cm="1">
        <f t="array" ref="H82">_xlfn.IFS(
  C82&lt;=50, "0-50",
  C82&lt;=100, "50-100",
  C82&lt;=200, "100-200",
  C82&gt;200, "200+"
)</f>
        <v>100-200</v>
      </c>
    </row>
    <row r="83" spans="1:8" x14ac:dyDescent="0.35">
      <c r="A83" t="s">
        <v>96</v>
      </c>
      <c r="B83" t="s">
        <v>33</v>
      </c>
      <c r="C83">
        <v>442.91</v>
      </c>
      <c r="D83" s="1">
        <v>45373</v>
      </c>
      <c r="E83" t="s">
        <v>19</v>
      </c>
      <c r="H83" t="str" cm="1">
        <f t="array" ref="H83">_xlfn.IFS(
  C83&lt;=50, "0-50",
  C83&lt;=100, "50-100",
  C83&lt;=200, "100-200",
  C83&gt;200, "200+"
)</f>
        <v>200+</v>
      </c>
    </row>
    <row r="84" spans="1:8" x14ac:dyDescent="0.35">
      <c r="A84" t="s">
        <v>97</v>
      </c>
      <c r="B84" t="s">
        <v>9</v>
      </c>
      <c r="C84">
        <v>376.38</v>
      </c>
      <c r="D84" s="1">
        <v>45374</v>
      </c>
      <c r="E84" t="s">
        <v>7</v>
      </c>
      <c r="H84" t="str" cm="1">
        <f t="array" ref="H84">_xlfn.IFS(
  C84&lt;=50, "0-50",
  C84&lt;=100, "50-100",
  C84&lt;=200, "100-200",
  C84&gt;200, "200+"
)</f>
        <v>200+</v>
      </c>
    </row>
    <row r="85" spans="1:8" x14ac:dyDescent="0.35">
      <c r="A85" t="s">
        <v>98</v>
      </c>
      <c r="B85" t="s">
        <v>9</v>
      </c>
      <c r="C85">
        <v>477.01</v>
      </c>
      <c r="D85" s="1">
        <v>45375</v>
      </c>
      <c r="E85" t="s">
        <v>19</v>
      </c>
      <c r="H85" t="str" cm="1">
        <f t="array" ref="H85">_xlfn.IFS(
  C85&lt;=50, "0-50",
  C85&lt;=100, "50-100",
  C85&lt;=200, "100-200",
  C85&gt;200, "200+"
)</f>
        <v>200+</v>
      </c>
    </row>
    <row r="86" spans="1:8" x14ac:dyDescent="0.35">
      <c r="A86" t="s">
        <v>99</v>
      </c>
      <c r="B86" t="s">
        <v>33</v>
      </c>
      <c r="C86">
        <v>172.07</v>
      </c>
      <c r="D86" s="1">
        <v>45376</v>
      </c>
      <c r="E86" t="s">
        <v>14</v>
      </c>
      <c r="H86" t="str" cm="1">
        <f t="array" ref="H86">_xlfn.IFS(
  C86&lt;=50, "0-50",
  C86&lt;=100, "50-100",
  C86&lt;=200, "100-200",
  C86&gt;200, "200+"
)</f>
        <v>100-200</v>
      </c>
    </row>
    <row r="87" spans="1:8" x14ac:dyDescent="0.35">
      <c r="A87" t="s">
        <v>100</v>
      </c>
      <c r="B87" t="s">
        <v>33</v>
      </c>
      <c r="C87">
        <v>280.85000000000002</v>
      </c>
      <c r="D87" s="1">
        <v>45377</v>
      </c>
      <c r="E87" t="s">
        <v>12</v>
      </c>
      <c r="H87" t="str" cm="1">
        <f t="array" ref="H87">_xlfn.IFS(
  C87&lt;=50, "0-50",
  C87&lt;=100, "50-100",
  C87&lt;=200, "100-200",
  C87&gt;200, "200+"
)</f>
        <v>200+</v>
      </c>
    </row>
    <row r="88" spans="1:8" x14ac:dyDescent="0.35">
      <c r="A88" t="s">
        <v>101</v>
      </c>
      <c r="B88" t="s">
        <v>33</v>
      </c>
      <c r="C88">
        <v>290.42</v>
      </c>
      <c r="D88" s="1">
        <v>45378</v>
      </c>
      <c r="E88" t="s">
        <v>19</v>
      </c>
      <c r="H88" t="str" cm="1">
        <f t="array" ref="H88">_xlfn.IFS(
  C88&lt;=50, "0-50",
  C88&lt;=100, "50-100",
  C88&lt;=200, "100-200",
  C88&gt;200, "200+"
)</f>
        <v>200+</v>
      </c>
    </row>
    <row r="89" spans="1:8" x14ac:dyDescent="0.35">
      <c r="A89" t="s">
        <v>102</v>
      </c>
      <c r="B89" t="s">
        <v>33</v>
      </c>
      <c r="C89">
        <v>490.36</v>
      </c>
      <c r="D89" s="1">
        <v>45379</v>
      </c>
      <c r="E89" t="s">
        <v>12</v>
      </c>
      <c r="H89" t="str" cm="1">
        <f t="array" ref="H89">_xlfn.IFS(
  C89&lt;=50, "0-50",
  C89&lt;=100, "50-100",
  C89&lt;=200, "100-200",
  C89&gt;200, "200+"
)</f>
        <v>200+</v>
      </c>
    </row>
    <row r="90" spans="1:8" x14ac:dyDescent="0.35">
      <c r="A90" t="s">
        <v>103</v>
      </c>
      <c r="B90" t="s">
        <v>6</v>
      </c>
      <c r="C90">
        <v>46.92</v>
      </c>
      <c r="D90" s="1">
        <v>45380</v>
      </c>
      <c r="E90" t="s">
        <v>7</v>
      </c>
      <c r="H90" t="str" cm="1">
        <f t="array" ref="H90">_xlfn.IFS(
  C90&lt;=50, "0-50",
  C90&lt;=100, "50-100",
  C90&lt;=200, "100-200",
  C90&gt;200, "200+"
)</f>
        <v>0-50</v>
      </c>
    </row>
    <row r="91" spans="1:8" x14ac:dyDescent="0.35">
      <c r="A91" t="s">
        <v>104</v>
      </c>
      <c r="B91" t="s">
        <v>11</v>
      </c>
      <c r="C91">
        <v>159.79</v>
      </c>
      <c r="D91" s="1">
        <v>45381</v>
      </c>
      <c r="E91" t="s">
        <v>12</v>
      </c>
      <c r="H91" t="str" cm="1">
        <f t="array" ref="H91">_xlfn.IFS(
  C91&lt;=50, "0-50",
  C91&lt;=100, "50-100",
  C91&lt;=200, "100-200",
  C91&gt;200, "200+"
)</f>
        <v>100-200</v>
      </c>
    </row>
    <row r="92" spans="1:8" x14ac:dyDescent="0.35">
      <c r="A92" t="s">
        <v>105</v>
      </c>
      <c r="B92" t="s">
        <v>11</v>
      </c>
      <c r="C92">
        <v>103.55</v>
      </c>
      <c r="D92" s="1">
        <v>45382</v>
      </c>
      <c r="E92" t="s">
        <v>12</v>
      </c>
      <c r="H92" t="str" cm="1">
        <f t="array" ref="H92">_xlfn.IFS(
  C92&lt;=50, "0-50",
  C92&lt;=100, "50-100",
  C92&lt;=200, "100-200",
  C92&gt;200, "200+"
)</f>
        <v>100-200</v>
      </c>
    </row>
    <row r="93" spans="1:8" x14ac:dyDescent="0.35">
      <c r="A93" t="s">
        <v>106</v>
      </c>
      <c r="B93" t="s">
        <v>33</v>
      </c>
      <c r="C93">
        <v>141.55000000000001</v>
      </c>
      <c r="D93" s="1">
        <v>45383</v>
      </c>
      <c r="E93" t="s">
        <v>24</v>
      </c>
      <c r="H93" t="str" cm="1">
        <f t="array" ref="H93">_xlfn.IFS(
  C93&lt;=50, "0-50",
  C93&lt;=100, "50-100",
  C93&lt;=200, "100-200",
  C93&gt;200, "200+"
)</f>
        <v>100-200</v>
      </c>
    </row>
    <row r="94" spans="1:8" x14ac:dyDescent="0.35">
      <c r="A94" t="s">
        <v>107</v>
      </c>
      <c r="B94" t="s">
        <v>11</v>
      </c>
      <c r="C94">
        <v>247.79</v>
      </c>
      <c r="D94" s="1">
        <v>45384</v>
      </c>
      <c r="E94" t="s">
        <v>24</v>
      </c>
      <c r="H94" t="str" cm="1">
        <f t="array" ref="H94">_xlfn.IFS(
  C94&lt;=50, "0-50",
  C94&lt;=100, "50-100",
  C94&lt;=200, "100-200",
  C94&gt;200, "200+"
)</f>
        <v>200+</v>
      </c>
    </row>
    <row r="95" spans="1:8" x14ac:dyDescent="0.35">
      <c r="A95" t="s">
        <v>108</v>
      </c>
      <c r="B95" t="s">
        <v>11</v>
      </c>
      <c r="C95">
        <v>192.62</v>
      </c>
      <c r="D95" s="1">
        <v>45385</v>
      </c>
      <c r="E95" t="s">
        <v>24</v>
      </c>
      <c r="H95" t="str" cm="1">
        <f t="array" ref="H95">_xlfn.IFS(
  C95&lt;=50, "0-50",
  C95&lt;=100, "50-100",
  C95&lt;=200, "100-200",
  C95&gt;200, "200+"
)</f>
        <v>100-200</v>
      </c>
    </row>
    <row r="96" spans="1:8" x14ac:dyDescent="0.35">
      <c r="A96" t="s">
        <v>109</v>
      </c>
      <c r="B96" t="s">
        <v>33</v>
      </c>
      <c r="C96">
        <v>203.4</v>
      </c>
      <c r="D96" s="1">
        <v>45386</v>
      </c>
      <c r="E96" t="s">
        <v>12</v>
      </c>
      <c r="H96" t="str" cm="1">
        <f t="array" ref="H96">_xlfn.IFS(
  C96&lt;=50, "0-50",
  C96&lt;=100, "50-100",
  C96&lt;=200, "100-200",
  C96&gt;200, "200+"
)</f>
        <v>200+</v>
      </c>
    </row>
    <row r="97" spans="1:8" x14ac:dyDescent="0.35">
      <c r="A97" t="s">
        <v>110</v>
      </c>
      <c r="B97" t="s">
        <v>11</v>
      </c>
      <c r="C97">
        <v>423.66</v>
      </c>
      <c r="D97" s="1">
        <v>45387</v>
      </c>
      <c r="E97" t="s">
        <v>14</v>
      </c>
      <c r="H97" t="str" cm="1">
        <f t="array" ref="H97">_xlfn.IFS(
  C97&lt;=50, "0-50",
  C97&lt;=100, "50-100",
  C97&lt;=200, "100-200",
  C97&gt;200, "200+"
)</f>
        <v>200+</v>
      </c>
    </row>
    <row r="98" spans="1:8" x14ac:dyDescent="0.35">
      <c r="A98" t="s">
        <v>111</v>
      </c>
      <c r="B98" t="s">
        <v>9</v>
      </c>
      <c r="C98">
        <v>465.71</v>
      </c>
      <c r="D98" s="1">
        <v>45388</v>
      </c>
      <c r="E98" t="s">
        <v>12</v>
      </c>
      <c r="H98" t="str" cm="1">
        <f t="array" ref="H98">_xlfn.IFS(
  C98&lt;=50, "0-50",
  C98&lt;=100, "50-100",
  C98&lt;=200, "100-200",
  C98&gt;200, "200+"
)</f>
        <v>200+</v>
      </c>
    </row>
    <row r="99" spans="1:8" x14ac:dyDescent="0.35">
      <c r="A99" t="s">
        <v>112</v>
      </c>
      <c r="B99" t="s">
        <v>17</v>
      </c>
      <c r="C99">
        <v>44.5</v>
      </c>
      <c r="D99" s="1">
        <v>45389</v>
      </c>
      <c r="E99" t="s">
        <v>14</v>
      </c>
      <c r="H99" t="str" cm="1">
        <f t="array" ref="H99">_xlfn.IFS(
  C99&lt;=50, "0-50",
  C99&lt;=100, "50-100",
  C99&lt;=200, "100-200",
  C99&gt;200, "200+"
)</f>
        <v>0-50</v>
      </c>
    </row>
    <row r="100" spans="1:8" x14ac:dyDescent="0.35">
      <c r="A100" t="s">
        <v>113</v>
      </c>
      <c r="B100" t="s">
        <v>17</v>
      </c>
      <c r="C100">
        <v>112.37</v>
      </c>
      <c r="D100" s="1">
        <v>45390</v>
      </c>
      <c r="E100" t="s">
        <v>14</v>
      </c>
      <c r="H100" t="str" cm="1">
        <f t="array" ref="H100">_xlfn.IFS(
  C100&lt;=50, "0-50",
  C100&lt;=100, "50-100",
  C100&lt;=200, "100-200",
  C100&gt;200, "200+"
)</f>
        <v>100-200</v>
      </c>
    </row>
    <row r="101" spans="1:8" x14ac:dyDescent="0.35">
      <c r="A101" t="s">
        <v>114</v>
      </c>
      <c r="B101" t="s">
        <v>33</v>
      </c>
      <c r="C101">
        <v>338.86</v>
      </c>
      <c r="D101" s="1">
        <v>45391</v>
      </c>
      <c r="E101" t="s">
        <v>24</v>
      </c>
      <c r="H101" t="str" cm="1">
        <f t="array" ref="H101">_xlfn.IFS(
  C101&lt;=50, "0-50",
  C101&lt;=100, "50-100",
  C101&lt;=200, "100-200",
  C101&gt;200, "200+"
)</f>
        <v>200+</v>
      </c>
    </row>
    <row r="102" spans="1:8" x14ac:dyDescent="0.35">
      <c r="A102" t="s">
        <v>115</v>
      </c>
      <c r="B102" t="s">
        <v>6</v>
      </c>
      <c r="C102">
        <v>185.74</v>
      </c>
      <c r="D102" s="1">
        <v>45392</v>
      </c>
      <c r="E102" t="s">
        <v>19</v>
      </c>
      <c r="H102" t="str" cm="1">
        <f t="array" ref="H102">_xlfn.IFS(
  C102&lt;=50, "0-50",
  C102&lt;=100, "50-100",
  C102&lt;=200, "100-200",
  C102&gt;200, "200+"
)</f>
        <v>100-200</v>
      </c>
    </row>
    <row r="103" spans="1:8" x14ac:dyDescent="0.35">
      <c r="A103" t="s">
        <v>116</v>
      </c>
      <c r="B103" t="s">
        <v>33</v>
      </c>
      <c r="C103">
        <v>134.54</v>
      </c>
      <c r="D103" s="1">
        <v>45393</v>
      </c>
      <c r="E103" t="s">
        <v>7</v>
      </c>
      <c r="H103" t="str" cm="1">
        <f t="array" ref="H103">_xlfn.IFS(
  C103&lt;=50, "0-50",
  C103&lt;=100, "50-100",
  C103&lt;=200, "100-200",
  C103&gt;200, "200+"
)</f>
        <v>100-200</v>
      </c>
    </row>
    <row r="104" spans="1:8" x14ac:dyDescent="0.35">
      <c r="A104" t="s">
        <v>117</v>
      </c>
      <c r="B104" t="s">
        <v>6</v>
      </c>
      <c r="C104">
        <v>154.69</v>
      </c>
      <c r="D104" s="1">
        <v>45394</v>
      </c>
      <c r="E104" t="s">
        <v>24</v>
      </c>
      <c r="H104" t="str" cm="1">
        <f t="array" ref="H104">_xlfn.IFS(
  C104&lt;=50, "0-50",
  C104&lt;=100, "50-100",
  C104&lt;=200, "100-200",
  C104&gt;200, "200+"
)</f>
        <v>100-200</v>
      </c>
    </row>
    <row r="105" spans="1:8" x14ac:dyDescent="0.35">
      <c r="A105" t="s">
        <v>118</v>
      </c>
      <c r="B105" t="s">
        <v>17</v>
      </c>
      <c r="C105">
        <v>168.05</v>
      </c>
      <c r="D105" s="1">
        <v>45395</v>
      </c>
      <c r="E105" t="s">
        <v>24</v>
      </c>
      <c r="H105" t="str" cm="1">
        <f t="array" ref="H105">_xlfn.IFS(
  C105&lt;=50, "0-50",
  C105&lt;=100, "50-100",
  C105&lt;=200, "100-200",
  C105&gt;200, "200+"
)</f>
        <v>100-200</v>
      </c>
    </row>
    <row r="106" spans="1:8" x14ac:dyDescent="0.35">
      <c r="A106" t="s">
        <v>119</v>
      </c>
      <c r="B106" t="s">
        <v>33</v>
      </c>
      <c r="C106">
        <v>425.85</v>
      </c>
      <c r="D106" s="1">
        <v>45396</v>
      </c>
      <c r="E106" t="s">
        <v>19</v>
      </c>
      <c r="H106" t="str" cm="1">
        <f t="array" ref="H106">_xlfn.IFS(
  C106&lt;=50, "0-50",
  C106&lt;=100, "50-100",
  C106&lt;=200, "100-200",
  C106&gt;200, "200+"
)</f>
        <v>200+</v>
      </c>
    </row>
    <row r="107" spans="1:8" x14ac:dyDescent="0.35">
      <c r="A107" t="s">
        <v>120</v>
      </c>
      <c r="B107" t="s">
        <v>9</v>
      </c>
      <c r="C107">
        <v>76.94</v>
      </c>
      <c r="D107" s="1">
        <v>45397</v>
      </c>
      <c r="E107" t="s">
        <v>7</v>
      </c>
      <c r="H107" t="str" cm="1">
        <f t="array" ref="H107">_xlfn.IFS(
  C107&lt;=50, "0-50",
  C107&lt;=100, "50-100",
  C107&lt;=200, "100-200",
  C107&gt;200, "200+"
)</f>
        <v>50-100</v>
      </c>
    </row>
    <row r="108" spans="1:8" x14ac:dyDescent="0.35">
      <c r="A108" t="s">
        <v>121</v>
      </c>
      <c r="B108" t="s">
        <v>11</v>
      </c>
      <c r="C108">
        <v>357.37</v>
      </c>
      <c r="D108" s="1">
        <v>45398</v>
      </c>
      <c r="E108" t="s">
        <v>12</v>
      </c>
      <c r="H108" t="str" cm="1">
        <f t="array" ref="H108">_xlfn.IFS(
  C108&lt;=50, "0-50",
  C108&lt;=100, "50-100",
  C108&lt;=200, "100-200",
  C108&gt;200, "200+"
)</f>
        <v>200+</v>
      </c>
    </row>
    <row r="109" spans="1:8" x14ac:dyDescent="0.35">
      <c r="A109" t="s">
        <v>122</v>
      </c>
      <c r="B109" t="s">
        <v>6</v>
      </c>
      <c r="C109">
        <v>280.88</v>
      </c>
      <c r="D109" s="1">
        <v>45399</v>
      </c>
      <c r="E109" t="s">
        <v>12</v>
      </c>
      <c r="H109" t="str" cm="1">
        <f t="array" ref="H109">_xlfn.IFS(
  C109&lt;=50, "0-50",
  C109&lt;=100, "50-100",
  C109&lt;=200, "100-200",
  C109&gt;200, "200+"
)</f>
        <v>200+</v>
      </c>
    </row>
    <row r="110" spans="1:8" x14ac:dyDescent="0.35">
      <c r="A110" t="s">
        <v>123</v>
      </c>
      <c r="B110" t="s">
        <v>11</v>
      </c>
      <c r="C110">
        <v>155.29</v>
      </c>
      <c r="D110" s="1">
        <v>45400</v>
      </c>
      <c r="E110" t="s">
        <v>24</v>
      </c>
      <c r="H110" t="str" cm="1">
        <f t="array" ref="H110">_xlfn.IFS(
  C110&lt;=50, "0-50",
  C110&lt;=100, "50-100",
  C110&lt;=200, "100-200",
  C110&gt;200, "200+"
)</f>
        <v>100-200</v>
      </c>
    </row>
    <row r="111" spans="1:8" x14ac:dyDescent="0.35">
      <c r="A111" t="s">
        <v>124</v>
      </c>
      <c r="B111" t="s">
        <v>11</v>
      </c>
      <c r="C111">
        <v>215.69</v>
      </c>
      <c r="D111" s="1">
        <v>45401</v>
      </c>
      <c r="E111" t="s">
        <v>7</v>
      </c>
      <c r="H111" t="str" cm="1">
        <f t="array" ref="H111">_xlfn.IFS(
  C111&lt;=50, "0-50",
  C111&lt;=100, "50-100",
  C111&lt;=200, "100-200",
  C111&gt;200, "200+"
)</f>
        <v>200+</v>
      </c>
    </row>
    <row r="112" spans="1:8" x14ac:dyDescent="0.35">
      <c r="A112" t="s">
        <v>125</v>
      </c>
      <c r="B112" t="s">
        <v>33</v>
      </c>
      <c r="C112">
        <v>135.54</v>
      </c>
      <c r="D112" s="1">
        <v>45402</v>
      </c>
      <c r="E112" t="s">
        <v>24</v>
      </c>
      <c r="H112" t="str" cm="1">
        <f t="array" ref="H112">_xlfn.IFS(
  C112&lt;=50, "0-50",
  C112&lt;=100, "50-100",
  C112&lt;=200, "100-200",
  C112&gt;200, "200+"
)</f>
        <v>100-200</v>
      </c>
    </row>
    <row r="113" spans="1:8" x14ac:dyDescent="0.35">
      <c r="A113" t="s">
        <v>126</v>
      </c>
      <c r="B113" t="s">
        <v>11</v>
      </c>
      <c r="C113">
        <v>309.64</v>
      </c>
      <c r="D113" s="1">
        <v>45403</v>
      </c>
      <c r="E113" t="s">
        <v>14</v>
      </c>
      <c r="H113" t="str" cm="1">
        <f t="array" ref="H113">_xlfn.IFS(
  C113&lt;=50, "0-50",
  C113&lt;=100, "50-100",
  C113&lt;=200, "100-200",
  C113&gt;200, "200+"
)</f>
        <v>200+</v>
      </c>
    </row>
    <row r="114" spans="1:8" x14ac:dyDescent="0.35">
      <c r="A114" t="s">
        <v>127</v>
      </c>
      <c r="B114" t="s">
        <v>9</v>
      </c>
      <c r="C114">
        <v>49.98</v>
      </c>
      <c r="D114" s="1">
        <v>45404</v>
      </c>
      <c r="E114" t="s">
        <v>24</v>
      </c>
      <c r="H114" t="str" cm="1">
        <f t="array" ref="H114">_xlfn.IFS(
  C114&lt;=50, "0-50",
  C114&lt;=100, "50-100",
  C114&lt;=200, "100-200",
  C114&gt;200, "200+"
)</f>
        <v>0-50</v>
      </c>
    </row>
    <row r="115" spans="1:8" x14ac:dyDescent="0.35">
      <c r="A115" t="s">
        <v>128</v>
      </c>
      <c r="B115" t="s">
        <v>11</v>
      </c>
      <c r="C115">
        <v>12.54</v>
      </c>
      <c r="D115" s="1">
        <v>45405</v>
      </c>
      <c r="E115" t="s">
        <v>24</v>
      </c>
      <c r="H115" t="str" cm="1">
        <f t="array" ref="H115">_xlfn.IFS(
  C115&lt;=50, "0-50",
  C115&lt;=100, "50-100",
  C115&lt;=200, "100-200",
  C115&gt;200, "200+"
)</f>
        <v>0-50</v>
      </c>
    </row>
    <row r="116" spans="1:8" x14ac:dyDescent="0.35">
      <c r="A116" t="s">
        <v>129</v>
      </c>
      <c r="B116" t="s">
        <v>33</v>
      </c>
      <c r="C116">
        <v>317.67</v>
      </c>
      <c r="D116" s="1">
        <v>45406</v>
      </c>
      <c r="E116" t="s">
        <v>12</v>
      </c>
      <c r="H116" t="str" cm="1">
        <f t="array" ref="H116">_xlfn.IFS(
  C116&lt;=50, "0-50",
  C116&lt;=100, "50-100",
  C116&lt;=200, "100-200",
  C116&gt;200, "200+"
)</f>
        <v>200+</v>
      </c>
    </row>
    <row r="117" spans="1:8" x14ac:dyDescent="0.35">
      <c r="A117" t="s">
        <v>130</v>
      </c>
      <c r="B117" t="s">
        <v>9</v>
      </c>
      <c r="C117">
        <v>105.19</v>
      </c>
      <c r="D117" s="1">
        <v>45407</v>
      </c>
      <c r="E117" t="s">
        <v>12</v>
      </c>
      <c r="H117" t="str" cm="1">
        <f t="array" ref="H117">_xlfn.IFS(
  C117&lt;=50, "0-50",
  C117&lt;=100, "50-100",
  C117&lt;=200, "100-200",
  C117&gt;200, "200+"
)</f>
        <v>100-200</v>
      </c>
    </row>
    <row r="118" spans="1:8" x14ac:dyDescent="0.35">
      <c r="A118" t="s">
        <v>131</v>
      </c>
      <c r="B118" t="s">
        <v>17</v>
      </c>
      <c r="C118">
        <v>44.76</v>
      </c>
      <c r="D118" s="1">
        <v>45408</v>
      </c>
      <c r="E118" t="s">
        <v>12</v>
      </c>
      <c r="H118" t="str" cm="1">
        <f t="array" ref="H118">_xlfn.IFS(
  C118&lt;=50, "0-50",
  C118&lt;=100, "50-100",
  C118&lt;=200, "100-200",
  C118&gt;200, "200+"
)</f>
        <v>0-50</v>
      </c>
    </row>
    <row r="119" spans="1:8" x14ac:dyDescent="0.35">
      <c r="A119" t="s">
        <v>132</v>
      </c>
      <c r="B119" t="s">
        <v>11</v>
      </c>
      <c r="C119">
        <v>204.42</v>
      </c>
      <c r="D119" s="1">
        <v>45409</v>
      </c>
      <c r="E119" t="s">
        <v>14</v>
      </c>
      <c r="H119" t="str" cm="1">
        <f t="array" ref="H119">_xlfn.IFS(
  C119&lt;=50, "0-50",
  C119&lt;=100, "50-100",
  C119&lt;=200, "100-200",
  C119&gt;200, "200+"
)</f>
        <v>200+</v>
      </c>
    </row>
    <row r="120" spans="1:8" x14ac:dyDescent="0.35">
      <c r="A120" t="s">
        <v>133</v>
      </c>
      <c r="B120" t="s">
        <v>33</v>
      </c>
      <c r="C120">
        <v>34.880000000000003</v>
      </c>
      <c r="D120" s="1">
        <v>45410</v>
      </c>
      <c r="E120" t="s">
        <v>12</v>
      </c>
      <c r="H120" t="str" cm="1">
        <f t="array" ref="H120">_xlfn.IFS(
  C120&lt;=50, "0-50",
  C120&lt;=100, "50-100",
  C120&lt;=200, "100-200",
  C120&gt;200, "200+"
)</f>
        <v>0-50</v>
      </c>
    </row>
    <row r="121" spans="1:8" x14ac:dyDescent="0.35">
      <c r="A121" t="s">
        <v>134</v>
      </c>
      <c r="B121" t="s">
        <v>17</v>
      </c>
      <c r="C121">
        <v>444.44</v>
      </c>
      <c r="D121" s="1">
        <v>45411</v>
      </c>
      <c r="E121" t="s">
        <v>7</v>
      </c>
      <c r="H121" t="str" cm="1">
        <f t="array" ref="H121">_xlfn.IFS(
  C121&lt;=50, "0-50",
  C121&lt;=100, "50-100",
  C121&lt;=200, "100-200",
  C121&gt;200, "200+"
)</f>
        <v>200+</v>
      </c>
    </row>
    <row r="122" spans="1:8" x14ac:dyDescent="0.35">
      <c r="A122" t="s">
        <v>135</v>
      </c>
      <c r="B122" t="s">
        <v>17</v>
      </c>
      <c r="C122">
        <v>23.53</v>
      </c>
      <c r="D122" s="1">
        <v>45412</v>
      </c>
      <c r="E122" t="s">
        <v>19</v>
      </c>
      <c r="H122" t="str" cm="1">
        <f t="array" ref="H122">_xlfn.IFS(
  C122&lt;=50, "0-50",
  C122&lt;=100, "50-100",
  C122&lt;=200, "100-200",
  C122&gt;200, "200+"
)</f>
        <v>0-50</v>
      </c>
    </row>
    <row r="123" spans="1:8" x14ac:dyDescent="0.35">
      <c r="A123" t="s">
        <v>136</v>
      </c>
      <c r="B123" t="s">
        <v>6</v>
      </c>
      <c r="C123">
        <v>293.64</v>
      </c>
      <c r="D123" s="1">
        <v>45413</v>
      </c>
      <c r="E123" t="s">
        <v>7</v>
      </c>
      <c r="H123" t="str" cm="1">
        <f t="array" ref="H123">_xlfn.IFS(
  C123&lt;=50, "0-50",
  C123&lt;=100, "50-100",
  C123&lt;=200, "100-200",
  C123&gt;200, "200+"
)</f>
        <v>200+</v>
      </c>
    </row>
    <row r="124" spans="1:8" x14ac:dyDescent="0.35">
      <c r="A124" t="s">
        <v>137</v>
      </c>
      <c r="B124" t="s">
        <v>9</v>
      </c>
      <c r="C124">
        <v>224.85</v>
      </c>
      <c r="D124" s="1">
        <v>45414</v>
      </c>
      <c r="E124" t="s">
        <v>7</v>
      </c>
      <c r="H124" t="str" cm="1">
        <f t="array" ref="H124">_xlfn.IFS(
  C124&lt;=50, "0-50",
  C124&lt;=100, "50-100",
  C124&lt;=200, "100-200",
  C124&gt;200, "200+"
)</f>
        <v>200+</v>
      </c>
    </row>
    <row r="125" spans="1:8" x14ac:dyDescent="0.35">
      <c r="A125" t="s">
        <v>138</v>
      </c>
      <c r="B125" t="s">
        <v>11</v>
      </c>
      <c r="C125">
        <v>339.29</v>
      </c>
      <c r="D125" s="1">
        <v>45415</v>
      </c>
      <c r="E125" t="s">
        <v>12</v>
      </c>
      <c r="H125" t="str" cm="1">
        <f t="array" ref="H125">_xlfn.IFS(
  C125&lt;=50, "0-50",
  C125&lt;=100, "50-100",
  C125&lt;=200, "100-200",
  C125&gt;200, "200+"
)</f>
        <v>200+</v>
      </c>
    </row>
    <row r="126" spans="1:8" x14ac:dyDescent="0.35">
      <c r="A126" t="s">
        <v>139</v>
      </c>
      <c r="B126" t="s">
        <v>33</v>
      </c>
      <c r="C126">
        <v>170.79</v>
      </c>
      <c r="D126" s="1">
        <v>45416</v>
      </c>
      <c r="E126" t="s">
        <v>19</v>
      </c>
      <c r="H126" t="str" cm="1">
        <f t="array" ref="H126">_xlfn.IFS(
  C126&lt;=50, "0-50",
  C126&lt;=100, "50-100",
  C126&lt;=200, "100-200",
  C126&gt;200, "200+"
)</f>
        <v>100-200</v>
      </c>
    </row>
    <row r="127" spans="1:8" x14ac:dyDescent="0.35">
      <c r="A127" t="s">
        <v>140</v>
      </c>
      <c r="B127" t="s">
        <v>6</v>
      </c>
      <c r="C127">
        <v>85.97</v>
      </c>
      <c r="D127" s="1">
        <v>45417</v>
      </c>
      <c r="E127" t="s">
        <v>19</v>
      </c>
      <c r="H127" t="str" cm="1">
        <f t="array" ref="H127">_xlfn.IFS(
  C127&lt;=50, "0-50",
  C127&lt;=100, "50-100",
  C127&lt;=200, "100-200",
  C127&gt;200, "200+"
)</f>
        <v>50-100</v>
      </c>
    </row>
    <row r="128" spans="1:8" x14ac:dyDescent="0.35">
      <c r="A128" t="s">
        <v>141</v>
      </c>
      <c r="B128" t="s">
        <v>9</v>
      </c>
      <c r="C128">
        <v>491.1</v>
      </c>
      <c r="D128" s="1">
        <v>45418</v>
      </c>
      <c r="E128" t="s">
        <v>19</v>
      </c>
      <c r="H128" t="str" cm="1">
        <f t="array" ref="H128">_xlfn.IFS(
  C128&lt;=50, "0-50",
  C128&lt;=100, "50-100",
  C128&lt;=200, "100-200",
  C128&gt;200, "200+"
)</f>
        <v>200+</v>
      </c>
    </row>
    <row r="129" spans="1:8" x14ac:dyDescent="0.35">
      <c r="A129" t="s">
        <v>142</v>
      </c>
      <c r="B129" t="s">
        <v>6</v>
      </c>
      <c r="C129">
        <v>421.08</v>
      </c>
      <c r="D129" s="1">
        <v>45419</v>
      </c>
      <c r="E129" t="s">
        <v>14</v>
      </c>
      <c r="H129" t="str" cm="1">
        <f t="array" ref="H129">_xlfn.IFS(
  C129&lt;=50, "0-50",
  C129&lt;=100, "50-100",
  C129&lt;=200, "100-200",
  C129&gt;200, "200+"
)</f>
        <v>200+</v>
      </c>
    </row>
    <row r="130" spans="1:8" x14ac:dyDescent="0.35">
      <c r="A130" t="s">
        <v>143</v>
      </c>
      <c r="B130" t="s">
        <v>9</v>
      </c>
      <c r="C130">
        <v>431.6</v>
      </c>
      <c r="D130" s="1">
        <v>45420</v>
      </c>
      <c r="E130" t="s">
        <v>12</v>
      </c>
      <c r="H130" t="str" cm="1">
        <f t="array" ref="H130">_xlfn.IFS(
  C130&lt;=50, "0-50",
  C130&lt;=100, "50-100",
  C130&lt;=200, "100-200",
  C130&gt;200, "200+"
)</f>
        <v>200+</v>
      </c>
    </row>
    <row r="131" spans="1:8" x14ac:dyDescent="0.35">
      <c r="A131" t="s">
        <v>144</v>
      </c>
      <c r="B131" t="s">
        <v>9</v>
      </c>
      <c r="C131">
        <v>132.62</v>
      </c>
      <c r="D131" s="1">
        <v>45421</v>
      </c>
      <c r="E131" t="s">
        <v>19</v>
      </c>
      <c r="H131" t="str" cm="1">
        <f t="array" ref="H131">_xlfn.IFS(
  C131&lt;=50, "0-50",
  C131&lt;=100, "50-100",
  C131&lt;=200, "100-200",
  C131&gt;200, "200+"
)</f>
        <v>100-200</v>
      </c>
    </row>
    <row r="132" spans="1:8" x14ac:dyDescent="0.35">
      <c r="A132" t="s">
        <v>145</v>
      </c>
      <c r="B132" t="s">
        <v>11</v>
      </c>
      <c r="C132">
        <v>29.03</v>
      </c>
      <c r="D132" s="1">
        <v>45422</v>
      </c>
      <c r="E132" t="s">
        <v>14</v>
      </c>
      <c r="H132" t="str" cm="1">
        <f t="array" ref="H132">_xlfn.IFS(
  C132&lt;=50, "0-50",
  C132&lt;=100, "50-100",
  C132&lt;=200, "100-200",
  C132&gt;200, "200+"
)</f>
        <v>0-50</v>
      </c>
    </row>
    <row r="133" spans="1:8" x14ac:dyDescent="0.35">
      <c r="A133" t="s">
        <v>146</v>
      </c>
      <c r="B133" t="s">
        <v>9</v>
      </c>
      <c r="C133">
        <v>158.6</v>
      </c>
      <c r="D133" s="1">
        <v>45423</v>
      </c>
      <c r="E133" t="s">
        <v>24</v>
      </c>
      <c r="H133" t="str" cm="1">
        <f t="array" ref="H133">_xlfn.IFS(
  C133&lt;=50, "0-50",
  C133&lt;=100, "50-100",
  C133&lt;=200, "100-200",
  C133&gt;200, "200+"
)</f>
        <v>100-200</v>
      </c>
    </row>
    <row r="134" spans="1:8" x14ac:dyDescent="0.35">
      <c r="A134" t="s">
        <v>147</v>
      </c>
      <c r="B134" t="s">
        <v>6</v>
      </c>
      <c r="C134">
        <v>273.17</v>
      </c>
      <c r="D134" s="1">
        <v>45424</v>
      </c>
      <c r="E134" t="s">
        <v>24</v>
      </c>
      <c r="H134" t="str" cm="1">
        <f t="array" ref="H134">_xlfn.IFS(
  C134&lt;=50, "0-50",
  C134&lt;=100, "50-100",
  C134&lt;=200, "100-200",
  C134&gt;200, "200+"
)</f>
        <v>200+</v>
      </c>
    </row>
    <row r="135" spans="1:8" x14ac:dyDescent="0.35">
      <c r="A135" t="s">
        <v>148</v>
      </c>
      <c r="B135" t="s">
        <v>9</v>
      </c>
      <c r="C135">
        <v>170.06</v>
      </c>
      <c r="D135" s="1">
        <v>45425</v>
      </c>
      <c r="E135" t="s">
        <v>14</v>
      </c>
      <c r="H135" t="str" cm="1">
        <f t="array" ref="H135">_xlfn.IFS(
  C135&lt;=50, "0-50",
  C135&lt;=100, "50-100",
  C135&lt;=200, "100-200",
  C135&gt;200, "200+"
)</f>
        <v>100-200</v>
      </c>
    </row>
    <row r="136" spans="1:8" x14ac:dyDescent="0.35">
      <c r="A136" t="s">
        <v>149</v>
      </c>
      <c r="B136" t="s">
        <v>11</v>
      </c>
      <c r="C136">
        <v>415.66</v>
      </c>
      <c r="D136" s="1">
        <v>45426</v>
      </c>
      <c r="E136" t="s">
        <v>14</v>
      </c>
      <c r="H136" t="str" cm="1">
        <f t="array" ref="H136">_xlfn.IFS(
  C136&lt;=50, "0-50",
  C136&lt;=100, "50-100",
  C136&lt;=200, "100-200",
  C136&gt;200, "200+"
)</f>
        <v>200+</v>
      </c>
    </row>
    <row r="137" spans="1:8" x14ac:dyDescent="0.35">
      <c r="A137" t="s">
        <v>150</v>
      </c>
      <c r="B137" t="s">
        <v>11</v>
      </c>
      <c r="C137">
        <v>143.06</v>
      </c>
      <c r="D137" s="1">
        <v>45427</v>
      </c>
      <c r="E137" t="s">
        <v>12</v>
      </c>
      <c r="H137" t="str" cm="1">
        <f t="array" ref="H137">_xlfn.IFS(
  C137&lt;=50, "0-50",
  C137&lt;=100, "50-100",
  C137&lt;=200, "100-200",
  C137&gt;200, "200+"
)</f>
        <v>100-200</v>
      </c>
    </row>
    <row r="138" spans="1:8" x14ac:dyDescent="0.35">
      <c r="A138" t="s">
        <v>151</v>
      </c>
      <c r="B138" t="s">
        <v>6</v>
      </c>
      <c r="C138">
        <v>482.97</v>
      </c>
      <c r="D138" s="1">
        <v>45428</v>
      </c>
      <c r="E138" t="s">
        <v>12</v>
      </c>
      <c r="H138" t="str" cm="1">
        <f t="array" ref="H138">_xlfn.IFS(
  C138&lt;=50, "0-50",
  C138&lt;=100, "50-100",
  C138&lt;=200, "100-200",
  C138&gt;200, "200+"
)</f>
        <v>200+</v>
      </c>
    </row>
    <row r="139" spans="1:8" x14ac:dyDescent="0.35">
      <c r="A139" t="s">
        <v>152</v>
      </c>
      <c r="B139" t="s">
        <v>17</v>
      </c>
      <c r="C139">
        <v>234.06</v>
      </c>
      <c r="D139" s="1">
        <v>45429</v>
      </c>
      <c r="E139" t="s">
        <v>24</v>
      </c>
      <c r="H139" t="str" cm="1">
        <f t="array" ref="H139">_xlfn.IFS(
  C139&lt;=50, "0-50",
  C139&lt;=100, "50-100",
  C139&lt;=200, "100-200",
  C139&gt;200, "200+"
)</f>
        <v>200+</v>
      </c>
    </row>
    <row r="140" spans="1:8" x14ac:dyDescent="0.35">
      <c r="A140" t="s">
        <v>153</v>
      </c>
      <c r="B140" t="s">
        <v>17</v>
      </c>
      <c r="C140">
        <v>422.59</v>
      </c>
      <c r="D140" s="1">
        <v>45430</v>
      </c>
      <c r="E140" t="s">
        <v>19</v>
      </c>
      <c r="H140" t="str" cm="1">
        <f t="array" ref="H140">_xlfn.IFS(
  C140&lt;=50, "0-50",
  C140&lt;=100, "50-100",
  C140&lt;=200, "100-200",
  C140&gt;200, "200+"
)</f>
        <v>200+</v>
      </c>
    </row>
    <row r="141" spans="1:8" x14ac:dyDescent="0.35">
      <c r="A141" t="s">
        <v>154</v>
      </c>
      <c r="B141" t="s">
        <v>9</v>
      </c>
      <c r="C141">
        <v>105.25</v>
      </c>
      <c r="D141" s="1">
        <v>45431</v>
      </c>
      <c r="E141" t="s">
        <v>24</v>
      </c>
      <c r="H141" t="str" cm="1">
        <f t="array" ref="H141">_xlfn.IFS(
  C141&lt;=50, "0-50",
  C141&lt;=100, "50-100",
  C141&lt;=200, "100-200",
  C141&gt;200, "200+"
)</f>
        <v>100-200</v>
      </c>
    </row>
    <row r="142" spans="1:8" x14ac:dyDescent="0.35">
      <c r="A142" t="s">
        <v>155</v>
      </c>
      <c r="B142" t="s">
        <v>33</v>
      </c>
      <c r="C142">
        <v>211.56</v>
      </c>
      <c r="D142" s="1">
        <v>45432</v>
      </c>
      <c r="E142" t="s">
        <v>19</v>
      </c>
      <c r="H142" t="str" cm="1">
        <f t="array" ref="H142">_xlfn.IFS(
  C142&lt;=50, "0-50",
  C142&lt;=100, "50-100",
  C142&lt;=200, "100-200",
  C142&gt;200, "200+"
)</f>
        <v>200+</v>
      </c>
    </row>
    <row r="143" spans="1:8" x14ac:dyDescent="0.35">
      <c r="A143" t="s">
        <v>156</v>
      </c>
      <c r="B143" t="s">
        <v>9</v>
      </c>
      <c r="C143">
        <v>352.76</v>
      </c>
      <c r="D143" s="1">
        <v>45433</v>
      </c>
      <c r="E143" t="s">
        <v>19</v>
      </c>
      <c r="H143" t="str" cm="1">
        <f t="array" ref="H143">_xlfn.IFS(
  C143&lt;=50, "0-50",
  C143&lt;=100, "50-100",
  C143&lt;=200, "100-200",
  C143&gt;200, "200+"
)</f>
        <v>200+</v>
      </c>
    </row>
    <row r="144" spans="1:8" x14ac:dyDescent="0.35">
      <c r="A144" t="s">
        <v>157</v>
      </c>
      <c r="B144" t="s">
        <v>6</v>
      </c>
      <c r="C144">
        <v>77.790000000000006</v>
      </c>
      <c r="D144" s="1">
        <v>45434</v>
      </c>
      <c r="E144" t="s">
        <v>12</v>
      </c>
      <c r="H144" t="str" cm="1">
        <f t="array" ref="H144">_xlfn.IFS(
  C144&lt;=50, "0-50",
  C144&lt;=100, "50-100",
  C144&lt;=200, "100-200",
  C144&gt;200, "200+"
)</f>
        <v>50-100</v>
      </c>
    </row>
    <row r="145" spans="1:8" x14ac:dyDescent="0.35">
      <c r="A145" t="s">
        <v>158</v>
      </c>
      <c r="B145" t="s">
        <v>6</v>
      </c>
      <c r="C145">
        <v>75.05</v>
      </c>
      <c r="D145" s="1">
        <v>45435</v>
      </c>
      <c r="E145" t="s">
        <v>7</v>
      </c>
      <c r="H145" t="str" cm="1">
        <f t="array" ref="H145">_xlfn.IFS(
  C145&lt;=50, "0-50",
  C145&lt;=100, "50-100",
  C145&lt;=200, "100-200",
  C145&gt;200, "200+"
)</f>
        <v>50-100</v>
      </c>
    </row>
    <row r="146" spans="1:8" x14ac:dyDescent="0.35">
      <c r="A146" t="s">
        <v>159</v>
      </c>
      <c r="B146" t="s">
        <v>6</v>
      </c>
      <c r="C146">
        <v>485.07</v>
      </c>
      <c r="D146" s="1">
        <v>45436</v>
      </c>
      <c r="E146" t="s">
        <v>7</v>
      </c>
      <c r="H146" t="str" cm="1">
        <f t="array" ref="H146">_xlfn.IFS(
  C146&lt;=50, "0-50",
  C146&lt;=100, "50-100",
  C146&lt;=200, "100-200",
  C146&gt;200, "200+"
)</f>
        <v>200+</v>
      </c>
    </row>
    <row r="147" spans="1:8" x14ac:dyDescent="0.35">
      <c r="A147" t="s">
        <v>160</v>
      </c>
      <c r="B147" t="s">
        <v>6</v>
      </c>
      <c r="C147">
        <v>360.15</v>
      </c>
      <c r="D147" s="1">
        <v>45437</v>
      </c>
      <c r="E147" t="s">
        <v>14</v>
      </c>
      <c r="H147" t="str" cm="1">
        <f t="array" ref="H147">_xlfn.IFS(
  C147&lt;=50, "0-50",
  C147&lt;=100, "50-100",
  C147&lt;=200, "100-200",
  C147&gt;200, "200+"
)</f>
        <v>200+</v>
      </c>
    </row>
    <row r="148" spans="1:8" x14ac:dyDescent="0.35">
      <c r="A148" t="s">
        <v>161</v>
      </c>
      <c r="B148" t="s">
        <v>6</v>
      </c>
      <c r="C148">
        <v>30.12</v>
      </c>
      <c r="D148" s="1">
        <v>45438</v>
      </c>
      <c r="E148" t="s">
        <v>12</v>
      </c>
      <c r="H148" t="str" cm="1">
        <f t="array" ref="H148">_xlfn.IFS(
  C148&lt;=50, "0-50",
  C148&lt;=100, "50-100",
  C148&lt;=200, "100-200",
  C148&gt;200, "200+"
)</f>
        <v>0-50</v>
      </c>
    </row>
    <row r="149" spans="1:8" x14ac:dyDescent="0.35">
      <c r="A149" t="s">
        <v>162</v>
      </c>
      <c r="B149" t="s">
        <v>11</v>
      </c>
      <c r="C149">
        <v>205.42</v>
      </c>
      <c r="D149" s="1">
        <v>45439</v>
      </c>
      <c r="E149" t="s">
        <v>19</v>
      </c>
      <c r="H149" t="str" cm="1">
        <f t="array" ref="H149">_xlfn.IFS(
  C149&lt;=50, "0-50",
  C149&lt;=100, "50-100",
  C149&lt;=200, "100-200",
  C149&gt;200, "200+"
)</f>
        <v>200+</v>
      </c>
    </row>
    <row r="150" spans="1:8" x14ac:dyDescent="0.35">
      <c r="A150" t="s">
        <v>163</v>
      </c>
      <c r="B150" t="s">
        <v>17</v>
      </c>
      <c r="C150">
        <v>222.43</v>
      </c>
      <c r="D150" s="1">
        <v>45440</v>
      </c>
      <c r="E150" t="s">
        <v>7</v>
      </c>
      <c r="H150" t="str" cm="1">
        <f t="array" ref="H150">_xlfn.IFS(
  C150&lt;=50, "0-50",
  C150&lt;=100, "50-100",
  C150&lt;=200, "100-200",
  C150&gt;200, "200+"
)</f>
        <v>200+</v>
      </c>
    </row>
    <row r="151" spans="1:8" x14ac:dyDescent="0.35">
      <c r="A151" t="s">
        <v>164</v>
      </c>
      <c r="B151" t="s">
        <v>6</v>
      </c>
      <c r="C151">
        <v>374.58</v>
      </c>
      <c r="D151" s="1">
        <v>45441</v>
      </c>
      <c r="E151" t="s">
        <v>19</v>
      </c>
      <c r="H151" t="str" cm="1">
        <f t="array" ref="H151">_xlfn.IFS(
  C151&lt;=50, "0-50",
  C151&lt;=100, "50-100",
  C151&lt;=200, "100-200",
  C151&gt;200, "200+"
)</f>
        <v>200+</v>
      </c>
    </row>
    <row r="152" spans="1:8" x14ac:dyDescent="0.35">
      <c r="A152" t="s">
        <v>165</v>
      </c>
      <c r="B152" t="s">
        <v>33</v>
      </c>
      <c r="C152">
        <v>132.91999999999999</v>
      </c>
      <c r="D152" s="1">
        <v>45442</v>
      </c>
      <c r="E152" t="s">
        <v>7</v>
      </c>
      <c r="H152" t="str" cm="1">
        <f t="array" ref="H152">_xlfn.IFS(
  C152&lt;=50, "0-50",
  C152&lt;=100, "50-100",
  C152&lt;=200, "100-200",
  C152&gt;200, "200+"
)</f>
        <v>100-200</v>
      </c>
    </row>
    <row r="153" spans="1:8" x14ac:dyDescent="0.35">
      <c r="A153" t="s">
        <v>166</v>
      </c>
      <c r="B153" t="s">
        <v>33</v>
      </c>
      <c r="C153">
        <v>100.32</v>
      </c>
      <c r="D153" s="1">
        <v>45443</v>
      </c>
      <c r="E153" t="s">
        <v>7</v>
      </c>
      <c r="H153" t="str" cm="1">
        <f t="array" ref="H153">_xlfn.IFS(
  C153&lt;=50, "0-50",
  C153&lt;=100, "50-100",
  C153&lt;=200, "100-200",
  C153&gt;200, "200+"
)</f>
        <v>100-200</v>
      </c>
    </row>
    <row r="154" spans="1:8" x14ac:dyDescent="0.35">
      <c r="A154" t="s">
        <v>167</v>
      </c>
      <c r="B154" t="s">
        <v>33</v>
      </c>
      <c r="C154">
        <v>49.63</v>
      </c>
      <c r="D154" s="1">
        <v>45444</v>
      </c>
      <c r="E154" t="s">
        <v>7</v>
      </c>
      <c r="H154" t="str" cm="1">
        <f t="array" ref="H154">_xlfn.IFS(
  C154&lt;=50, "0-50",
  C154&lt;=100, "50-100",
  C154&lt;=200, "100-200",
  C154&gt;200, "200+"
)</f>
        <v>0-50</v>
      </c>
    </row>
    <row r="155" spans="1:8" x14ac:dyDescent="0.35">
      <c r="A155" t="s">
        <v>168</v>
      </c>
      <c r="B155" t="s">
        <v>33</v>
      </c>
      <c r="C155">
        <v>219.87</v>
      </c>
      <c r="D155" s="1">
        <v>45445</v>
      </c>
      <c r="E155" t="s">
        <v>12</v>
      </c>
      <c r="H155" t="str" cm="1">
        <f t="array" ref="H155">_xlfn.IFS(
  C155&lt;=50, "0-50",
  C155&lt;=100, "50-100",
  C155&lt;=200, "100-200",
  C155&gt;200, "200+"
)</f>
        <v>200+</v>
      </c>
    </row>
    <row r="156" spans="1:8" x14ac:dyDescent="0.35">
      <c r="A156" t="s">
        <v>169</v>
      </c>
      <c r="B156" t="s">
        <v>11</v>
      </c>
      <c r="C156">
        <v>347.36</v>
      </c>
      <c r="D156" s="1">
        <v>45446</v>
      </c>
      <c r="E156" t="s">
        <v>24</v>
      </c>
      <c r="H156" t="str" cm="1">
        <f t="array" ref="H156">_xlfn.IFS(
  C156&lt;=50, "0-50",
  C156&lt;=100, "50-100",
  C156&lt;=200, "100-200",
  C156&gt;200, "200+"
)</f>
        <v>200+</v>
      </c>
    </row>
    <row r="157" spans="1:8" x14ac:dyDescent="0.35">
      <c r="A157" t="s">
        <v>170</v>
      </c>
      <c r="B157" t="s">
        <v>33</v>
      </c>
      <c r="C157">
        <v>38.51</v>
      </c>
      <c r="D157" s="1">
        <v>45447</v>
      </c>
      <c r="E157" t="s">
        <v>19</v>
      </c>
      <c r="H157" t="str" cm="1">
        <f t="array" ref="H157">_xlfn.IFS(
  C157&lt;=50, "0-50",
  C157&lt;=100, "50-100",
  C157&lt;=200, "100-200",
  C157&gt;200, "200+"
)</f>
        <v>0-50</v>
      </c>
    </row>
    <row r="158" spans="1:8" x14ac:dyDescent="0.35">
      <c r="A158" t="s">
        <v>171</v>
      </c>
      <c r="B158" t="s">
        <v>6</v>
      </c>
      <c r="C158">
        <v>458.45</v>
      </c>
      <c r="D158" s="1">
        <v>45448</v>
      </c>
      <c r="E158" t="s">
        <v>12</v>
      </c>
      <c r="H158" t="str" cm="1">
        <f t="array" ref="H158">_xlfn.IFS(
  C158&lt;=50, "0-50",
  C158&lt;=100, "50-100",
  C158&lt;=200, "100-200",
  C158&gt;200, "200+"
)</f>
        <v>200+</v>
      </c>
    </row>
    <row r="159" spans="1:8" x14ac:dyDescent="0.35">
      <c r="A159" t="s">
        <v>172</v>
      </c>
      <c r="B159" t="s">
        <v>9</v>
      </c>
      <c r="C159">
        <v>226.75</v>
      </c>
      <c r="D159" s="1">
        <v>45449</v>
      </c>
      <c r="E159" t="s">
        <v>12</v>
      </c>
      <c r="H159" t="str" cm="1">
        <f t="array" ref="H159">_xlfn.IFS(
  C159&lt;=50, "0-50",
  C159&lt;=100, "50-100",
  C159&lt;=200, "100-200",
  C159&gt;200, "200+"
)</f>
        <v>200+</v>
      </c>
    </row>
    <row r="160" spans="1:8" x14ac:dyDescent="0.35">
      <c r="A160" t="s">
        <v>173</v>
      </c>
      <c r="B160" t="s">
        <v>33</v>
      </c>
      <c r="C160">
        <v>127.5</v>
      </c>
      <c r="D160" s="1">
        <v>45450</v>
      </c>
      <c r="E160" t="s">
        <v>12</v>
      </c>
      <c r="H160" t="str" cm="1">
        <f t="array" ref="H160">_xlfn.IFS(
  C160&lt;=50, "0-50",
  C160&lt;=100, "50-100",
  C160&lt;=200, "100-200",
  C160&gt;200, "200+"
)</f>
        <v>100-200</v>
      </c>
    </row>
    <row r="161" spans="1:8" x14ac:dyDescent="0.35">
      <c r="A161" t="s">
        <v>174</v>
      </c>
      <c r="B161" t="s">
        <v>11</v>
      </c>
      <c r="C161">
        <v>56</v>
      </c>
      <c r="D161" s="1">
        <v>45451</v>
      </c>
      <c r="E161" t="s">
        <v>12</v>
      </c>
      <c r="H161" t="str" cm="1">
        <f t="array" ref="H161">_xlfn.IFS(
  C161&lt;=50, "0-50",
  C161&lt;=100, "50-100",
  C161&lt;=200, "100-200",
  C161&gt;200, "200+"
)</f>
        <v>50-100</v>
      </c>
    </row>
    <row r="162" spans="1:8" x14ac:dyDescent="0.35">
      <c r="A162" t="s">
        <v>175</v>
      </c>
      <c r="B162" t="s">
        <v>11</v>
      </c>
      <c r="C162">
        <v>99.6</v>
      </c>
      <c r="D162" s="1">
        <v>45452</v>
      </c>
      <c r="E162" t="s">
        <v>12</v>
      </c>
      <c r="H162" t="str" cm="1">
        <f t="array" ref="H162">_xlfn.IFS(
  C162&lt;=50, "0-50",
  C162&lt;=100, "50-100",
  C162&lt;=200, "100-200",
  C162&gt;200, "200+"
)</f>
        <v>50-100</v>
      </c>
    </row>
    <row r="163" spans="1:8" x14ac:dyDescent="0.35">
      <c r="A163" t="s">
        <v>176</v>
      </c>
      <c r="B163" t="s">
        <v>33</v>
      </c>
      <c r="C163">
        <v>467.96</v>
      </c>
      <c r="D163" s="1">
        <v>45453</v>
      </c>
      <c r="E163" t="s">
        <v>14</v>
      </c>
      <c r="H163" t="str" cm="1">
        <f t="array" ref="H163">_xlfn.IFS(
  C163&lt;=50, "0-50",
  C163&lt;=100, "50-100",
  C163&lt;=200, "100-200",
  C163&gt;200, "200+"
)</f>
        <v>200+</v>
      </c>
    </row>
    <row r="164" spans="1:8" x14ac:dyDescent="0.35">
      <c r="A164" t="s">
        <v>177</v>
      </c>
      <c r="B164" t="s">
        <v>9</v>
      </c>
      <c r="C164">
        <v>322.75</v>
      </c>
      <c r="D164" s="1">
        <v>45454</v>
      </c>
      <c r="E164" t="s">
        <v>19</v>
      </c>
      <c r="H164" t="str" cm="1">
        <f t="array" ref="H164">_xlfn.IFS(
  C164&lt;=50, "0-50",
  C164&lt;=100, "50-100",
  C164&lt;=200, "100-200",
  C164&gt;200, "200+"
)</f>
        <v>200+</v>
      </c>
    </row>
    <row r="165" spans="1:8" x14ac:dyDescent="0.35">
      <c r="A165" t="s">
        <v>178</v>
      </c>
      <c r="B165" t="s">
        <v>33</v>
      </c>
      <c r="C165">
        <v>263.18</v>
      </c>
      <c r="D165" s="1">
        <v>45455</v>
      </c>
      <c r="E165" t="s">
        <v>12</v>
      </c>
      <c r="H165" t="str" cm="1">
        <f t="array" ref="H165">_xlfn.IFS(
  C165&lt;=50, "0-50",
  C165&lt;=100, "50-100",
  C165&lt;=200, "100-200",
  C165&gt;200, "200+"
)</f>
        <v>200+</v>
      </c>
    </row>
    <row r="166" spans="1:8" x14ac:dyDescent="0.35">
      <c r="A166" t="s">
        <v>179</v>
      </c>
      <c r="B166" t="s">
        <v>11</v>
      </c>
      <c r="C166">
        <v>331.98</v>
      </c>
      <c r="D166" s="1">
        <v>45456</v>
      </c>
      <c r="E166" t="s">
        <v>19</v>
      </c>
      <c r="H166" t="str" cm="1">
        <f t="array" ref="H166">_xlfn.IFS(
  C166&lt;=50, "0-50",
  C166&lt;=100, "50-100",
  C166&lt;=200, "100-200",
  C166&gt;200, "200+"
)</f>
        <v>200+</v>
      </c>
    </row>
    <row r="167" spans="1:8" x14ac:dyDescent="0.35">
      <c r="A167" t="s">
        <v>180</v>
      </c>
      <c r="B167" t="s">
        <v>17</v>
      </c>
      <c r="C167">
        <v>223.48</v>
      </c>
      <c r="D167" s="1">
        <v>45457</v>
      </c>
      <c r="E167" t="s">
        <v>14</v>
      </c>
      <c r="H167" t="str" cm="1">
        <f t="array" ref="H167">_xlfn.IFS(
  C167&lt;=50, "0-50",
  C167&lt;=100, "50-100",
  C167&lt;=200, "100-200",
  C167&gt;200, "200+"
)</f>
        <v>200+</v>
      </c>
    </row>
    <row r="168" spans="1:8" x14ac:dyDescent="0.35">
      <c r="A168" t="s">
        <v>181</v>
      </c>
      <c r="B168" t="s">
        <v>6</v>
      </c>
      <c r="C168">
        <v>367.72</v>
      </c>
      <c r="D168" s="1">
        <v>45458</v>
      </c>
      <c r="E168" t="s">
        <v>14</v>
      </c>
      <c r="H168" t="str" cm="1">
        <f t="array" ref="H168">_xlfn.IFS(
  C168&lt;=50, "0-50",
  C168&lt;=100, "50-100",
  C168&lt;=200, "100-200",
  C168&gt;200, "200+"
)</f>
        <v>200+</v>
      </c>
    </row>
    <row r="169" spans="1:8" x14ac:dyDescent="0.35">
      <c r="A169" t="s">
        <v>182</v>
      </c>
      <c r="B169" t="s">
        <v>11</v>
      </c>
      <c r="C169">
        <v>33.380000000000003</v>
      </c>
      <c r="D169" s="1">
        <v>45459</v>
      </c>
      <c r="E169" t="s">
        <v>19</v>
      </c>
      <c r="H169" t="str" cm="1">
        <f t="array" ref="H169">_xlfn.IFS(
  C169&lt;=50, "0-50",
  C169&lt;=100, "50-100",
  C169&lt;=200, "100-200",
  C169&gt;200, "200+"
)</f>
        <v>0-50</v>
      </c>
    </row>
    <row r="170" spans="1:8" x14ac:dyDescent="0.35">
      <c r="A170" t="s">
        <v>183</v>
      </c>
      <c r="B170" t="s">
        <v>33</v>
      </c>
      <c r="C170">
        <v>287.36</v>
      </c>
      <c r="D170" s="1">
        <v>45460</v>
      </c>
      <c r="E170" t="s">
        <v>7</v>
      </c>
      <c r="H170" t="str" cm="1">
        <f t="array" ref="H170">_xlfn.IFS(
  C170&lt;=50, "0-50",
  C170&lt;=100, "50-100",
  C170&lt;=200, "100-200",
  C170&gt;200, "200+"
)</f>
        <v>200+</v>
      </c>
    </row>
    <row r="171" spans="1:8" x14ac:dyDescent="0.35">
      <c r="A171" t="s">
        <v>184</v>
      </c>
      <c r="B171" t="s">
        <v>6</v>
      </c>
      <c r="C171">
        <v>87.74</v>
      </c>
      <c r="D171" s="1">
        <v>45461</v>
      </c>
      <c r="E171" t="s">
        <v>24</v>
      </c>
      <c r="H171" t="str" cm="1">
        <f t="array" ref="H171">_xlfn.IFS(
  C171&lt;=50, "0-50",
  C171&lt;=100, "50-100",
  C171&lt;=200, "100-200",
  C171&gt;200, "200+"
)</f>
        <v>50-100</v>
      </c>
    </row>
    <row r="172" spans="1:8" x14ac:dyDescent="0.35">
      <c r="A172" t="s">
        <v>185</v>
      </c>
      <c r="B172" t="s">
        <v>33</v>
      </c>
      <c r="C172">
        <v>68.88</v>
      </c>
      <c r="D172" s="1">
        <v>45462</v>
      </c>
      <c r="E172" t="s">
        <v>7</v>
      </c>
      <c r="H172" t="str" cm="1">
        <f t="array" ref="H172">_xlfn.IFS(
  C172&lt;=50, "0-50",
  C172&lt;=100, "50-100",
  C172&lt;=200, "100-200",
  C172&gt;200, "200+"
)</f>
        <v>50-100</v>
      </c>
    </row>
    <row r="173" spans="1:8" x14ac:dyDescent="0.35">
      <c r="A173" t="s">
        <v>186</v>
      </c>
      <c r="B173" t="s">
        <v>33</v>
      </c>
      <c r="C173">
        <v>177.52</v>
      </c>
      <c r="D173" s="1">
        <v>45463</v>
      </c>
      <c r="E173" t="s">
        <v>7</v>
      </c>
      <c r="H173" t="str" cm="1">
        <f t="array" ref="H173">_xlfn.IFS(
  C173&lt;=50, "0-50",
  C173&lt;=100, "50-100",
  C173&lt;=200, "100-200",
  C173&gt;200, "200+"
)</f>
        <v>100-200</v>
      </c>
    </row>
    <row r="174" spans="1:8" x14ac:dyDescent="0.35">
      <c r="A174" t="s">
        <v>187</v>
      </c>
      <c r="B174" t="s">
        <v>17</v>
      </c>
      <c r="C174">
        <v>54.98</v>
      </c>
      <c r="D174" s="1">
        <v>45464</v>
      </c>
      <c r="E174" t="s">
        <v>7</v>
      </c>
      <c r="H174" t="str" cm="1">
        <f t="array" ref="H174">_xlfn.IFS(
  C174&lt;=50, "0-50",
  C174&lt;=100, "50-100",
  C174&lt;=200, "100-200",
  C174&gt;200, "200+"
)</f>
        <v>50-100</v>
      </c>
    </row>
    <row r="175" spans="1:8" x14ac:dyDescent="0.35">
      <c r="A175" t="s">
        <v>188</v>
      </c>
      <c r="B175" t="s">
        <v>6</v>
      </c>
      <c r="C175">
        <v>56.14</v>
      </c>
      <c r="D175" s="1">
        <v>45465</v>
      </c>
      <c r="E175" t="s">
        <v>12</v>
      </c>
      <c r="H175" t="str" cm="1">
        <f t="array" ref="H175">_xlfn.IFS(
  C175&lt;=50, "0-50",
  C175&lt;=100, "50-100",
  C175&lt;=200, "100-200",
  C175&gt;200, "200+"
)</f>
        <v>50-100</v>
      </c>
    </row>
    <row r="176" spans="1:8" x14ac:dyDescent="0.35">
      <c r="A176" t="s">
        <v>189</v>
      </c>
      <c r="B176" t="s">
        <v>6</v>
      </c>
      <c r="C176">
        <v>162.59</v>
      </c>
      <c r="D176" s="1">
        <v>45466</v>
      </c>
      <c r="E176" t="s">
        <v>14</v>
      </c>
      <c r="H176" t="str" cm="1">
        <f t="array" ref="H176">_xlfn.IFS(
  C176&lt;=50, "0-50",
  C176&lt;=100, "50-100",
  C176&lt;=200, "100-200",
  C176&gt;200, "200+"
)</f>
        <v>100-200</v>
      </c>
    </row>
    <row r="177" spans="1:8" x14ac:dyDescent="0.35">
      <c r="A177" t="s">
        <v>190</v>
      </c>
      <c r="B177" t="s">
        <v>17</v>
      </c>
      <c r="C177">
        <v>489.96</v>
      </c>
      <c r="D177" s="1">
        <v>45467</v>
      </c>
      <c r="E177" t="s">
        <v>7</v>
      </c>
      <c r="H177" t="str" cm="1">
        <f t="array" ref="H177">_xlfn.IFS(
  C177&lt;=50, "0-50",
  C177&lt;=100, "50-100",
  C177&lt;=200, "100-200",
  C177&gt;200, "200+"
)</f>
        <v>200+</v>
      </c>
    </row>
    <row r="178" spans="1:8" x14ac:dyDescent="0.35">
      <c r="A178" t="s">
        <v>191</v>
      </c>
      <c r="B178" t="s">
        <v>11</v>
      </c>
      <c r="C178">
        <v>95.91</v>
      </c>
      <c r="D178" s="1">
        <v>45468</v>
      </c>
      <c r="E178" t="s">
        <v>14</v>
      </c>
      <c r="H178" t="str" cm="1">
        <f t="array" ref="H178">_xlfn.IFS(
  C178&lt;=50, "0-50",
  C178&lt;=100, "50-100",
  C178&lt;=200, "100-200",
  C178&gt;200, "200+"
)</f>
        <v>50-100</v>
      </c>
    </row>
    <row r="179" spans="1:8" x14ac:dyDescent="0.35">
      <c r="A179" t="s">
        <v>192</v>
      </c>
      <c r="B179" t="s">
        <v>33</v>
      </c>
      <c r="C179">
        <v>18.41</v>
      </c>
      <c r="D179" s="1">
        <v>45469</v>
      </c>
      <c r="E179" t="s">
        <v>19</v>
      </c>
      <c r="H179" t="str" cm="1">
        <f t="array" ref="H179">_xlfn.IFS(
  C179&lt;=50, "0-50",
  C179&lt;=100, "50-100",
  C179&lt;=200, "100-200",
  C179&gt;200, "200+"
)</f>
        <v>0-50</v>
      </c>
    </row>
    <row r="180" spans="1:8" x14ac:dyDescent="0.35">
      <c r="A180" t="s">
        <v>193</v>
      </c>
      <c r="B180" t="s">
        <v>9</v>
      </c>
      <c r="C180">
        <v>384.05</v>
      </c>
      <c r="D180" s="1">
        <v>45470</v>
      </c>
      <c r="E180" t="s">
        <v>24</v>
      </c>
      <c r="H180" t="str" cm="1">
        <f t="array" ref="H180">_xlfn.IFS(
  C180&lt;=50, "0-50",
  C180&lt;=100, "50-100",
  C180&lt;=200, "100-200",
  C180&gt;200, "200+"
)</f>
        <v>200+</v>
      </c>
    </row>
    <row r="181" spans="1:8" x14ac:dyDescent="0.35">
      <c r="A181" t="s">
        <v>194</v>
      </c>
      <c r="B181" t="s">
        <v>33</v>
      </c>
      <c r="C181">
        <v>405.39</v>
      </c>
      <c r="D181" s="1">
        <v>45471</v>
      </c>
      <c r="E181" t="s">
        <v>19</v>
      </c>
      <c r="H181" t="str" cm="1">
        <f t="array" ref="H181">_xlfn.IFS(
  C181&lt;=50, "0-50",
  C181&lt;=100, "50-100",
  C181&lt;=200, "100-200",
  C181&gt;200, "200+"
)</f>
        <v>200+</v>
      </c>
    </row>
    <row r="182" spans="1:8" x14ac:dyDescent="0.35">
      <c r="A182" t="s">
        <v>195</v>
      </c>
      <c r="B182" t="s">
        <v>33</v>
      </c>
      <c r="C182">
        <v>179.69</v>
      </c>
      <c r="D182" s="1">
        <v>45472</v>
      </c>
      <c r="E182" t="s">
        <v>19</v>
      </c>
      <c r="H182" t="str" cm="1">
        <f t="array" ref="H182">_xlfn.IFS(
  C182&lt;=50, "0-50",
  C182&lt;=100, "50-100",
  C182&lt;=200, "100-200",
  C182&gt;200, "200+"
)</f>
        <v>100-200</v>
      </c>
    </row>
    <row r="183" spans="1:8" x14ac:dyDescent="0.35">
      <c r="A183" t="s">
        <v>196</v>
      </c>
      <c r="B183" t="s">
        <v>11</v>
      </c>
      <c r="C183">
        <v>237.69</v>
      </c>
      <c r="D183" s="1">
        <v>45473</v>
      </c>
      <c r="E183" t="s">
        <v>12</v>
      </c>
      <c r="H183" t="str" cm="1">
        <f t="array" ref="H183">_xlfn.IFS(
  C183&lt;=50, "0-50",
  C183&lt;=100, "50-100",
  C183&lt;=200, "100-200",
  C183&gt;200, "200+"
)</f>
        <v>200+</v>
      </c>
    </row>
    <row r="184" spans="1:8" x14ac:dyDescent="0.35">
      <c r="A184" t="s">
        <v>197</v>
      </c>
      <c r="B184" t="s">
        <v>33</v>
      </c>
      <c r="C184">
        <v>328.39</v>
      </c>
      <c r="D184" s="1">
        <v>45474</v>
      </c>
      <c r="E184" t="s">
        <v>24</v>
      </c>
      <c r="H184" t="str" cm="1">
        <f t="array" ref="H184">_xlfn.IFS(
  C184&lt;=50, "0-50",
  C184&lt;=100, "50-100",
  C184&lt;=200, "100-200",
  C184&gt;200, "200+"
)</f>
        <v>200+</v>
      </c>
    </row>
    <row r="185" spans="1:8" x14ac:dyDescent="0.35">
      <c r="A185" t="s">
        <v>198</v>
      </c>
      <c r="B185" t="s">
        <v>17</v>
      </c>
      <c r="C185">
        <v>33.549999999999997</v>
      </c>
      <c r="D185" s="1">
        <v>45475</v>
      </c>
      <c r="E185" t="s">
        <v>19</v>
      </c>
      <c r="H185" t="str" cm="1">
        <f t="array" ref="H185">_xlfn.IFS(
  C185&lt;=50, "0-50",
  C185&lt;=100, "50-100",
  C185&lt;=200, "100-200",
  C185&gt;200, "200+"
)</f>
        <v>0-50</v>
      </c>
    </row>
    <row r="186" spans="1:8" x14ac:dyDescent="0.35">
      <c r="A186" t="s">
        <v>199</v>
      </c>
      <c r="B186" t="s">
        <v>17</v>
      </c>
      <c r="C186">
        <v>475.08</v>
      </c>
      <c r="D186" s="1">
        <v>45476</v>
      </c>
      <c r="E186" t="s">
        <v>19</v>
      </c>
      <c r="H186" t="str" cm="1">
        <f t="array" ref="H186">_xlfn.IFS(
  C186&lt;=50, "0-50",
  C186&lt;=100, "50-100",
  C186&lt;=200, "100-200",
  C186&gt;200, "200+"
)</f>
        <v>200+</v>
      </c>
    </row>
    <row r="187" spans="1:8" x14ac:dyDescent="0.35">
      <c r="A187" t="s">
        <v>200</v>
      </c>
      <c r="B187" t="s">
        <v>6</v>
      </c>
      <c r="C187">
        <v>444.47</v>
      </c>
      <c r="D187" s="1">
        <v>45477</v>
      </c>
      <c r="E187" t="s">
        <v>24</v>
      </c>
      <c r="H187" t="str" cm="1">
        <f t="array" ref="H187">_xlfn.IFS(
  C187&lt;=50, "0-50",
  C187&lt;=100, "50-100",
  C187&lt;=200, "100-200",
  C187&gt;200, "200+"
)</f>
        <v>200+</v>
      </c>
    </row>
    <row r="188" spans="1:8" x14ac:dyDescent="0.35">
      <c r="A188" t="s">
        <v>201</v>
      </c>
      <c r="B188" t="s">
        <v>9</v>
      </c>
      <c r="C188">
        <v>137.84</v>
      </c>
      <c r="D188" s="1">
        <v>45478</v>
      </c>
      <c r="E188" t="s">
        <v>24</v>
      </c>
      <c r="H188" t="str" cm="1">
        <f t="array" ref="H188">_xlfn.IFS(
  C188&lt;=50, "0-50",
  C188&lt;=100, "50-100",
  C188&lt;=200, "100-200",
  C188&gt;200, "200+"
)</f>
        <v>100-200</v>
      </c>
    </row>
    <row r="189" spans="1:8" x14ac:dyDescent="0.35">
      <c r="A189" t="s">
        <v>202</v>
      </c>
      <c r="B189" t="s">
        <v>33</v>
      </c>
      <c r="C189">
        <v>17.5</v>
      </c>
      <c r="D189" s="1">
        <v>45479</v>
      </c>
      <c r="E189" t="s">
        <v>19</v>
      </c>
      <c r="H189" t="str" cm="1">
        <f t="array" ref="H189">_xlfn.IFS(
  C189&lt;=50, "0-50",
  C189&lt;=100, "50-100",
  C189&lt;=200, "100-200",
  C189&gt;200, "200+"
)</f>
        <v>0-50</v>
      </c>
    </row>
    <row r="190" spans="1:8" x14ac:dyDescent="0.35">
      <c r="A190" t="s">
        <v>203</v>
      </c>
      <c r="B190" t="s">
        <v>33</v>
      </c>
      <c r="C190">
        <v>467.38</v>
      </c>
      <c r="D190" s="1">
        <v>45480</v>
      </c>
      <c r="E190" t="s">
        <v>24</v>
      </c>
      <c r="H190" t="str" cm="1">
        <f t="array" ref="H190">_xlfn.IFS(
  C190&lt;=50, "0-50",
  C190&lt;=100, "50-100",
  C190&lt;=200, "100-200",
  C190&gt;200, "200+"
)</f>
        <v>200+</v>
      </c>
    </row>
    <row r="191" spans="1:8" x14ac:dyDescent="0.35">
      <c r="A191" t="s">
        <v>204</v>
      </c>
      <c r="B191" t="s">
        <v>11</v>
      </c>
      <c r="C191">
        <v>255.51</v>
      </c>
      <c r="D191" s="1">
        <v>45481</v>
      </c>
      <c r="E191" t="s">
        <v>19</v>
      </c>
      <c r="H191" t="str" cm="1">
        <f t="array" ref="H191">_xlfn.IFS(
  C191&lt;=50, "0-50",
  C191&lt;=100, "50-100",
  C191&lt;=200, "100-200",
  C191&gt;200, "200+"
)</f>
        <v>200+</v>
      </c>
    </row>
    <row r="192" spans="1:8" x14ac:dyDescent="0.35">
      <c r="A192" t="s">
        <v>205</v>
      </c>
      <c r="B192" t="s">
        <v>17</v>
      </c>
      <c r="C192">
        <v>274.29000000000002</v>
      </c>
      <c r="D192" s="1">
        <v>45482</v>
      </c>
      <c r="E192" t="s">
        <v>19</v>
      </c>
      <c r="H192" t="str" cm="1">
        <f t="array" ref="H192">_xlfn.IFS(
  C192&lt;=50, "0-50",
  C192&lt;=100, "50-100",
  C192&lt;=200, "100-200",
  C192&gt;200, "200+"
)</f>
        <v>200+</v>
      </c>
    </row>
    <row r="193" spans="1:8" x14ac:dyDescent="0.35">
      <c r="A193" t="s">
        <v>206</v>
      </c>
      <c r="B193" t="s">
        <v>9</v>
      </c>
      <c r="C193">
        <v>345.14</v>
      </c>
      <c r="D193" s="1">
        <v>45483</v>
      </c>
      <c r="E193" t="s">
        <v>12</v>
      </c>
      <c r="H193" t="str" cm="1">
        <f t="array" ref="H193">_xlfn.IFS(
  C193&lt;=50, "0-50",
  C193&lt;=100, "50-100",
  C193&lt;=200, "100-200",
  C193&gt;200, "200+"
)</f>
        <v>200+</v>
      </c>
    </row>
    <row r="194" spans="1:8" x14ac:dyDescent="0.35">
      <c r="A194" t="s">
        <v>207</v>
      </c>
      <c r="B194" t="s">
        <v>6</v>
      </c>
      <c r="C194">
        <v>311.77</v>
      </c>
      <c r="D194" s="1">
        <v>45484</v>
      </c>
      <c r="E194" t="s">
        <v>7</v>
      </c>
      <c r="H194" t="str" cm="1">
        <f t="array" ref="H194">_xlfn.IFS(
  C194&lt;=50, "0-50",
  C194&lt;=100, "50-100",
  C194&lt;=200, "100-200",
  C194&gt;200, "200+"
)</f>
        <v>200+</v>
      </c>
    </row>
    <row r="195" spans="1:8" x14ac:dyDescent="0.35">
      <c r="A195" t="s">
        <v>208</v>
      </c>
      <c r="B195" t="s">
        <v>17</v>
      </c>
      <c r="C195">
        <v>472.51</v>
      </c>
      <c r="D195" s="1">
        <v>45485</v>
      </c>
      <c r="E195" t="s">
        <v>19</v>
      </c>
      <c r="H195" t="str" cm="1">
        <f t="array" ref="H195">_xlfn.IFS(
  C195&lt;=50, "0-50",
  C195&lt;=100, "50-100",
  C195&lt;=200, "100-200",
  C195&gt;200, "200+"
)</f>
        <v>200+</v>
      </c>
    </row>
    <row r="196" spans="1:8" x14ac:dyDescent="0.35">
      <c r="A196" t="s">
        <v>209</v>
      </c>
      <c r="B196" t="s">
        <v>6</v>
      </c>
      <c r="C196">
        <v>472.68</v>
      </c>
      <c r="D196" s="1">
        <v>45486</v>
      </c>
      <c r="E196" t="s">
        <v>14</v>
      </c>
      <c r="H196" t="str" cm="1">
        <f t="array" ref="H196">_xlfn.IFS(
  C196&lt;=50, "0-50",
  C196&lt;=100, "50-100",
  C196&lt;=200, "100-200",
  C196&gt;200, "200+"
)</f>
        <v>200+</v>
      </c>
    </row>
    <row r="197" spans="1:8" x14ac:dyDescent="0.35">
      <c r="A197" t="s">
        <v>210</v>
      </c>
      <c r="B197" t="s">
        <v>11</v>
      </c>
      <c r="C197">
        <v>434.93</v>
      </c>
      <c r="D197" s="1">
        <v>45487</v>
      </c>
      <c r="E197" t="s">
        <v>7</v>
      </c>
      <c r="H197" t="str" cm="1">
        <f t="array" ref="H197">_xlfn.IFS(
  C197&lt;=50, "0-50",
  C197&lt;=100, "50-100",
  C197&lt;=200, "100-200",
  C197&gt;200, "200+"
)</f>
        <v>200+</v>
      </c>
    </row>
    <row r="198" spans="1:8" x14ac:dyDescent="0.35">
      <c r="A198" t="s">
        <v>211</v>
      </c>
      <c r="B198" t="s">
        <v>11</v>
      </c>
      <c r="C198">
        <v>321.83999999999997</v>
      </c>
      <c r="D198" s="1">
        <v>45488</v>
      </c>
      <c r="E198" t="s">
        <v>7</v>
      </c>
      <c r="H198" t="str" cm="1">
        <f t="array" ref="H198">_xlfn.IFS(
  C198&lt;=50, "0-50",
  C198&lt;=100, "50-100",
  C198&lt;=200, "100-200",
  C198&gt;200, "200+"
)</f>
        <v>200+</v>
      </c>
    </row>
    <row r="199" spans="1:8" x14ac:dyDescent="0.35">
      <c r="A199" t="s">
        <v>212</v>
      </c>
      <c r="B199" t="s">
        <v>33</v>
      </c>
      <c r="C199">
        <v>402.47</v>
      </c>
      <c r="D199" s="1">
        <v>45489</v>
      </c>
      <c r="E199" t="s">
        <v>7</v>
      </c>
      <c r="H199" t="str" cm="1">
        <f t="array" ref="H199">_xlfn.IFS(
  C199&lt;=50, "0-50",
  C199&lt;=100, "50-100",
  C199&lt;=200, "100-200",
  C199&gt;200, "200+"
)</f>
        <v>200+</v>
      </c>
    </row>
    <row r="200" spans="1:8" x14ac:dyDescent="0.35">
      <c r="A200" t="s">
        <v>213</v>
      </c>
      <c r="B200" t="s">
        <v>9</v>
      </c>
      <c r="C200">
        <v>341.81</v>
      </c>
      <c r="D200" s="1">
        <v>45490</v>
      </c>
      <c r="E200" t="s">
        <v>12</v>
      </c>
      <c r="H200" t="str" cm="1">
        <f t="array" ref="H200">_xlfn.IFS(
  C200&lt;=50, "0-50",
  C200&lt;=100, "50-100",
  C200&lt;=200, "100-200",
  C200&gt;200, "200+"
)</f>
        <v>200+</v>
      </c>
    </row>
    <row r="201" spans="1:8" x14ac:dyDescent="0.35">
      <c r="A201" t="s">
        <v>214</v>
      </c>
      <c r="B201" t="s">
        <v>6</v>
      </c>
      <c r="C201">
        <v>290.95</v>
      </c>
      <c r="D201" s="1">
        <v>45491</v>
      </c>
      <c r="E201" t="s">
        <v>19</v>
      </c>
      <c r="H201" t="str" cm="1">
        <f t="array" ref="H201">_xlfn.IFS(
  C201&lt;=50, "0-50",
  C201&lt;=100, "50-100",
  C201&lt;=200, "100-200",
  C201&gt;200, "200+"
)</f>
        <v>200+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4C8-83E7-423E-94D8-0FE3129DB544}">
  <dimension ref="A1:K201"/>
  <sheetViews>
    <sheetView tabSelected="1" workbookViewId="0">
      <selection activeCell="AK15" sqref="AK15"/>
    </sheetView>
  </sheetViews>
  <sheetFormatPr defaultRowHeight="14.5" x14ac:dyDescent="0.35"/>
  <cols>
    <col min="1" max="1" width="12.54296875" customWidth="1"/>
    <col min="2" max="2" width="21.26953125" customWidth="1"/>
    <col min="4" max="4" width="25.36328125" customWidth="1"/>
    <col min="5" max="5" width="24.6328125" customWidth="1"/>
    <col min="6" max="6" width="15.6328125" bestFit="1" customWidth="1"/>
    <col min="7" max="7" width="10.36328125" customWidth="1"/>
    <col min="8" max="8" width="9.7265625" bestFit="1" customWidth="1"/>
    <col min="9" max="9" width="10.81640625" bestFit="1" customWidth="1"/>
    <col min="10" max="10" width="7.08984375" customWidth="1"/>
    <col min="11" max="11" width="10.36328125" bestFit="1" customWidth="1"/>
  </cols>
  <sheetData>
    <row r="1" spans="1:11" x14ac:dyDescent="0.35">
      <c r="A1" t="s">
        <v>0</v>
      </c>
      <c r="B1" t="s">
        <v>1</v>
      </c>
      <c r="C1" t="s">
        <v>4</v>
      </c>
    </row>
    <row r="2" spans="1:11" x14ac:dyDescent="0.35">
      <c r="A2" t="s">
        <v>5</v>
      </c>
      <c r="B2" t="s">
        <v>6</v>
      </c>
      <c r="C2" t="s">
        <v>7</v>
      </c>
      <c r="E2" s="3" t="s">
        <v>235</v>
      </c>
      <c r="F2" s="3" t="s">
        <v>234</v>
      </c>
    </row>
    <row r="3" spans="1:11" x14ac:dyDescent="0.35">
      <c r="A3" t="s">
        <v>8</v>
      </c>
      <c r="B3" t="s">
        <v>9</v>
      </c>
      <c r="C3" t="s">
        <v>7</v>
      </c>
      <c r="E3" s="3" t="s">
        <v>232</v>
      </c>
      <c r="F3" t="s">
        <v>14</v>
      </c>
      <c r="G3" t="s">
        <v>7</v>
      </c>
      <c r="H3" t="s">
        <v>24</v>
      </c>
      <c r="I3" t="s">
        <v>12</v>
      </c>
      <c r="J3" t="s">
        <v>19</v>
      </c>
      <c r="K3" t="s">
        <v>233</v>
      </c>
    </row>
    <row r="4" spans="1:11" x14ac:dyDescent="0.35">
      <c r="A4" t="s">
        <v>10</v>
      </c>
      <c r="B4" t="s">
        <v>11</v>
      </c>
      <c r="C4" t="s">
        <v>12</v>
      </c>
      <c r="E4" s="4" t="s">
        <v>17</v>
      </c>
      <c r="F4">
        <v>8</v>
      </c>
      <c r="G4">
        <v>8</v>
      </c>
      <c r="H4">
        <v>4</v>
      </c>
      <c r="I4">
        <v>6</v>
      </c>
      <c r="J4">
        <v>9</v>
      </c>
      <c r="K4">
        <v>35</v>
      </c>
    </row>
    <row r="5" spans="1:11" x14ac:dyDescent="0.35">
      <c r="A5" t="s">
        <v>13</v>
      </c>
      <c r="B5" t="s">
        <v>9</v>
      </c>
      <c r="C5" t="s">
        <v>14</v>
      </c>
      <c r="E5" s="4" t="s">
        <v>33</v>
      </c>
      <c r="F5">
        <v>4</v>
      </c>
      <c r="G5">
        <v>12</v>
      </c>
      <c r="H5">
        <v>7</v>
      </c>
      <c r="I5">
        <v>10</v>
      </c>
      <c r="J5">
        <v>10</v>
      </c>
      <c r="K5">
        <v>43</v>
      </c>
    </row>
    <row r="6" spans="1:11" x14ac:dyDescent="0.35">
      <c r="A6" t="s">
        <v>15</v>
      </c>
      <c r="B6" t="s">
        <v>9</v>
      </c>
      <c r="C6" t="s">
        <v>14</v>
      </c>
      <c r="E6" s="4" t="s">
        <v>6</v>
      </c>
      <c r="F6">
        <v>7</v>
      </c>
      <c r="G6">
        <v>10</v>
      </c>
      <c r="H6">
        <v>11</v>
      </c>
      <c r="I6">
        <v>13</v>
      </c>
      <c r="J6">
        <v>8</v>
      </c>
      <c r="K6">
        <v>49</v>
      </c>
    </row>
    <row r="7" spans="1:11" x14ac:dyDescent="0.35">
      <c r="A7" t="s">
        <v>16</v>
      </c>
      <c r="B7" t="s">
        <v>17</v>
      </c>
      <c r="C7" t="s">
        <v>12</v>
      </c>
      <c r="E7" s="4" t="s">
        <v>11</v>
      </c>
      <c r="F7">
        <v>8</v>
      </c>
      <c r="G7">
        <v>5</v>
      </c>
      <c r="H7">
        <v>7</v>
      </c>
      <c r="I7">
        <v>11</v>
      </c>
      <c r="J7">
        <v>6</v>
      </c>
      <c r="K7">
        <v>37</v>
      </c>
    </row>
    <row r="8" spans="1:11" x14ac:dyDescent="0.35">
      <c r="A8" t="s">
        <v>18</v>
      </c>
      <c r="B8" t="s">
        <v>11</v>
      </c>
      <c r="C8" t="s">
        <v>19</v>
      </c>
      <c r="E8" s="4" t="s">
        <v>9</v>
      </c>
      <c r="F8">
        <v>6</v>
      </c>
      <c r="G8">
        <v>8</v>
      </c>
      <c r="H8">
        <v>5</v>
      </c>
      <c r="I8">
        <v>7</v>
      </c>
      <c r="J8">
        <v>10</v>
      </c>
      <c r="K8">
        <v>36</v>
      </c>
    </row>
    <row r="9" spans="1:11" x14ac:dyDescent="0.35">
      <c r="A9" t="s">
        <v>20</v>
      </c>
      <c r="B9" t="s">
        <v>11</v>
      </c>
      <c r="C9" t="s">
        <v>14</v>
      </c>
      <c r="E9" s="4" t="s">
        <v>233</v>
      </c>
      <c r="F9">
        <v>33</v>
      </c>
      <c r="G9">
        <v>43</v>
      </c>
      <c r="H9">
        <v>34</v>
      </c>
      <c r="I9">
        <v>47</v>
      </c>
      <c r="J9">
        <v>43</v>
      </c>
      <c r="K9">
        <v>200</v>
      </c>
    </row>
    <row r="10" spans="1:11" x14ac:dyDescent="0.35">
      <c r="A10" t="s">
        <v>21</v>
      </c>
      <c r="B10" t="s">
        <v>11</v>
      </c>
      <c r="C10" t="s">
        <v>7</v>
      </c>
      <c r="E10" s="4" t="s">
        <v>236</v>
      </c>
      <c r="F10" t="s">
        <v>14</v>
      </c>
      <c r="G10" t="s">
        <v>7</v>
      </c>
      <c r="H10" t="s">
        <v>24</v>
      </c>
      <c r="I10" t="s">
        <v>12</v>
      </c>
      <c r="J10" t="s">
        <v>19</v>
      </c>
    </row>
    <row r="11" spans="1:11" x14ac:dyDescent="0.35">
      <c r="A11" t="s">
        <v>22</v>
      </c>
      <c r="B11" t="s">
        <v>9</v>
      </c>
      <c r="C11" t="s">
        <v>7</v>
      </c>
      <c r="E11" s="4" t="s">
        <v>17</v>
      </c>
      <c r="F11">
        <f>F4/200</f>
        <v>0.04</v>
      </c>
      <c r="G11">
        <f t="shared" ref="G11:J11" si="0">G4/200</f>
        <v>0.04</v>
      </c>
      <c r="H11">
        <f t="shared" si="0"/>
        <v>0.02</v>
      </c>
      <c r="I11">
        <f t="shared" si="0"/>
        <v>0.03</v>
      </c>
      <c r="J11">
        <f t="shared" si="0"/>
        <v>4.4999999999999998E-2</v>
      </c>
    </row>
    <row r="12" spans="1:11" x14ac:dyDescent="0.35">
      <c r="A12" t="s">
        <v>23</v>
      </c>
      <c r="B12" t="s">
        <v>6</v>
      </c>
      <c r="C12" t="s">
        <v>24</v>
      </c>
      <c r="E12" s="4" t="s">
        <v>33</v>
      </c>
      <c r="F12">
        <f t="shared" ref="F12:J12" si="1">F5/200</f>
        <v>0.02</v>
      </c>
      <c r="G12">
        <f t="shared" si="1"/>
        <v>0.06</v>
      </c>
      <c r="H12">
        <f t="shared" si="1"/>
        <v>3.5000000000000003E-2</v>
      </c>
      <c r="I12">
        <f t="shared" si="1"/>
        <v>0.05</v>
      </c>
      <c r="J12">
        <f t="shared" si="1"/>
        <v>0.05</v>
      </c>
    </row>
    <row r="13" spans="1:11" x14ac:dyDescent="0.35">
      <c r="A13" t="s">
        <v>25</v>
      </c>
      <c r="B13" t="s">
        <v>11</v>
      </c>
      <c r="C13" t="s">
        <v>14</v>
      </c>
      <c r="E13" s="4" t="s">
        <v>6</v>
      </c>
      <c r="F13">
        <f t="shared" ref="F13:J13" si="2">F6/200</f>
        <v>3.5000000000000003E-2</v>
      </c>
      <c r="G13">
        <f t="shared" si="2"/>
        <v>0.05</v>
      </c>
      <c r="H13">
        <f t="shared" si="2"/>
        <v>5.5E-2</v>
      </c>
      <c r="I13">
        <f t="shared" si="2"/>
        <v>6.5000000000000002E-2</v>
      </c>
      <c r="J13">
        <f t="shared" si="2"/>
        <v>0.04</v>
      </c>
    </row>
    <row r="14" spans="1:11" x14ac:dyDescent="0.35">
      <c r="A14" t="s">
        <v>26</v>
      </c>
      <c r="B14" t="s">
        <v>9</v>
      </c>
      <c r="C14" t="s">
        <v>19</v>
      </c>
      <c r="E14" s="4" t="s">
        <v>11</v>
      </c>
      <c r="F14">
        <f t="shared" ref="F14:J14" si="3">F7/200</f>
        <v>0.04</v>
      </c>
      <c r="G14">
        <f t="shared" si="3"/>
        <v>2.5000000000000001E-2</v>
      </c>
      <c r="H14">
        <f t="shared" si="3"/>
        <v>3.5000000000000003E-2</v>
      </c>
      <c r="I14">
        <f t="shared" si="3"/>
        <v>5.5E-2</v>
      </c>
      <c r="J14">
        <f t="shared" si="3"/>
        <v>0.03</v>
      </c>
    </row>
    <row r="15" spans="1:11" x14ac:dyDescent="0.35">
      <c r="A15" t="s">
        <v>27</v>
      </c>
      <c r="B15" t="s">
        <v>17</v>
      </c>
      <c r="C15" t="s">
        <v>12</v>
      </c>
      <c r="E15" s="4" t="s">
        <v>9</v>
      </c>
      <c r="F15">
        <f t="shared" ref="F15:J15" si="4">F8/200</f>
        <v>0.03</v>
      </c>
      <c r="G15">
        <f t="shared" si="4"/>
        <v>0.04</v>
      </c>
      <c r="H15">
        <f t="shared" si="4"/>
        <v>2.5000000000000001E-2</v>
      </c>
      <c r="I15">
        <f t="shared" si="4"/>
        <v>3.5000000000000003E-2</v>
      </c>
      <c r="J15">
        <f t="shared" si="4"/>
        <v>0.05</v>
      </c>
    </row>
    <row r="16" spans="1:11" x14ac:dyDescent="0.35">
      <c r="A16" t="s">
        <v>28</v>
      </c>
      <c r="B16" t="s">
        <v>6</v>
      </c>
      <c r="C16" t="s">
        <v>12</v>
      </c>
    </row>
    <row r="17" spans="1:11" x14ac:dyDescent="0.35">
      <c r="A17" t="s">
        <v>29</v>
      </c>
      <c r="B17" t="s">
        <v>17</v>
      </c>
      <c r="C17" t="s">
        <v>19</v>
      </c>
      <c r="E17" s="4" t="s">
        <v>237</v>
      </c>
      <c r="F17" t="s">
        <v>14</v>
      </c>
      <c r="G17" t="s">
        <v>7</v>
      </c>
      <c r="H17" t="s">
        <v>24</v>
      </c>
      <c r="I17" t="s">
        <v>12</v>
      </c>
      <c r="J17" t="s">
        <v>19</v>
      </c>
    </row>
    <row r="18" spans="1:11" x14ac:dyDescent="0.35">
      <c r="A18" t="s">
        <v>30</v>
      </c>
      <c r="B18" t="s">
        <v>6</v>
      </c>
      <c r="C18" t="s">
        <v>24</v>
      </c>
      <c r="E18" s="4" t="s">
        <v>17</v>
      </c>
      <c r="F18" s="2">
        <f>F4/F9</f>
        <v>0.24242424242424243</v>
      </c>
      <c r="G18" s="2">
        <f t="shared" ref="G18:J18" si="5">G4/G9</f>
        <v>0.18604651162790697</v>
      </c>
      <c r="H18" s="2">
        <f t="shared" si="5"/>
        <v>0.11764705882352941</v>
      </c>
      <c r="I18" s="2">
        <f t="shared" si="5"/>
        <v>0.1276595744680851</v>
      </c>
      <c r="J18" s="2">
        <f t="shared" si="5"/>
        <v>0.20930232558139536</v>
      </c>
    </row>
    <row r="19" spans="1:11" x14ac:dyDescent="0.35">
      <c r="A19" t="s">
        <v>31</v>
      </c>
      <c r="B19" t="s">
        <v>9</v>
      </c>
      <c r="C19" t="s">
        <v>12</v>
      </c>
      <c r="E19" s="4" t="s">
        <v>33</v>
      </c>
      <c r="F19" s="2">
        <f>F5/F9</f>
        <v>0.12121212121212122</v>
      </c>
      <c r="G19" s="2">
        <f t="shared" ref="G19:J19" si="6">G5/G9</f>
        <v>0.27906976744186046</v>
      </c>
      <c r="H19" s="2">
        <f t="shared" si="6"/>
        <v>0.20588235294117646</v>
      </c>
      <c r="I19" s="2">
        <f t="shared" si="6"/>
        <v>0.21276595744680851</v>
      </c>
      <c r="J19" s="2">
        <f t="shared" si="6"/>
        <v>0.23255813953488372</v>
      </c>
    </row>
    <row r="20" spans="1:11" x14ac:dyDescent="0.35">
      <c r="A20" t="s">
        <v>32</v>
      </c>
      <c r="B20" t="s">
        <v>33</v>
      </c>
      <c r="C20" t="s">
        <v>14</v>
      </c>
      <c r="E20" s="4" t="s">
        <v>6</v>
      </c>
      <c r="F20" s="2">
        <f>F6/F9</f>
        <v>0.21212121212121213</v>
      </c>
      <c r="G20" s="2">
        <f t="shared" ref="G20:J20" si="7">G6/G9</f>
        <v>0.23255813953488372</v>
      </c>
      <c r="H20" s="2">
        <f t="shared" si="7"/>
        <v>0.3235294117647059</v>
      </c>
      <c r="I20" s="2">
        <f t="shared" si="7"/>
        <v>0.27659574468085107</v>
      </c>
      <c r="J20" s="2">
        <f t="shared" si="7"/>
        <v>0.18604651162790697</v>
      </c>
    </row>
    <row r="21" spans="1:11" x14ac:dyDescent="0.35">
      <c r="A21" t="s">
        <v>34</v>
      </c>
      <c r="B21" t="s">
        <v>6</v>
      </c>
      <c r="C21" t="s">
        <v>24</v>
      </c>
      <c r="E21" s="4" t="s">
        <v>11</v>
      </c>
      <c r="F21" s="2">
        <f>F7/F9</f>
        <v>0.24242424242424243</v>
      </c>
      <c r="G21" s="2">
        <f t="shared" ref="G21:J21" si="8">G7/G9</f>
        <v>0.11627906976744186</v>
      </c>
      <c r="H21" s="2">
        <f t="shared" si="8"/>
        <v>0.20588235294117646</v>
      </c>
      <c r="I21" s="2">
        <f t="shared" si="8"/>
        <v>0.23404255319148937</v>
      </c>
      <c r="J21" s="2">
        <f t="shared" si="8"/>
        <v>0.13953488372093023</v>
      </c>
    </row>
    <row r="22" spans="1:11" x14ac:dyDescent="0.35">
      <c r="A22" t="s">
        <v>35</v>
      </c>
      <c r="B22" t="s">
        <v>17</v>
      </c>
      <c r="C22" t="s">
        <v>14</v>
      </c>
      <c r="E22" s="4" t="s">
        <v>9</v>
      </c>
      <c r="F22" s="2">
        <f>F8/F9</f>
        <v>0.18181818181818182</v>
      </c>
      <c r="G22" s="2">
        <f t="shared" ref="G22:J22" si="9">G8/G9</f>
        <v>0.18604651162790697</v>
      </c>
      <c r="H22" s="2">
        <f t="shared" si="9"/>
        <v>0.14705882352941177</v>
      </c>
      <c r="I22" s="2">
        <f t="shared" si="9"/>
        <v>0.14893617021276595</v>
      </c>
      <c r="J22" s="2">
        <f t="shared" si="9"/>
        <v>0.23255813953488372</v>
      </c>
      <c r="K22" s="2"/>
    </row>
    <row r="23" spans="1:11" x14ac:dyDescent="0.35">
      <c r="A23" t="s">
        <v>36</v>
      </c>
      <c r="B23" t="s">
        <v>9</v>
      </c>
      <c r="C23" t="s">
        <v>7</v>
      </c>
    </row>
    <row r="24" spans="1:11" x14ac:dyDescent="0.35">
      <c r="A24" t="s">
        <v>37</v>
      </c>
      <c r="B24" t="s">
        <v>6</v>
      </c>
      <c r="C24" t="s">
        <v>24</v>
      </c>
    </row>
    <row r="25" spans="1:11" x14ac:dyDescent="0.35">
      <c r="A25" t="s">
        <v>38</v>
      </c>
      <c r="B25" t="s">
        <v>33</v>
      </c>
      <c r="C25" t="s">
        <v>12</v>
      </c>
    </row>
    <row r="26" spans="1:11" x14ac:dyDescent="0.35">
      <c r="A26" t="s">
        <v>39</v>
      </c>
      <c r="B26" t="s">
        <v>33</v>
      </c>
      <c r="C26" t="s">
        <v>24</v>
      </c>
    </row>
    <row r="27" spans="1:11" x14ac:dyDescent="0.35">
      <c r="A27" t="s">
        <v>40</v>
      </c>
      <c r="B27" t="s">
        <v>11</v>
      </c>
      <c r="C27" t="s">
        <v>24</v>
      </c>
    </row>
    <row r="28" spans="1:11" x14ac:dyDescent="0.35">
      <c r="A28" t="s">
        <v>41</v>
      </c>
      <c r="B28" t="s">
        <v>11</v>
      </c>
      <c r="C28" t="s">
        <v>24</v>
      </c>
    </row>
    <row r="29" spans="1:11" x14ac:dyDescent="0.35">
      <c r="A29" t="s">
        <v>42</v>
      </c>
      <c r="B29" t="s">
        <v>17</v>
      </c>
      <c r="C29" t="s">
        <v>24</v>
      </c>
    </row>
    <row r="30" spans="1:11" x14ac:dyDescent="0.35">
      <c r="A30" t="s">
        <v>43</v>
      </c>
      <c r="B30" t="s">
        <v>6</v>
      </c>
      <c r="C30" t="s">
        <v>14</v>
      </c>
    </row>
    <row r="31" spans="1:11" x14ac:dyDescent="0.35">
      <c r="A31" t="s">
        <v>44</v>
      </c>
      <c r="B31" t="s">
        <v>6</v>
      </c>
      <c r="C31" t="s">
        <v>7</v>
      </c>
    </row>
    <row r="32" spans="1:11" x14ac:dyDescent="0.35">
      <c r="A32" t="s">
        <v>45</v>
      </c>
      <c r="B32" t="s">
        <v>11</v>
      </c>
      <c r="C32" t="s">
        <v>19</v>
      </c>
    </row>
    <row r="33" spans="1:3" x14ac:dyDescent="0.35">
      <c r="A33" t="s">
        <v>46</v>
      </c>
      <c r="B33" t="s">
        <v>6</v>
      </c>
      <c r="C33" t="s">
        <v>24</v>
      </c>
    </row>
    <row r="34" spans="1:3" x14ac:dyDescent="0.35">
      <c r="A34" t="s">
        <v>47</v>
      </c>
      <c r="B34" t="s">
        <v>6</v>
      </c>
      <c r="C34" t="s">
        <v>12</v>
      </c>
    </row>
    <row r="35" spans="1:3" x14ac:dyDescent="0.35">
      <c r="A35" t="s">
        <v>48</v>
      </c>
      <c r="B35" t="s">
        <v>33</v>
      </c>
      <c r="C35" t="s">
        <v>24</v>
      </c>
    </row>
    <row r="36" spans="1:3" x14ac:dyDescent="0.35">
      <c r="A36" t="s">
        <v>49</v>
      </c>
      <c r="B36" t="s">
        <v>11</v>
      </c>
      <c r="C36" t="s">
        <v>12</v>
      </c>
    </row>
    <row r="37" spans="1:3" x14ac:dyDescent="0.35">
      <c r="A37" t="s">
        <v>50</v>
      </c>
      <c r="B37" t="s">
        <v>9</v>
      </c>
      <c r="C37" t="s">
        <v>14</v>
      </c>
    </row>
    <row r="38" spans="1:3" x14ac:dyDescent="0.35">
      <c r="A38" t="s">
        <v>51</v>
      </c>
      <c r="B38" t="s">
        <v>11</v>
      </c>
      <c r="C38" t="s">
        <v>12</v>
      </c>
    </row>
    <row r="39" spans="1:3" x14ac:dyDescent="0.35">
      <c r="A39" t="s">
        <v>52</v>
      </c>
      <c r="B39" t="s">
        <v>9</v>
      </c>
      <c r="C39" t="s">
        <v>19</v>
      </c>
    </row>
    <row r="40" spans="1:3" x14ac:dyDescent="0.35">
      <c r="A40" t="s">
        <v>53</v>
      </c>
      <c r="B40" t="s">
        <v>33</v>
      </c>
      <c r="C40" t="s">
        <v>7</v>
      </c>
    </row>
    <row r="41" spans="1:3" x14ac:dyDescent="0.35">
      <c r="A41" t="s">
        <v>54</v>
      </c>
      <c r="B41" t="s">
        <v>17</v>
      </c>
      <c r="C41" t="s">
        <v>12</v>
      </c>
    </row>
    <row r="42" spans="1:3" x14ac:dyDescent="0.35">
      <c r="A42" t="s">
        <v>55</v>
      </c>
      <c r="B42" t="s">
        <v>6</v>
      </c>
      <c r="C42" t="s">
        <v>12</v>
      </c>
    </row>
    <row r="43" spans="1:3" x14ac:dyDescent="0.35">
      <c r="A43" t="s">
        <v>56</v>
      </c>
      <c r="B43" t="s">
        <v>33</v>
      </c>
      <c r="C43" t="s">
        <v>7</v>
      </c>
    </row>
    <row r="44" spans="1:3" x14ac:dyDescent="0.35">
      <c r="A44" t="s">
        <v>57</v>
      </c>
      <c r="B44" t="s">
        <v>6</v>
      </c>
      <c r="C44" t="s">
        <v>19</v>
      </c>
    </row>
    <row r="45" spans="1:3" x14ac:dyDescent="0.35">
      <c r="A45" t="s">
        <v>58</v>
      </c>
      <c r="B45" t="s">
        <v>17</v>
      </c>
      <c r="C45" t="s">
        <v>24</v>
      </c>
    </row>
    <row r="46" spans="1:3" x14ac:dyDescent="0.35">
      <c r="A46" t="s">
        <v>59</v>
      </c>
      <c r="B46" t="s">
        <v>17</v>
      </c>
      <c r="C46" t="s">
        <v>12</v>
      </c>
    </row>
    <row r="47" spans="1:3" x14ac:dyDescent="0.35">
      <c r="A47" t="s">
        <v>60</v>
      </c>
      <c r="B47" t="s">
        <v>33</v>
      </c>
      <c r="C47" t="s">
        <v>7</v>
      </c>
    </row>
    <row r="48" spans="1:3" x14ac:dyDescent="0.35">
      <c r="A48" t="s">
        <v>61</v>
      </c>
      <c r="B48" t="s">
        <v>17</v>
      </c>
      <c r="C48" t="s">
        <v>14</v>
      </c>
    </row>
    <row r="49" spans="1:3" x14ac:dyDescent="0.35">
      <c r="A49" t="s">
        <v>62</v>
      </c>
      <c r="B49" t="s">
        <v>9</v>
      </c>
      <c r="C49" t="s">
        <v>7</v>
      </c>
    </row>
    <row r="50" spans="1:3" x14ac:dyDescent="0.35">
      <c r="A50" t="s">
        <v>63</v>
      </c>
      <c r="B50" t="s">
        <v>17</v>
      </c>
      <c r="C50" t="s">
        <v>14</v>
      </c>
    </row>
    <row r="51" spans="1:3" x14ac:dyDescent="0.35">
      <c r="A51" t="s">
        <v>64</v>
      </c>
      <c r="B51" t="s">
        <v>6</v>
      </c>
      <c r="C51" t="s">
        <v>19</v>
      </c>
    </row>
    <row r="52" spans="1:3" x14ac:dyDescent="0.35">
      <c r="A52" t="s">
        <v>65</v>
      </c>
      <c r="B52" t="s">
        <v>6</v>
      </c>
      <c r="C52" t="s">
        <v>24</v>
      </c>
    </row>
    <row r="53" spans="1:3" x14ac:dyDescent="0.35">
      <c r="A53" t="s">
        <v>66</v>
      </c>
      <c r="B53" t="s">
        <v>6</v>
      </c>
      <c r="C53" t="s">
        <v>7</v>
      </c>
    </row>
    <row r="54" spans="1:3" x14ac:dyDescent="0.35">
      <c r="A54" t="s">
        <v>67</v>
      </c>
      <c r="B54" t="s">
        <v>6</v>
      </c>
      <c r="C54" t="s">
        <v>12</v>
      </c>
    </row>
    <row r="55" spans="1:3" x14ac:dyDescent="0.35">
      <c r="A55" t="s">
        <v>68</v>
      </c>
      <c r="B55" t="s">
        <v>9</v>
      </c>
      <c r="C55" t="s">
        <v>19</v>
      </c>
    </row>
    <row r="56" spans="1:3" x14ac:dyDescent="0.35">
      <c r="A56" t="s">
        <v>69</v>
      </c>
      <c r="B56" t="s">
        <v>11</v>
      </c>
      <c r="C56" t="s">
        <v>7</v>
      </c>
    </row>
    <row r="57" spans="1:3" x14ac:dyDescent="0.35">
      <c r="A57" t="s">
        <v>70</v>
      </c>
      <c r="B57" t="s">
        <v>33</v>
      </c>
      <c r="C57" t="s">
        <v>12</v>
      </c>
    </row>
    <row r="58" spans="1:3" x14ac:dyDescent="0.35">
      <c r="A58" t="s">
        <v>71</v>
      </c>
      <c r="B58" t="s">
        <v>6</v>
      </c>
      <c r="C58" t="s">
        <v>7</v>
      </c>
    </row>
    <row r="59" spans="1:3" x14ac:dyDescent="0.35">
      <c r="A59" t="s">
        <v>72</v>
      </c>
      <c r="B59" t="s">
        <v>17</v>
      </c>
      <c r="C59" t="s">
        <v>14</v>
      </c>
    </row>
    <row r="60" spans="1:3" x14ac:dyDescent="0.35">
      <c r="A60" t="s">
        <v>73</v>
      </c>
      <c r="B60" t="s">
        <v>6</v>
      </c>
      <c r="C60" t="s">
        <v>7</v>
      </c>
    </row>
    <row r="61" spans="1:3" x14ac:dyDescent="0.35">
      <c r="A61" t="s">
        <v>74</v>
      </c>
      <c r="B61" t="s">
        <v>17</v>
      </c>
      <c r="C61" t="s">
        <v>7</v>
      </c>
    </row>
    <row r="62" spans="1:3" x14ac:dyDescent="0.35">
      <c r="A62" t="s">
        <v>75</v>
      </c>
      <c r="B62" t="s">
        <v>17</v>
      </c>
      <c r="C62" t="s">
        <v>7</v>
      </c>
    </row>
    <row r="63" spans="1:3" x14ac:dyDescent="0.35">
      <c r="A63" t="s">
        <v>76</v>
      </c>
      <c r="B63" t="s">
        <v>6</v>
      </c>
      <c r="C63" t="s">
        <v>19</v>
      </c>
    </row>
    <row r="64" spans="1:3" x14ac:dyDescent="0.35">
      <c r="A64" t="s">
        <v>77</v>
      </c>
      <c r="B64" t="s">
        <v>9</v>
      </c>
      <c r="C64" t="s">
        <v>7</v>
      </c>
    </row>
    <row r="65" spans="1:3" x14ac:dyDescent="0.35">
      <c r="A65" t="s">
        <v>78</v>
      </c>
      <c r="B65" t="s">
        <v>17</v>
      </c>
      <c r="C65" t="s">
        <v>12</v>
      </c>
    </row>
    <row r="66" spans="1:3" x14ac:dyDescent="0.35">
      <c r="A66" t="s">
        <v>79</v>
      </c>
      <c r="B66" t="s">
        <v>17</v>
      </c>
      <c r="C66" t="s">
        <v>14</v>
      </c>
    </row>
    <row r="67" spans="1:3" x14ac:dyDescent="0.35">
      <c r="A67" t="s">
        <v>80</v>
      </c>
      <c r="B67" t="s">
        <v>6</v>
      </c>
      <c r="C67" t="s">
        <v>14</v>
      </c>
    </row>
    <row r="68" spans="1:3" x14ac:dyDescent="0.35">
      <c r="A68" t="s">
        <v>81</v>
      </c>
      <c r="B68" t="s">
        <v>17</v>
      </c>
      <c r="C68" t="s">
        <v>7</v>
      </c>
    </row>
    <row r="69" spans="1:3" x14ac:dyDescent="0.35">
      <c r="A69" t="s">
        <v>82</v>
      </c>
      <c r="B69" t="s">
        <v>17</v>
      </c>
      <c r="C69" t="s">
        <v>19</v>
      </c>
    </row>
    <row r="70" spans="1:3" x14ac:dyDescent="0.35">
      <c r="A70" t="s">
        <v>83</v>
      </c>
      <c r="B70" t="s">
        <v>6</v>
      </c>
      <c r="C70" t="s">
        <v>19</v>
      </c>
    </row>
    <row r="71" spans="1:3" x14ac:dyDescent="0.35">
      <c r="A71" t="s">
        <v>84</v>
      </c>
      <c r="B71" t="s">
        <v>6</v>
      </c>
      <c r="C71" t="s">
        <v>12</v>
      </c>
    </row>
    <row r="72" spans="1:3" x14ac:dyDescent="0.35">
      <c r="A72" t="s">
        <v>85</v>
      </c>
      <c r="B72" t="s">
        <v>33</v>
      </c>
      <c r="C72" t="s">
        <v>7</v>
      </c>
    </row>
    <row r="73" spans="1:3" x14ac:dyDescent="0.35">
      <c r="A73" t="s">
        <v>86</v>
      </c>
      <c r="B73" t="s">
        <v>9</v>
      </c>
      <c r="C73" t="s">
        <v>14</v>
      </c>
    </row>
    <row r="74" spans="1:3" x14ac:dyDescent="0.35">
      <c r="A74" t="s">
        <v>87</v>
      </c>
      <c r="B74" t="s">
        <v>9</v>
      </c>
      <c r="C74" t="s">
        <v>19</v>
      </c>
    </row>
    <row r="75" spans="1:3" x14ac:dyDescent="0.35">
      <c r="A75" t="s">
        <v>88</v>
      </c>
      <c r="B75" t="s">
        <v>17</v>
      </c>
      <c r="C75" t="s">
        <v>7</v>
      </c>
    </row>
    <row r="76" spans="1:3" x14ac:dyDescent="0.35">
      <c r="A76" t="s">
        <v>89</v>
      </c>
      <c r="B76" t="s">
        <v>9</v>
      </c>
      <c r="C76" t="s">
        <v>19</v>
      </c>
    </row>
    <row r="77" spans="1:3" x14ac:dyDescent="0.35">
      <c r="A77" t="s">
        <v>90</v>
      </c>
      <c r="B77" t="s">
        <v>17</v>
      </c>
      <c r="C77" t="s">
        <v>19</v>
      </c>
    </row>
    <row r="78" spans="1:3" x14ac:dyDescent="0.35">
      <c r="A78" t="s">
        <v>91</v>
      </c>
      <c r="B78" t="s">
        <v>33</v>
      </c>
      <c r="C78" t="s">
        <v>14</v>
      </c>
    </row>
    <row r="79" spans="1:3" x14ac:dyDescent="0.35">
      <c r="A79" t="s">
        <v>92</v>
      </c>
      <c r="B79" t="s">
        <v>6</v>
      </c>
      <c r="C79" t="s">
        <v>24</v>
      </c>
    </row>
    <row r="80" spans="1:3" x14ac:dyDescent="0.35">
      <c r="A80" t="s">
        <v>93</v>
      </c>
      <c r="B80" t="s">
        <v>6</v>
      </c>
      <c r="C80" t="s">
        <v>12</v>
      </c>
    </row>
    <row r="81" spans="1:3" x14ac:dyDescent="0.35">
      <c r="A81" t="s">
        <v>94</v>
      </c>
      <c r="B81" t="s">
        <v>6</v>
      </c>
      <c r="C81" t="s">
        <v>12</v>
      </c>
    </row>
    <row r="82" spans="1:3" x14ac:dyDescent="0.35">
      <c r="A82" t="s">
        <v>95</v>
      </c>
      <c r="B82" t="s">
        <v>9</v>
      </c>
      <c r="C82" t="s">
        <v>14</v>
      </c>
    </row>
    <row r="83" spans="1:3" x14ac:dyDescent="0.35">
      <c r="A83" t="s">
        <v>96</v>
      </c>
      <c r="B83" t="s">
        <v>33</v>
      </c>
      <c r="C83" t="s">
        <v>19</v>
      </c>
    </row>
    <row r="84" spans="1:3" x14ac:dyDescent="0.35">
      <c r="A84" t="s">
        <v>97</v>
      </c>
      <c r="B84" t="s">
        <v>9</v>
      </c>
      <c r="C84" t="s">
        <v>7</v>
      </c>
    </row>
    <row r="85" spans="1:3" x14ac:dyDescent="0.35">
      <c r="A85" t="s">
        <v>98</v>
      </c>
      <c r="B85" t="s">
        <v>9</v>
      </c>
      <c r="C85" t="s">
        <v>19</v>
      </c>
    </row>
    <row r="86" spans="1:3" x14ac:dyDescent="0.35">
      <c r="A86" t="s">
        <v>99</v>
      </c>
      <c r="B86" t="s">
        <v>33</v>
      </c>
      <c r="C86" t="s">
        <v>14</v>
      </c>
    </row>
    <row r="87" spans="1:3" x14ac:dyDescent="0.35">
      <c r="A87" t="s">
        <v>100</v>
      </c>
      <c r="B87" t="s">
        <v>33</v>
      </c>
      <c r="C87" t="s">
        <v>12</v>
      </c>
    </row>
    <row r="88" spans="1:3" x14ac:dyDescent="0.35">
      <c r="A88" t="s">
        <v>101</v>
      </c>
      <c r="B88" t="s">
        <v>33</v>
      </c>
      <c r="C88" t="s">
        <v>19</v>
      </c>
    </row>
    <row r="89" spans="1:3" x14ac:dyDescent="0.35">
      <c r="A89" t="s">
        <v>102</v>
      </c>
      <c r="B89" t="s">
        <v>33</v>
      </c>
      <c r="C89" t="s">
        <v>12</v>
      </c>
    </row>
    <row r="90" spans="1:3" x14ac:dyDescent="0.35">
      <c r="A90" t="s">
        <v>103</v>
      </c>
      <c r="B90" t="s">
        <v>6</v>
      </c>
      <c r="C90" t="s">
        <v>7</v>
      </c>
    </row>
    <row r="91" spans="1:3" x14ac:dyDescent="0.35">
      <c r="A91" t="s">
        <v>104</v>
      </c>
      <c r="B91" t="s">
        <v>11</v>
      </c>
      <c r="C91" t="s">
        <v>12</v>
      </c>
    </row>
    <row r="92" spans="1:3" x14ac:dyDescent="0.35">
      <c r="A92" t="s">
        <v>105</v>
      </c>
      <c r="B92" t="s">
        <v>11</v>
      </c>
      <c r="C92" t="s">
        <v>12</v>
      </c>
    </row>
    <row r="93" spans="1:3" x14ac:dyDescent="0.35">
      <c r="A93" t="s">
        <v>106</v>
      </c>
      <c r="B93" t="s">
        <v>33</v>
      </c>
      <c r="C93" t="s">
        <v>24</v>
      </c>
    </row>
    <row r="94" spans="1:3" x14ac:dyDescent="0.35">
      <c r="A94" t="s">
        <v>107</v>
      </c>
      <c r="B94" t="s">
        <v>11</v>
      </c>
      <c r="C94" t="s">
        <v>24</v>
      </c>
    </row>
    <row r="95" spans="1:3" x14ac:dyDescent="0.35">
      <c r="A95" t="s">
        <v>108</v>
      </c>
      <c r="B95" t="s">
        <v>11</v>
      </c>
      <c r="C95" t="s">
        <v>24</v>
      </c>
    </row>
    <row r="96" spans="1:3" x14ac:dyDescent="0.35">
      <c r="A96" t="s">
        <v>109</v>
      </c>
      <c r="B96" t="s">
        <v>33</v>
      </c>
      <c r="C96" t="s">
        <v>12</v>
      </c>
    </row>
    <row r="97" spans="1:3" x14ac:dyDescent="0.35">
      <c r="A97" t="s">
        <v>110</v>
      </c>
      <c r="B97" t="s">
        <v>11</v>
      </c>
      <c r="C97" t="s">
        <v>14</v>
      </c>
    </row>
    <row r="98" spans="1:3" x14ac:dyDescent="0.35">
      <c r="A98" t="s">
        <v>111</v>
      </c>
      <c r="B98" t="s">
        <v>9</v>
      </c>
      <c r="C98" t="s">
        <v>12</v>
      </c>
    </row>
    <row r="99" spans="1:3" x14ac:dyDescent="0.35">
      <c r="A99" t="s">
        <v>112</v>
      </c>
      <c r="B99" t="s">
        <v>17</v>
      </c>
      <c r="C99" t="s">
        <v>14</v>
      </c>
    </row>
    <row r="100" spans="1:3" x14ac:dyDescent="0.35">
      <c r="A100" t="s">
        <v>113</v>
      </c>
      <c r="B100" t="s">
        <v>17</v>
      </c>
      <c r="C100" t="s">
        <v>14</v>
      </c>
    </row>
    <row r="101" spans="1:3" x14ac:dyDescent="0.35">
      <c r="A101" t="s">
        <v>114</v>
      </c>
      <c r="B101" t="s">
        <v>33</v>
      </c>
      <c r="C101" t="s">
        <v>24</v>
      </c>
    </row>
    <row r="102" spans="1:3" x14ac:dyDescent="0.35">
      <c r="A102" t="s">
        <v>115</v>
      </c>
      <c r="B102" t="s">
        <v>6</v>
      </c>
      <c r="C102" t="s">
        <v>19</v>
      </c>
    </row>
    <row r="103" spans="1:3" x14ac:dyDescent="0.35">
      <c r="A103" t="s">
        <v>116</v>
      </c>
      <c r="B103" t="s">
        <v>33</v>
      </c>
      <c r="C103" t="s">
        <v>7</v>
      </c>
    </row>
    <row r="104" spans="1:3" x14ac:dyDescent="0.35">
      <c r="A104" t="s">
        <v>117</v>
      </c>
      <c r="B104" t="s">
        <v>6</v>
      </c>
      <c r="C104" t="s">
        <v>24</v>
      </c>
    </row>
    <row r="105" spans="1:3" x14ac:dyDescent="0.35">
      <c r="A105" t="s">
        <v>118</v>
      </c>
      <c r="B105" t="s">
        <v>17</v>
      </c>
      <c r="C105" t="s">
        <v>24</v>
      </c>
    </row>
    <row r="106" spans="1:3" x14ac:dyDescent="0.35">
      <c r="A106" t="s">
        <v>119</v>
      </c>
      <c r="B106" t="s">
        <v>33</v>
      </c>
      <c r="C106" t="s">
        <v>19</v>
      </c>
    </row>
    <row r="107" spans="1:3" x14ac:dyDescent="0.35">
      <c r="A107" t="s">
        <v>120</v>
      </c>
      <c r="B107" t="s">
        <v>9</v>
      </c>
      <c r="C107" t="s">
        <v>7</v>
      </c>
    </row>
    <row r="108" spans="1:3" x14ac:dyDescent="0.35">
      <c r="A108" t="s">
        <v>121</v>
      </c>
      <c r="B108" t="s">
        <v>11</v>
      </c>
      <c r="C108" t="s">
        <v>12</v>
      </c>
    </row>
    <row r="109" spans="1:3" x14ac:dyDescent="0.35">
      <c r="A109" t="s">
        <v>122</v>
      </c>
      <c r="B109" t="s">
        <v>6</v>
      </c>
      <c r="C109" t="s">
        <v>12</v>
      </c>
    </row>
    <row r="110" spans="1:3" x14ac:dyDescent="0.35">
      <c r="A110" t="s">
        <v>123</v>
      </c>
      <c r="B110" t="s">
        <v>11</v>
      </c>
      <c r="C110" t="s">
        <v>24</v>
      </c>
    </row>
    <row r="111" spans="1:3" x14ac:dyDescent="0.35">
      <c r="A111" t="s">
        <v>124</v>
      </c>
      <c r="B111" t="s">
        <v>11</v>
      </c>
      <c r="C111" t="s">
        <v>7</v>
      </c>
    </row>
    <row r="112" spans="1:3" x14ac:dyDescent="0.35">
      <c r="A112" t="s">
        <v>125</v>
      </c>
      <c r="B112" t="s">
        <v>33</v>
      </c>
      <c r="C112" t="s">
        <v>24</v>
      </c>
    </row>
    <row r="113" spans="1:3" x14ac:dyDescent="0.35">
      <c r="A113" t="s">
        <v>126</v>
      </c>
      <c r="B113" t="s">
        <v>11</v>
      </c>
      <c r="C113" t="s">
        <v>14</v>
      </c>
    </row>
    <row r="114" spans="1:3" x14ac:dyDescent="0.35">
      <c r="A114" t="s">
        <v>127</v>
      </c>
      <c r="B114" t="s">
        <v>9</v>
      </c>
      <c r="C114" t="s">
        <v>24</v>
      </c>
    </row>
    <row r="115" spans="1:3" x14ac:dyDescent="0.35">
      <c r="A115" t="s">
        <v>128</v>
      </c>
      <c r="B115" t="s">
        <v>11</v>
      </c>
      <c r="C115" t="s">
        <v>24</v>
      </c>
    </row>
    <row r="116" spans="1:3" x14ac:dyDescent="0.35">
      <c r="A116" t="s">
        <v>129</v>
      </c>
      <c r="B116" t="s">
        <v>33</v>
      </c>
      <c r="C116" t="s">
        <v>12</v>
      </c>
    </row>
    <row r="117" spans="1:3" x14ac:dyDescent="0.35">
      <c r="A117" t="s">
        <v>130</v>
      </c>
      <c r="B117" t="s">
        <v>9</v>
      </c>
      <c r="C117" t="s">
        <v>12</v>
      </c>
    </row>
    <row r="118" spans="1:3" x14ac:dyDescent="0.35">
      <c r="A118" t="s">
        <v>131</v>
      </c>
      <c r="B118" t="s">
        <v>17</v>
      </c>
      <c r="C118" t="s">
        <v>12</v>
      </c>
    </row>
    <row r="119" spans="1:3" x14ac:dyDescent="0.35">
      <c r="A119" t="s">
        <v>132</v>
      </c>
      <c r="B119" t="s">
        <v>11</v>
      </c>
      <c r="C119" t="s">
        <v>14</v>
      </c>
    </row>
    <row r="120" spans="1:3" x14ac:dyDescent="0.35">
      <c r="A120" t="s">
        <v>133</v>
      </c>
      <c r="B120" t="s">
        <v>33</v>
      </c>
      <c r="C120" t="s">
        <v>12</v>
      </c>
    </row>
    <row r="121" spans="1:3" x14ac:dyDescent="0.35">
      <c r="A121" t="s">
        <v>134</v>
      </c>
      <c r="B121" t="s">
        <v>17</v>
      </c>
      <c r="C121" t="s">
        <v>7</v>
      </c>
    </row>
    <row r="122" spans="1:3" x14ac:dyDescent="0.35">
      <c r="A122" t="s">
        <v>135</v>
      </c>
      <c r="B122" t="s">
        <v>17</v>
      </c>
      <c r="C122" t="s">
        <v>19</v>
      </c>
    </row>
    <row r="123" spans="1:3" x14ac:dyDescent="0.35">
      <c r="A123" t="s">
        <v>136</v>
      </c>
      <c r="B123" t="s">
        <v>6</v>
      </c>
      <c r="C123" t="s">
        <v>7</v>
      </c>
    </row>
    <row r="124" spans="1:3" x14ac:dyDescent="0.35">
      <c r="A124" t="s">
        <v>137</v>
      </c>
      <c r="B124" t="s">
        <v>9</v>
      </c>
      <c r="C124" t="s">
        <v>7</v>
      </c>
    </row>
    <row r="125" spans="1:3" x14ac:dyDescent="0.35">
      <c r="A125" t="s">
        <v>138</v>
      </c>
      <c r="B125" t="s">
        <v>11</v>
      </c>
      <c r="C125" t="s">
        <v>12</v>
      </c>
    </row>
    <row r="126" spans="1:3" x14ac:dyDescent="0.35">
      <c r="A126" t="s">
        <v>139</v>
      </c>
      <c r="B126" t="s">
        <v>33</v>
      </c>
      <c r="C126" t="s">
        <v>19</v>
      </c>
    </row>
    <row r="127" spans="1:3" x14ac:dyDescent="0.35">
      <c r="A127" t="s">
        <v>140</v>
      </c>
      <c r="B127" t="s">
        <v>6</v>
      </c>
      <c r="C127" t="s">
        <v>19</v>
      </c>
    </row>
    <row r="128" spans="1:3" x14ac:dyDescent="0.35">
      <c r="A128" t="s">
        <v>141</v>
      </c>
      <c r="B128" t="s">
        <v>9</v>
      </c>
      <c r="C128" t="s">
        <v>19</v>
      </c>
    </row>
    <row r="129" spans="1:3" x14ac:dyDescent="0.35">
      <c r="A129" t="s">
        <v>142</v>
      </c>
      <c r="B129" t="s">
        <v>6</v>
      </c>
      <c r="C129" t="s">
        <v>14</v>
      </c>
    </row>
    <row r="130" spans="1:3" x14ac:dyDescent="0.35">
      <c r="A130" t="s">
        <v>143</v>
      </c>
      <c r="B130" t="s">
        <v>9</v>
      </c>
      <c r="C130" t="s">
        <v>12</v>
      </c>
    </row>
    <row r="131" spans="1:3" x14ac:dyDescent="0.35">
      <c r="A131" t="s">
        <v>144</v>
      </c>
      <c r="B131" t="s">
        <v>9</v>
      </c>
      <c r="C131" t="s">
        <v>19</v>
      </c>
    </row>
    <row r="132" spans="1:3" x14ac:dyDescent="0.35">
      <c r="A132" t="s">
        <v>145</v>
      </c>
      <c r="B132" t="s">
        <v>11</v>
      </c>
      <c r="C132" t="s">
        <v>14</v>
      </c>
    </row>
    <row r="133" spans="1:3" x14ac:dyDescent="0.35">
      <c r="A133" t="s">
        <v>146</v>
      </c>
      <c r="B133" t="s">
        <v>9</v>
      </c>
      <c r="C133" t="s">
        <v>24</v>
      </c>
    </row>
    <row r="134" spans="1:3" x14ac:dyDescent="0.35">
      <c r="A134" t="s">
        <v>147</v>
      </c>
      <c r="B134" t="s">
        <v>6</v>
      </c>
      <c r="C134" t="s">
        <v>24</v>
      </c>
    </row>
    <row r="135" spans="1:3" x14ac:dyDescent="0.35">
      <c r="A135" t="s">
        <v>148</v>
      </c>
      <c r="B135" t="s">
        <v>9</v>
      </c>
      <c r="C135" t="s">
        <v>14</v>
      </c>
    </row>
    <row r="136" spans="1:3" x14ac:dyDescent="0.35">
      <c r="A136" t="s">
        <v>149</v>
      </c>
      <c r="B136" t="s">
        <v>11</v>
      </c>
      <c r="C136" t="s">
        <v>14</v>
      </c>
    </row>
    <row r="137" spans="1:3" x14ac:dyDescent="0.35">
      <c r="A137" t="s">
        <v>150</v>
      </c>
      <c r="B137" t="s">
        <v>11</v>
      </c>
      <c r="C137" t="s">
        <v>12</v>
      </c>
    </row>
    <row r="138" spans="1:3" x14ac:dyDescent="0.35">
      <c r="A138" t="s">
        <v>151</v>
      </c>
      <c r="B138" t="s">
        <v>6</v>
      </c>
      <c r="C138" t="s">
        <v>12</v>
      </c>
    </row>
    <row r="139" spans="1:3" x14ac:dyDescent="0.35">
      <c r="A139" t="s">
        <v>152</v>
      </c>
      <c r="B139" t="s">
        <v>17</v>
      </c>
      <c r="C139" t="s">
        <v>24</v>
      </c>
    </row>
    <row r="140" spans="1:3" x14ac:dyDescent="0.35">
      <c r="A140" t="s">
        <v>153</v>
      </c>
      <c r="B140" t="s">
        <v>17</v>
      </c>
      <c r="C140" t="s">
        <v>19</v>
      </c>
    </row>
    <row r="141" spans="1:3" x14ac:dyDescent="0.35">
      <c r="A141" t="s">
        <v>154</v>
      </c>
      <c r="B141" t="s">
        <v>9</v>
      </c>
      <c r="C141" t="s">
        <v>24</v>
      </c>
    </row>
    <row r="142" spans="1:3" x14ac:dyDescent="0.35">
      <c r="A142" t="s">
        <v>155</v>
      </c>
      <c r="B142" t="s">
        <v>33</v>
      </c>
      <c r="C142" t="s">
        <v>19</v>
      </c>
    </row>
    <row r="143" spans="1:3" x14ac:dyDescent="0.35">
      <c r="A143" t="s">
        <v>156</v>
      </c>
      <c r="B143" t="s">
        <v>9</v>
      </c>
      <c r="C143" t="s">
        <v>19</v>
      </c>
    </row>
    <row r="144" spans="1:3" x14ac:dyDescent="0.35">
      <c r="A144" t="s">
        <v>157</v>
      </c>
      <c r="B144" t="s">
        <v>6</v>
      </c>
      <c r="C144" t="s">
        <v>12</v>
      </c>
    </row>
    <row r="145" spans="1:3" x14ac:dyDescent="0.35">
      <c r="A145" t="s">
        <v>158</v>
      </c>
      <c r="B145" t="s">
        <v>6</v>
      </c>
      <c r="C145" t="s">
        <v>7</v>
      </c>
    </row>
    <row r="146" spans="1:3" x14ac:dyDescent="0.35">
      <c r="A146" t="s">
        <v>159</v>
      </c>
      <c r="B146" t="s">
        <v>6</v>
      </c>
      <c r="C146" t="s">
        <v>7</v>
      </c>
    </row>
    <row r="147" spans="1:3" x14ac:dyDescent="0.35">
      <c r="A147" t="s">
        <v>160</v>
      </c>
      <c r="B147" t="s">
        <v>6</v>
      </c>
      <c r="C147" t="s">
        <v>14</v>
      </c>
    </row>
    <row r="148" spans="1:3" x14ac:dyDescent="0.35">
      <c r="A148" t="s">
        <v>161</v>
      </c>
      <c r="B148" t="s">
        <v>6</v>
      </c>
      <c r="C148" t="s">
        <v>12</v>
      </c>
    </row>
    <row r="149" spans="1:3" x14ac:dyDescent="0.35">
      <c r="A149" t="s">
        <v>162</v>
      </c>
      <c r="B149" t="s">
        <v>11</v>
      </c>
      <c r="C149" t="s">
        <v>19</v>
      </c>
    </row>
    <row r="150" spans="1:3" x14ac:dyDescent="0.35">
      <c r="A150" t="s">
        <v>163</v>
      </c>
      <c r="B150" t="s">
        <v>17</v>
      </c>
      <c r="C150" t="s">
        <v>7</v>
      </c>
    </row>
    <row r="151" spans="1:3" x14ac:dyDescent="0.35">
      <c r="A151" t="s">
        <v>164</v>
      </c>
      <c r="B151" t="s">
        <v>6</v>
      </c>
      <c r="C151" t="s">
        <v>19</v>
      </c>
    </row>
    <row r="152" spans="1:3" x14ac:dyDescent="0.35">
      <c r="A152" t="s">
        <v>165</v>
      </c>
      <c r="B152" t="s">
        <v>33</v>
      </c>
      <c r="C152" t="s">
        <v>7</v>
      </c>
    </row>
    <row r="153" spans="1:3" x14ac:dyDescent="0.35">
      <c r="A153" t="s">
        <v>166</v>
      </c>
      <c r="B153" t="s">
        <v>33</v>
      </c>
      <c r="C153" t="s">
        <v>7</v>
      </c>
    </row>
    <row r="154" spans="1:3" x14ac:dyDescent="0.35">
      <c r="A154" t="s">
        <v>167</v>
      </c>
      <c r="B154" t="s">
        <v>33</v>
      </c>
      <c r="C154" t="s">
        <v>7</v>
      </c>
    </row>
    <row r="155" spans="1:3" x14ac:dyDescent="0.35">
      <c r="A155" t="s">
        <v>168</v>
      </c>
      <c r="B155" t="s">
        <v>33</v>
      </c>
      <c r="C155" t="s">
        <v>12</v>
      </c>
    </row>
    <row r="156" spans="1:3" x14ac:dyDescent="0.35">
      <c r="A156" t="s">
        <v>169</v>
      </c>
      <c r="B156" t="s">
        <v>11</v>
      </c>
      <c r="C156" t="s">
        <v>24</v>
      </c>
    </row>
    <row r="157" spans="1:3" x14ac:dyDescent="0.35">
      <c r="A157" t="s">
        <v>170</v>
      </c>
      <c r="B157" t="s">
        <v>33</v>
      </c>
      <c r="C157" t="s">
        <v>19</v>
      </c>
    </row>
    <row r="158" spans="1:3" x14ac:dyDescent="0.35">
      <c r="A158" t="s">
        <v>171</v>
      </c>
      <c r="B158" t="s">
        <v>6</v>
      </c>
      <c r="C158" t="s">
        <v>12</v>
      </c>
    </row>
    <row r="159" spans="1:3" x14ac:dyDescent="0.35">
      <c r="A159" t="s">
        <v>172</v>
      </c>
      <c r="B159" t="s">
        <v>9</v>
      </c>
      <c r="C159" t="s">
        <v>12</v>
      </c>
    </row>
    <row r="160" spans="1:3" x14ac:dyDescent="0.35">
      <c r="A160" t="s">
        <v>173</v>
      </c>
      <c r="B160" t="s">
        <v>33</v>
      </c>
      <c r="C160" t="s">
        <v>12</v>
      </c>
    </row>
    <row r="161" spans="1:3" x14ac:dyDescent="0.35">
      <c r="A161" t="s">
        <v>174</v>
      </c>
      <c r="B161" t="s">
        <v>11</v>
      </c>
      <c r="C161" t="s">
        <v>12</v>
      </c>
    </row>
    <row r="162" spans="1:3" x14ac:dyDescent="0.35">
      <c r="A162" t="s">
        <v>175</v>
      </c>
      <c r="B162" t="s">
        <v>11</v>
      </c>
      <c r="C162" t="s">
        <v>12</v>
      </c>
    </row>
    <row r="163" spans="1:3" x14ac:dyDescent="0.35">
      <c r="A163" t="s">
        <v>176</v>
      </c>
      <c r="B163" t="s">
        <v>33</v>
      </c>
      <c r="C163" t="s">
        <v>14</v>
      </c>
    </row>
    <row r="164" spans="1:3" x14ac:dyDescent="0.35">
      <c r="A164" t="s">
        <v>177</v>
      </c>
      <c r="B164" t="s">
        <v>9</v>
      </c>
      <c r="C164" t="s">
        <v>19</v>
      </c>
    </row>
    <row r="165" spans="1:3" x14ac:dyDescent="0.35">
      <c r="A165" t="s">
        <v>178</v>
      </c>
      <c r="B165" t="s">
        <v>33</v>
      </c>
      <c r="C165" t="s">
        <v>12</v>
      </c>
    </row>
    <row r="166" spans="1:3" x14ac:dyDescent="0.35">
      <c r="A166" t="s">
        <v>179</v>
      </c>
      <c r="B166" t="s">
        <v>11</v>
      </c>
      <c r="C166" t="s">
        <v>19</v>
      </c>
    </row>
    <row r="167" spans="1:3" x14ac:dyDescent="0.35">
      <c r="A167" t="s">
        <v>180</v>
      </c>
      <c r="B167" t="s">
        <v>17</v>
      </c>
      <c r="C167" t="s">
        <v>14</v>
      </c>
    </row>
    <row r="168" spans="1:3" x14ac:dyDescent="0.35">
      <c r="A168" t="s">
        <v>181</v>
      </c>
      <c r="B168" t="s">
        <v>6</v>
      </c>
      <c r="C168" t="s">
        <v>14</v>
      </c>
    </row>
    <row r="169" spans="1:3" x14ac:dyDescent="0.35">
      <c r="A169" t="s">
        <v>182</v>
      </c>
      <c r="B169" t="s">
        <v>11</v>
      </c>
      <c r="C169" t="s">
        <v>19</v>
      </c>
    </row>
    <row r="170" spans="1:3" x14ac:dyDescent="0.35">
      <c r="A170" t="s">
        <v>183</v>
      </c>
      <c r="B170" t="s">
        <v>33</v>
      </c>
      <c r="C170" t="s">
        <v>7</v>
      </c>
    </row>
    <row r="171" spans="1:3" x14ac:dyDescent="0.35">
      <c r="A171" t="s">
        <v>184</v>
      </c>
      <c r="B171" t="s">
        <v>6</v>
      </c>
      <c r="C171" t="s">
        <v>24</v>
      </c>
    </row>
    <row r="172" spans="1:3" x14ac:dyDescent="0.35">
      <c r="A172" t="s">
        <v>185</v>
      </c>
      <c r="B172" t="s">
        <v>33</v>
      </c>
      <c r="C172" t="s">
        <v>7</v>
      </c>
    </row>
    <row r="173" spans="1:3" x14ac:dyDescent="0.35">
      <c r="A173" t="s">
        <v>186</v>
      </c>
      <c r="B173" t="s">
        <v>33</v>
      </c>
      <c r="C173" t="s">
        <v>7</v>
      </c>
    </row>
    <row r="174" spans="1:3" x14ac:dyDescent="0.35">
      <c r="A174" t="s">
        <v>187</v>
      </c>
      <c r="B174" t="s">
        <v>17</v>
      </c>
      <c r="C174" t="s">
        <v>7</v>
      </c>
    </row>
    <row r="175" spans="1:3" x14ac:dyDescent="0.35">
      <c r="A175" t="s">
        <v>188</v>
      </c>
      <c r="B175" t="s">
        <v>6</v>
      </c>
      <c r="C175" t="s">
        <v>12</v>
      </c>
    </row>
    <row r="176" spans="1:3" x14ac:dyDescent="0.35">
      <c r="A176" t="s">
        <v>189</v>
      </c>
      <c r="B176" t="s">
        <v>6</v>
      </c>
      <c r="C176" t="s">
        <v>14</v>
      </c>
    </row>
    <row r="177" spans="1:3" x14ac:dyDescent="0.35">
      <c r="A177" t="s">
        <v>190</v>
      </c>
      <c r="B177" t="s">
        <v>17</v>
      </c>
      <c r="C177" t="s">
        <v>7</v>
      </c>
    </row>
    <row r="178" spans="1:3" x14ac:dyDescent="0.35">
      <c r="A178" t="s">
        <v>191</v>
      </c>
      <c r="B178" t="s">
        <v>11</v>
      </c>
      <c r="C178" t="s">
        <v>14</v>
      </c>
    </row>
    <row r="179" spans="1:3" x14ac:dyDescent="0.35">
      <c r="A179" t="s">
        <v>192</v>
      </c>
      <c r="B179" t="s">
        <v>33</v>
      </c>
      <c r="C179" t="s">
        <v>19</v>
      </c>
    </row>
    <row r="180" spans="1:3" x14ac:dyDescent="0.35">
      <c r="A180" t="s">
        <v>193</v>
      </c>
      <c r="B180" t="s">
        <v>9</v>
      </c>
      <c r="C180" t="s">
        <v>24</v>
      </c>
    </row>
    <row r="181" spans="1:3" x14ac:dyDescent="0.35">
      <c r="A181" t="s">
        <v>194</v>
      </c>
      <c r="B181" t="s">
        <v>33</v>
      </c>
      <c r="C181" t="s">
        <v>19</v>
      </c>
    </row>
    <row r="182" spans="1:3" x14ac:dyDescent="0.35">
      <c r="A182" t="s">
        <v>195</v>
      </c>
      <c r="B182" t="s">
        <v>33</v>
      </c>
      <c r="C182" t="s">
        <v>19</v>
      </c>
    </row>
    <row r="183" spans="1:3" x14ac:dyDescent="0.35">
      <c r="A183" t="s">
        <v>196</v>
      </c>
      <c r="B183" t="s">
        <v>11</v>
      </c>
      <c r="C183" t="s">
        <v>12</v>
      </c>
    </row>
    <row r="184" spans="1:3" x14ac:dyDescent="0.35">
      <c r="A184" t="s">
        <v>197</v>
      </c>
      <c r="B184" t="s">
        <v>33</v>
      </c>
      <c r="C184" t="s">
        <v>24</v>
      </c>
    </row>
    <row r="185" spans="1:3" x14ac:dyDescent="0.35">
      <c r="A185" t="s">
        <v>198</v>
      </c>
      <c r="B185" t="s">
        <v>17</v>
      </c>
      <c r="C185" t="s">
        <v>19</v>
      </c>
    </row>
    <row r="186" spans="1:3" x14ac:dyDescent="0.35">
      <c r="A186" t="s">
        <v>199</v>
      </c>
      <c r="B186" t="s">
        <v>17</v>
      </c>
      <c r="C186" t="s">
        <v>19</v>
      </c>
    </row>
    <row r="187" spans="1:3" x14ac:dyDescent="0.35">
      <c r="A187" t="s">
        <v>200</v>
      </c>
      <c r="B187" t="s">
        <v>6</v>
      </c>
      <c r="C187" t="s">
        <v>24</v>
      </c>
    </row>
    <row r="188" spans="1:3" x14ac:dyDescent="0.35">
      <c r="A188" t="s">
        <v>201</v>
      </c>
      <c r="B188" t="s">
        <v>9</v>
      </c>
      <c r="C188" t="s">
        <v>24</v>
      </c>
    </row>
    <row r="189" spans="1:3" x14ac:dyDescent="0.35">
      <c r="A189" t="s">
        <v>202</v>
      </c>
      <c r="B189" t="s">
        <v>33</v>
      </c>
      <c r="C189" t="s">
        <v>19</v>
      </c>
    </row>
    <row r="190" spans="1:3" x14ac:dyDescent="0.35">
      <c r="A190" t="s">
        <v>203</v>
      </c>
      <c r="B190" t="s">
        <v>33</v>
      </c>
      <c r="C190" t="s">
        <v>24</v>
      </c>
    </row>
    <row r="191" spans="1:3" x14ac:dyDescent="0.35">
      <c r="A191" t="s">
        <v>204</v>
      </c>
      <c r="B191" t="s">
        <v>11</v>
      </c>
      <c r="C191" t="s">
        <v>19</v>
      </c>
    </row>
    <row r="192" spans="1:3" x14ac:dyDescent="0.35">
      <c r="A192" t="s">
        <v>205</v>
      </c>
      <c r="B192" t="s">
        <v>17</v>
      </c>
      <c r="C192" t="s">
        <v>19</v>
      </c>
    </row>
    <row r="193" spans="1:3" x14ac:dyDescent="0.35">
      <c r="A193" t="s">
        <v>206</v>
      </c>
      <c r="B193" t="s">
        <v>9</v>
      </c>
      <c r="C193" t="s">
        <v>12</v>
      </c>
    </row>
    <row r="194" spans="1:3" x14ac:dyDescent="0.35">
      <c r="A194" t="s">
        <v>207</v>
      </c>
      <c r="B194" t="s">
        <v>6</v>
      </c>
      <c r="C194" t="s">
        <v>7</v>
      </c>
    </row>
    <row r="195" spans="1:3" x14ac:dyDescent="0.35">
      <c r="A195" t="s">
        <v>208</v>
      </c>
      <c r="B195" t="s">
        <v>17</v>
      </c>
      <c r="C195" t="s">
        <v>19</v>
      </c>
    </row>
    <row r="196" spans="1:3" x14ac:dyDescent="0.35">
      <c r="A196" t="s">
        <v>209</v>
      </c>
      <c r="B196" t="s">
        <v>6</v>
      </c>
      <c r="C196" t="s">
        <v>14</v>
      </c>
    </row>
    <row r="197" spans="1:3" x14ac:dyDescent="0.35">
      <c r="A197" t="s">
        <v>210</v>
      </c>
      <c r="B197" t="s">
        <v>11</v>
      </c>
      <c r="C197" t="s">
        <v>7</v>
      </c>
    </row>
    <row r="198" spans="1:3" x14ac:dyDescent="0.35">
      <c r="A198" t="s">
        <v>211</v>
      </c>
      <c r="B198" t="s">
        <v>11</v>
      </c>
      <c r="C198" t="s">
        <v>7</v>
      </c>
    </row>
    <row r="199" spans="1:3" x14ac:dyDescent="0.35">
      <c r="A199" t="s">
        <v>212</v>
      </c>
      <c r="B199" t="s">
        <v>33</v>
      </c>
      <c r="C199" t="s">
        <v>7</v>
      </c>
    </row>
    <row r="200" spans="1:3" x14ac:dyDescent="0.35">
      <c r="A200" t="s">
        <v>213</v>
      </c>
      <c r="B200" t="s">
        <v>9</v>
      </c>
      <c r="C200" t="s">
        <v>12</v>
      </c>
    </row>
    <row r="201" spans="1:3" x14ac:dyDescent="0.35">
      <c r="A201" t="s">
        <v>214</v>
      </c>
      <c r="B201" t="s">
        <v>6</v>
      </c>
      <c r="C20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A32-187F-41B5-8D28-B89D72FC74F4}">
  <dimension ref="A1:C201"/>
  <sheetViews>
    <sheetView topLeftCell="B1" workbookViewId="0">
      <selection activeCell="E6" sqref="E6"/>
    </sheetView>
  </sheetViews>
  <sheetFormatPr defaultRowHeight="14.5" x14ac:dyDescent="0.35"/>
  <cols>
    <col min="1" max="1" width="18.26953125" customWidth="1"/>
    <col min="2" max="2" width="16.54296875" customWidth="1"/>
    <col min="3" max="3" width="15.81640625" customWidth="1"/>
  </cols>
  <sheetData>
    <row r="1" spans="1:3" x14ac:dyDescent="0.35">
      <c r="A1" t="s">
        <v>2</v>
      </c>
      <c r="B1" t="s">
        <v>238</v>
      </c>
      <c r="C1" t="s">
        <v>239</v>
      </c>
    </row>
    <row r="2" spans="1:3" x14ac:dyDescent="0.35">
      <c r="A2">
        <v>491.88</v>
      </c>
      <c r="B2">
        <f>MONTH(customer_data!D2)</f>
        <v>1</v>
      </c>
      <c r="C2" t="str">
        <f>TEXT(customer_data!D2, "mmmm")</f>
        <v>January</v>
      </c>
    </row>
    <row r="3" spans="1:3" x14ac:dyDescent="0.35">
      <c r="A3">
        <v>205.42</v>
      </c>
      <c r="B3">
        <f>MONTH(customer_data!D3)</f>
        <v>1</v>
      </c>
      <c r="C3" t="str">
        <f>TEXT(customer_data!D3, "mmmm")</f>
        <v>January</v>
      </c>
    </row>
    <row r="4" spans="1:3" x14ac:dyDescent="0.35">
      <c r="A4">
        <v>410.05</v>
      </c>
      <c r="B4">
        <f>MONTH(customer_data!D4)</f>
        <v>1</v>
      </c>
      <c r="C4" t="str">
        <f>TEXT(customer_data!D4, "mmmm")</f>
        <v>January</v>
      </c>
    </row>
    <row r="5" spans="1:3" x14ac:dyDescent="0.35">
      <c r="A5">
        <v>401.19</v>
      </c>
      <c r="B5">
        <f>MONTH(customer_data!D5)</f>
        <v>1</v>
      </c>
      <c r="C5" t="str">
        <f>TEXT(customer_data!D5, "mmmm")</f>
        <v>January</v>
      </c>
    </row>
    <row r="6" spans="1:3" x14ac:dyDescent="0.35">
      <c r="A6">
        <v>83.85</v>
      </c>
      <c r="B6">
        <f>MONTH(customer_data!D6)</f>
        <v>1</v>
      </c>
      <c r="C6" t="str">
        <f>TEXT(customer_data!D6, "mmmm")</f>
        <v>January</v>
      </c>
    </row>
    <row r="7" spans="1:3" x14ac:dyDescent="0.35">
      <c r="A7">
        <v>259.02</v>
      </c>
      <c r="B7">
        <f>MONTH(customer_data!D7)</f>
        <v>1</v>
      </c>
      <c r="C7" t="str">
        <f>TEXT(customer_data!D7, "mmmm")</f>
        <v>January</v>
      </c>
    </row>
    <row r="8" spans="1:3" x14ac:dyDescent="0.35">
      <c r="A8">
        <v>350.95</v>
      </c>
      <c r="B8">
        <f>MONTH(customer_data!D8)</f>
        <v>1</v>
      </c>
      <c r="C8" t="str">
        <f>TEXT(customer_data!D8, "mmmm")</f>
        <v>January</v>
      </c>
    </row>
    <row r="9" spans="1:3" x14ac:dyDescent="0.35">
      <c r="A9">
        <v>430.6</v>
      </c>
      <c r="B9">
        <f>MONTH(customer_data!D9)</f>
        <v>1</v>
      </c>
      <c r="C9" t="str">
        <f>TEXT(customer_data!D9, "mmmm")</f>
        <v>January</v>
      </c>
    </row>
    <row r="10" spans="1:3" x14ac:dyDescent="0.35">
      <c r="A10">
        <v>169.72</v>
      </c>
      <c r="B10">
        <f>MONTH(customer_data!D10)</f>
        <v>1</v>
      </c>
      <c r="C10" t="str">
        <f>TEXT(customer_data!D10, "mmmm")</f>
        <v>January</v>
      </c>
    </row>
    <row r="11" spans="1:3" x14ac:dyDescent="0.35">
      <c r="A11">
        <v>117.92</v>
      </c>
      <c r="B11">
        <f>MONTH(customer_data!D11)</f>
        <v>1</v>
      </c>
      <c r="C11" t="str">
        <f>TEXT(customer_data!D11, "mmmm")</f>
        <v>January</v>
      </c>
    </row>
    <row r="12" spans="1:3" x14ac:dyDescent="0.35">
      <c r="A12">
        <v>358.46</v>
      </c>
      <c r="B12">
        <f>MONTH(customer_data!D12)</f>
        <v>1</v>
      </c>
      <c r="C12" t="str">
        <f>TEXT(customer_data!D12, "mmmm")</f>
        <v>January</v>
      </c>
    </row>
    <row r="13" spans="1:3" x14ac:dyDescent="0.35">
      <c r="A13">
        <v>406.66</v>
      </c>
      <c r="B13">
        <f>MONTH(customer_data!D13)</f>
        <v>1</v>
      </c>
      <c r="C13" t="str">
        <f>TEXT(customer_data!D13, "mmmm")</f>
        <v>January</v>
      </c>
    </row>
    <row r="14" spans="1:3" x14ac:dyDescent="0.35">
      <c r="A14">
        <v>180.85</v>
      </c>
      <c r="B14">
        <f>MONTH(customer_data!D14)</f>
        <v>1</v>
      </c>
      <c r="C14" t="str">
        <f>TEXT(customer_data!D14, "mmmm")</f>
        <v>January</v>
      </c>
    </row>
    <row r="15" spans="1:3" x14ac:dyDescent="0.35">
      <c r="A15">
        <v>57.13</v>
      </c>
      <c r="B15">
        <f>MONTH(customer_data!D15)</f>
        <v>1</v>
      </c>
      <c r="C15" t="str">
        <f>TEXT(customer_data!D15, "mmmm")</f>
        <v>January</v>
      </c>
    </row>
    <row r="16" spans="1:3" x14ac:dyDescent="0.35">
      <c r="A16">
        <v>470.86</v>
      </c>
      <c r="B16">
        <f>MONTH(customer_data!D16)</f>
        <v>1</v>
      </c>
      <c r="C16" t="str">
        <f>TEXT(customer_data!D16, "mmmm")</f>
        <v>January</v>
      </c>
    </row>
    <row r="17" spans="1:3" x14ac:dyDescent="0.35">
      <c r="A17">
        <v>204.81</v>
      </c>
      <c r="B17">
        <f>MONTH(customer_data!D17)</f>
        <v>1</v>
      </c>
      <c r="C17" t="str">
        <f>TEXT(customer_data!D17, "mmmm")</f>
        <v>January</v>
      </c>
    </row>
    <row r="18" spans="1:3" x14ac:dyDescent="0.35">
      <c r="A18">
        <v>263.7</v>
      </c>
      <c r="B18">
        <f>MONTH(customer_data!D18)</f>
        <v>1</v>
      </c>
      <c r="C18" t="str">
        <f>TEXT(customer_data!D18, "mmmm")</f>
        <v>January</v>
      </c>
    </row>
    <row r="19" spans="1:3" x14ac:dyDescent="0.35">
      <c r="A19">
        <v>420.48</v>
      </c>
      <c r="B19">
        <f>MONTH(customer_data!D19)</f>
        <v>1</v>
      </c>
      <c r="C19" t="str">
        <f>TEXT(customer_data!D19, "mmmm")</f>
        <v>January</v>
      </c>
    </row>
    <row r="20" spans="1:3" x14ac:dyDescent="0.35">
      <c r="A20">
        <v>341.09</v>
      </c>
      <c r="B20">
        <f>MONTH(customer_data!D20)</f>
        <v>1</v>
      </c>
      <c r="C20" t="str">
        <f>TEXT(customer_data!D20, "mmmm")</f>
        <v>January</v>
      </c>
    </row>
    <row r="21" spans="1:3" x14ac:dyDescent="0.35">
      <c r="A21">
        <v>370.26</v>
      </c>
      <c r="B21">
        <f>MONTH(customer_data!D21)</f>
        <v>1</v>
      </c>
      <c r="C21" t="str">
        <f>TEXT(customer_data!D21, "mmmm")</f>
        <v>January</v>
      </c>
    </row>
    <row r="22" spans="1:3" x14ac:dyDescent="0.35">
      <c r="A22">
        <v>112.45</v>
      </c>
      <c r="B22">
        <f>MONTH(customer_data!D22)</f>
        <v>1</v>
      </c>
      <c r="C22" t="str">
        <f>TEXT(customer_data!D22, "mmmm")</f>
        <v>January</v>
      </c>
    </row>
    <row r="23" spans="1:3" x14ac:dyDescent="0.35">
      <c r="A23">
        <v>275.31</v>
      </c>
      <c r="B23">
        <f>MONTH(customer_data!D23)</f>
        <v>1</v>
      </c>
      <c r="C23" t="str">
        <f>TEXT(customer_data!D23, "mmmm")</f>
        <v>January</v>
      </c>
    </row>
    <row r="24" spans="1:3" x14ac:dyDescent="0.35">
      <c r="A24">
        <v>350.93</v>
      </c>
      <c r="B24">
        <f>MONTH(customer_data!D24)</f>
        <v>1</v>
      </c>
      <c r="C24" t="str">
        <f>TEXT(customer_data!D24, "mmmm")</f>
        <v>January</v>
      </c>
    </row>
    <row r="25" spans="1:3" x14ac:dyDescent="0.35">
      <c r="A25">
        <v>121.99</v>
      </c>
      <c r="B25">
        <f>MONTH(customer_data!D25)</f>
        <v>1</v>
      </c>
      <c r="C25" t="str">
        <f>TEXT(customer_data!D25, "mmmm")</f>
        <v>January</v>
      </c>
    </row>
    <row r="26" spans="1:3" x14ac:dyDescent="0.35">
      <c r="A26">
        <v>95.73</v>
      </c>
      <c r="B26">
        <f>MONTH(customer_data!D26)</f>
        <v>1</v>
      </c>
      <c r="C26" t="str">
        <f>TEXT(customer_data!D26, "mmmm")</f>
        <v>January</v>
      </c>
    </row>
    <row r="27" spans="1:3" x14ac:dyDescent="0.35">
      <c r="A27">
        <v>491.26</v>
      </c>
      <c r="B27">
        <f>MONTH(customer_data!D27)</f>
        <v>1</v>
      </c>
      <c r="C27" t="str">
        <f>TEXT(customer_data!D27, "mmmm")</f>
        <v>January</v>
      </c>
    </row>
    <row r="28" spans="1:3" x14ac:dyDescent="0.35">
      <c r="A28">
        <v>263.14999999999998</v>
      </c>
      <c r="B28">
        <f>MONTH(customer_data!D28)</f>
        <v>1</v>
      </c>
      <c r="C28" t="str">
        <f>TEXT(customer_data!D28, "mmmm")</f>
        <v>January</v>
      </c>
    </row>
    <row r="29" spans="1:3" x14ac:dyDescent="0.35">
      <c r="A29">
        <v>137.81</v>
      </c>
      <c r="B29">
        <f>MONTH(customer_data!D29)</f>
        <v>1</v>
      </c>
      <c r="C29" t="str">
        <f>TEXT(customer_data!D29, "mmmm")</f>
        <v>January</v>
      </c>
    </row>
    <row r="30" spans="1:3" x14ac:dyDescent="0.35">
      <c r="A30">
        <v>498.16</v>
      </c>
      <c r="B30">
        <f>MONTH(customer_data!D30)</f>
        <v>1</v>
      </c>
      <c r="C30" t="str">
        <f>TEXT(customer_data!D30, "mmmm")</f>
        <v>January</v>
      </c>
    </row>
    <row r="31" spans="1:3" x14ac:dyDescent="0.35">
      <c r="A31">
        <v>483.06</v>
      </c>
      <c r="B31">
        <f>MONTH(customer_data!D31)</f>
        <v>1</v>
      </c>
      <c r="C31" t="str">
        <f>TEXT(customer_data!D31, "mmmm")</f>
        <v>January</v>
      </c>
    </row>
    <row r="32" spans="1:3" x14ac:dyDescent="0.35">
      <c r="A32">
        <v>283.56</v>
      </c>
      <c r="B32">
        <f>MONTH(customer_data!D32)</f>
        <v>1</v>
      </c>
      <c r="C32" t="str">
        <f>TEXT(customer_data!D32, "mmmm")</f>
        <v>January</v>
      </c>
    </row>
    <row r="33" spans="1:3" x14ac:dyDescent="0.35">
      <c r="A33">
        <v>442.49</v>
      </c>
      <c r="B33">
        <f>MONTH(customer_data!D33)</f>
        <v>2</v>
      </c>
      <c r="C33" t="str">
        <f>TEXT(customer_data!D33, "mmmm")</f>
        <v>February</v>
      </c>
    </row>
    <row r="34" spans="1:3" x14ac:dyDescent="0.35">
      <c r="A34">
        <v>102.47</v>
      </c>
      <c r="B34">
        <f>MONTH(customer_data!D34)</f>
        <v>2</v>
      </c>
      <c r="C34" t="str">
        <f>TEXT(customer_data!D34, "mmmm")</f>
        <v>February</v>
      </c>
    </row>
    <row r="35" spans="1:3" x14ac:dyDescent="0.35">
      <c r="A35">
        <v>146.65</v>
      </c>
      <c r="B35">
        <f>MONTH(customer_data!D35)</f>
        <v>2</v>
      </c>
      <c r="C35" t="str">
        <f>TEXT(customer_data!D35, "mmmm")</f>
        <v>February</v>
      </c>
    </row>
    <row r="36" spans="1:3" x14ac:dyDescent="0.35">
      <c r="A36">
        <v>353.18</v>
      </c>
      <c r="B36">
        <f>MONTH(customer_data!D36)</f>
        <v>2</v>
      </c>
      <c r="C36" t="str">
        <f>TEXT(customer_data!D36, "mmmm")</f>
        <v>February</v>
      </c>
    </row>
    <row r="37" spans="1:3" x14ac:dyDescent="0.35">
      <c r="A37">
        <v>424.86</v>
      </c>
      <c r="B37">
        <f>MONTH(customer_data!D37)</f>
        <v>2</v>
      </c>
      <c r="C37" t="str">
        <f>TEXT(customer_data!D37, "mmmm")</f>
        <v>February</v>
      </c>
    </row>
    <row r="38" spans="1:3" x14ac:dyDescent="0.35">
      <c r="A38">
        <v>429.6</v>
      </c>
      <c r="B38">
        <f>MONTH(customer_data!D38)</f>
        <v>2</v>
      </c>
      <c r="C38" t="str">
        <f>TEXT(customer_data!D38, "mmmm")</f>
        <v>February</v>
      </c>
    </row>
    <row r="39" spans="1:3" x14ac:dyDescent="0.35">
      <c r="A39">
        <v>208.21</v>
      </c>
      <c r="B39">
        <f>MONTH(customer_data!D39)</f>
        <v>2</v>
      </c>
      <c r="C39" t="str">
        <f>TEXT(customer_data!D39, "mmmm")</f>
        <v>February</v>
      </c>
    </row>
    <row r="40" spans="1:3" x14ac:dyDescent="0.35">
      <c r="A40">
        <v>445.01</v>
      </c>
      <c r="B40">
        <f>MONTH(customer_data!D40)</f>
        <v>2</v>
      </c>
      <c r="C40" t="str">
        <f>TEXT(customer_data!D40, "mmmm")</f>
        <v>February</v>
      </c>
    </row>
    <row r="41" spans="1:3" x14ac:dyDescent="0.35">
      <c r="A41">
        <v>426.95</v>
      </c>
      <c r="B41">
        <f>MONTH(customer_data!D41)</f>
        <v>2</v>
      </c>
      <c r="C41" t="str">
        <f>TEXT(customer_data!D41, "mmmm")</f>
        <v>February</v>
      </c>
    </row>
    <row r="42" spans="1:3" x14ac:dyDescent="0.35">
      <c r="A42">
        <v>468.46</v>
      </c>
      <c r="B42">
        <f>MONTH(customer_data!D42)</f>
        <v>2</v>
      </c>
      <c r="C42" t="str">
        <f>TEXT(customer_data!D42, "mmmm")</f>
        <v>February</v>
      </c>
    </row>
    <row r="43" spans="1:3" x14ac:dyDescent="0.35">
      <c r="A43">
        <v>394.82</v>
      </c>
      <c r="B43">
        <f>MONTH(customer_data!D43)</f>
        <v>2</v>
      </c>
      <c r="C43" t="str">
        <f>TEXT(customer_data!D43, "mmmm")</f>
        <v>February</v>
      </c>
    </row>
    <row r="44" spans="1:3" x14ac:dyDescent="0.35">
      <c r="A44">
        <v>337.8</v>
      </c>
      <c r="B44">
        <f>MONTH(customer_data!D44)</f>
        <v>2</v>
      </c>
      <c r="C44" t="str">
        <f>TEXT(customer_data!D44, "mmmm")</f>
        <v>February</v>
      </c>
    </row>
    <row r="45" spans="1:3" x14ac:dyDescent="0.35">
      <c r="A45">
        <v>294.54000000000002</v>
      </c>
      <c r="B45">
        <f>MONTH(customer_data!D45)</f>
        <v>2</v>
      </c>
      <c r="C45" t="str">
        <f>TEXT(customer_data!D45, "mmmm")</f>
        <v>February</v>
      </c>
    </row>
    <row r="46" spans="1:3" x14ac:dyDescent="0.35">
      <c r="A46">
        <v>192.42</v>
      </c>
      <c r="B46">
        <f>MONTH(customer_data!D46)</f>
        <v>2</v>
      </c>
      <c r="C46" t="str">
        <f>TEXT(customer_data!D46, "mmmm")</f>
        <v>February</v>
      </c>
    </row>
    <row r="47" spans="1:3" x14ac:dyDescent="0.35">
      <c r="A47">
        <v>470.67</v>
      </c>
      <c r="B47">
        <f>MONTH(customer_data!D47)</f>
        <v>2</v>
      </c>
      <c r="C47" t="str">
        <f>TEXT(customer_data!D47, "mmmm")</f>
        <v>February</v>
      </c>
    </row>
    <row r="48" spans="1:3" x14ac:dyDescent="0.35">
      <c r="A48">
        <v>487.1</v>
      </c>
      <c r="B48">
        <f>MONTH(customer_data!D48)</f>
        <v>2</v>
      </c>
      <c r="C48" t="str">
        <f>TEXT(customer_data!D48, "mmmm")</f>
        <v>February</v>
      </c>
    </row>
    <row r="49" spans="1:3" x14ac:dyDescent="0.35">
      <c r="A49">
        <v>149.12</v>
      </c>
      <c r="B49">
        <f>MONTH(customer_data!D49)</f>
        <v>2</v>
      </c>
      <c r="C49" t="str">
        <f>TEXT(customer_data!D49, "mmmm")</f>
        <v>February</v>
      </c>
    </row>
    <row r="50" spans="1:3" x14ac:dyDescent="0.35">
      <c r="A50">
        <v>159.63</v>
      </c>
      <c r="B50">
        <f>MONTH(customer_data!D50)</f>
        <v>2</v>
      </c>
      <c r="C50" t="str">
        <f>TEXT(customer_data!D50, "mmmm")</f>
        <v>February</v>
      </c>
    </row>
    <row r="51" spans="1:3" x14ac:dyDescent="0.35">
      <c r="A51">
        <v>247.95</v>
      </c>
      <c r="B51">
        <f>MONTH(customer_data!D51)</f>
        <v>2</v>
      </c>
      <c r="C51" t="str">
        <f>TEXT(customer_data!D51, "mmmm")</f>
        <v>February</v>
      </c>
    </row>
    <row r="52" spans="1:3" x14ac:dyDescent="0.35">
      <c r="A52">
        <v>229.73</v>
      </c>
      <c r="B52">
        <f>MONTH(customer_data!D52)</f>
        <v>2</v>
      </c>
      <c r="C52" t="str">
        <f>TEXT(customer_data!D52, "mmmm")</f>
        <v>February</v>
      </c>
    </row>
    <row r="53" spans="1:3" x14ac:dyDescent="0.35">
      <c r="A53">
        <v>497.28</v>
      </c>
      <c r="B53">
        <f>MONTH(customer_data!D53)</f>
        <v>2</v>
      </c>
      <c r="C53" t="str">
        <f>TEXT(customer_data!D53, "mmmm")</f>
        <v>February</v>
      </c>
    </row>
    <row r="54" spans="1:3" x14ac:dyDescent="0.35">
      <c r="A54">
        <v>96.2</v>
      </c>
      <c r="B54">
        <f>MONTH(customer_data!D54)</f>
        <v>2</v>
      </c>
      <c r="C54" t="str">
        <f>TEXT(customer_data!D54, "mmmm")</f>
        <v>February</v>
      </c>
    </row>
    <row r="55" spans="1:3" x14ac:dyDescent="0.35">
      <c r="A55">
        <v>18.86</v>
      </c>
      <c r="B55">
        <f>MONTH(customer_data!D55)</f>
        <v>2</v>
      </c>
      <c r="C55" t="str">
        <f>TEXT(customer_data!D55, "mmmm")</f>
        <v>February</v>
      </c>
    </row>
    <row r="56" spans="1:3" x14ac:dyDescent="0.35">
      <c r="A56">
        <v>252.01</v>
      </c>
      <c r="B56">
        <f>MONTH(customer_data!D56)</f>
        <v>2</v>
      </c>
      <c r="C56" t="str">
        <f>TEXT(customer_data!D56, "mmmm")</f>
        <v>February</v>
      </c>
    </row>
    <row r="57" spans="1:3" x14ac:dyDescent="0.35">
      <c r="A57">
        <v>97.62</v>
      </c>
      <c r="B57">
        <f>MONTH(customer_data!D57)</f>
        <v>2</v>
      </c>
      <c r="C57" t="str">
        <f>TEXT(customer_data!D57, "mmmm")</f>
        <v>February</v>
      </c>
    </row>
    <row r="58" spans="1:3" x14ac:dyDescent="0.35">
      <c r="A58">
        <v>189.57</v>
      </c>
      <c r="B58">
        <f>MONTH(customer_data!D58)</f>
        <v>2</v>
      </c>
      <c r="C58" t="str">
        <f>TEXT(customer_data!D58, "mmmm")</f>
        <v>February</v>
      </c>
    </row>
    <row r="59" spans="1:3" x14ac:dyDescent="0.35">
      <c r="A59">
        <v>374.64</v>
      </c>
      <c r="B59">
        <f>MONTH(customer_data!D59)</f>
        <v>2</v>
      </c>
      <c r="C59" t="str">
        <f>TEXT(customer_data!D59, "mmmm")</f>
        <v>February</v>
      </c>
    </row>
    <row r="60" spans="1:3" x14ac:dyDescent="0.35">
      <c r="A60">
        <v>363.26</v>
      </c>
      <c r="B60">
        <f>MONTH(customer_data!D60)</f>
        <v>2</v>
      </c>
      <c r="C60" t="str">
        <f>TEXT(customer_data!D60, "mmmm")</f>
        <v>February</v>
      </c>
    </row>
    <row r="61" spans="1:3" x14ac:dyDescent="0.35">
      <c r="A61">
        <v>160.94999999999999</v>
      </c>
      <c r="B61">
        <f>MONTH(customer_data!D61)</f>
        <v>2</v>
      </c>
      <c r="C61" t="str">
        <f>TEXT(customer_data!D61, "mmmm")</f>
        <v>February</v>
      </c>
    </row>
    <row r="62" spans="1:3" x14ac:dyDescent="0.35">
      <c r="A62">
        <v>275.83999999999997</v>
      </c>
      <c r="B62">
        <f>MONTH(customer_data!D62)</f>
        <v>3</v>
      </c>
      <c r="C62" t="str">
        <f>TEXT(customer_data!D62, "mmmm")</f>
        <v>March</v>
      </c>
    </row>
    <row r="63" spans="1:3" x14ac:dyDescent="0.35">
      <c r="A63">
        <v>259.32</v>
      </c>
      <c r="B63">
        <f>MONTH(customer_data!D63)</f>
        <v>3</v>
      </c>
      <c r="C63" t="str">
        <f>TEXT(customer_data!D63, "mmmm")</f>
        <v>March</v>
      </c>
    </row>
    <row r="64" spans="1:3" x14ac:dyDescent="0.35">
      <c r="A64">
        <v>321.8</v>
      </c>
      <c r="B64">
        <f>MONTH(customer_data!D64)</f>
        <v>3</v>
      </c>
      <c r="C64" t="str">
        <f>TEXT(customer_data!D64, "mmmm")</f>
        <v>March</v>
      </c>
    </row>
    <row r="65" spans="1:3" x14ac:dyDescent="0.35">
      <c r="A65">
        <v>132.72999999999999</v>
      </c>
      <c r="B65">
        <f>MONTH(customer_data!D65)</f>
        <v>3</v>
      </c>
      <c r="C65" t="str">
        <f>TEXT(customer_data!D65, "mmmm")</f>
        <v>March</v>
      </c>
    </row>
    <row r="66" spans="1:3" x14ac:dyDescent="0.35">
      <c r="A66">
        <v>299.04000000000002</v>
      </c>
      <c r="B66">
        <f>MONTH(customer_data!D66)</f>
        <v>3</v>
      </c>
      <c r="C66" t="str">
        <f>TEXT(customer_data!D66, "mmmm")</f>
        <v>March</v>
      </c>
    </row>
    <row r="67" spans="1:3" x14ac:dyDescent="0.35">
      <c r="A67">
        <v>489.66</v>
      </c>
      <c r="B67">
        <f>MONTH(customer_data!D67)</f>
        <v>3</v>
      </c>
      <c r="C67" t="str">
        <f>TEXT(customer_data!D67, "mmmm")</f>
        <v>March</v>
      </c>
    </row>
    <row r="68" spans="1:3" x14ac:dyDescent="0.35">
      <c r="A68">
        <v>248.5</v>
      </c>
      <c r="B68">
        <f>MONTH(customer_data!D68)</f>
        <v>3</v>
      </c>
      <c r="C68" t="str">
        <f>TEXT(customer_data!D68, "mmmm")</f>
        <v>March</v>
      </c>
    </row>
    <row r="69" spans="1:3" x14ac:dyDescent="0.35">
      <c r="A69">
        <v>453.99</v>
      </c>
      <c r="B69">
        <f>MONTH(customer_data!D69)</f>
        <v>3</v>
      </c>
      <c r="C69" t="str">
        <f>TEXT(customer_data!D69, "mmmm")</f>
        <v>March</v>
      </c>
    </row>
    <row r="70" spans="1:3" x14ac:dyDescent="0.35">
      <c r="A70">
        <v>222.85</v>
      </c>
      <c r="B70">
        <f>MONTH(customer_data!D70)</f>
        <v>3</v>
      </c>
      <c r="C70" t="str">
        <f>TEXT(customer_data!D70, "mmmm")</f>
        <v>March</v>
      </c>
    </row>
    <row r="71" spans="1:3" x14ac:dyDescent="0.35">
      <c r="A71">
        <v>181.54</v>
      </c>
      <c r="B71">
        <f>MONTH(customer_data!D71)</f>
        <v>3</v>
      </c>
      <c r="C71" t="str">
        <f>TEXT(customer_data!D71, "mmmm")</f>
        <v>March</v>
      </c>
    </row>
    <row r="72" spans="1:3" x14ac:dyDescent="0.35">
      <c r="A72">
        <v>326.10000000000002</v>
      </c>
      <c r="B72">
        <f>MONTH(customer_data!D72)</f>
        <v>3</v>
      </c>
      <c r="C72" t="str">
        <f>TEXT(customer_data!D72, "mmmm")</f>
        <v>March</v>
      </c>
    </row>
    <row r="73" spans="1:3" x14ac:dyDescent="0.35">
      <c r="A73">
        <v>337.77</v>
      </c>
      <c r="B73">
        <f>MONTH(customer_data!D73)</f>
        <v>3</v>
      </c>
      <c r="C73" t="str">
        <f>TEXT(customer_data!D73, "mmmm")</f>
        <v>March</v>
      </c>
    </row>
    <row r="74" spans="1:3" x14ac:dyDescent="0.35">
      <c r="A74">
        <v>433.44</v>
      </c>
      <c r="B74">
        <f>MONTH(customer_data!D74)</f>
        <v>3</v>
      </c>
      <c r="C74" t="str">
        <f>TEXT(customer_data!D74, "mmmm")</f>
        <v>March</v>
      </c>
    </row>
    <row r="75" spans="1:3" x14ac:dyDescent="0.35">
      <c r="A75">
        <v>122.79</v>
      </c>
      <c r="B75">
        <f>MONTH(customer_data!D75)</f>
        <v>3</v>
      </c>
      <c r="C75" t="str">
        <f>TEXT(customer_data!D75, "mmmm")</f>
        <v>March</v>
      </c>
    </row>
    <row r="76" spans="1:3" x14ac:dyDescent="0.35">
      <c r="A76">
        <v>254.6</v>
      </c>
      <c r="B76">
        <f>MONTH(customer_data!D76)</f>
        <v>3</v>
      </c>
      <c r="C76" t="str">
        <f>TEXT(customer_data!D76, "mmmm")</f>
        <v>March</v>
      </c>
    </row>
    <row r="77" spans="1:3" x14ac:dyDescent="0.35">
      <c r="A77">
        <v>290.27999999999997</v>
      </c>
      <c r="B77">
        <f>MONTH(customer_data!D77)</f>
        <v>3</v>
      </c>
      <c r="C77" t="str">
        <f>TEXT(customer_data!D77, "mmmm")</f>
        <v>March</v>
      </c>
    </row>
    <row r="78" spans="1:3" x14ac:dyDescent="0.35">
      <c r="A78">
        <v>386.59</v>
      </c>
      <c r="B78">
        <f>MONTH(customer_data!D78)</f>
        <v>3</v>
      </c>
      <c r="C78" t="str">
        <f>TEXT(customer_data!D78, "mmmm")</f>
        <v>March</v>
      </c>
    </row>
    <row r="79" spans="1:3" x14ac:dyDescent="0.35">
      <c r="A79">
        <v>31.37</v>
      </c>
      <c r="B79">
        <f>MONTH(customer_data!D79)</f>
        <v>3</v>
      </c>
      <c r="C79" t="str">
        <f>TEXT(customer_data!D79, "mmmm")</f>
        <v>March</v>
      </c>
    </row>
    <row r="80" spans="1:3" x14ac:dyDescent="0.35">
      <c r="A80">
        <v>497.33</v>
      </c>
      <c r="B80">
        <f>MONTH(customer_data!D80)</f>
        <v>3</v>
      </c>
      <c r="C80" t="str">
        <f>TEXT(customer_data!D80, "mmmm")</f>
        <v>March</v>
      </c>
    </row>
    <row r="81" spans="1:3" x14ac:dyDescent="0.35">
      <c r="A81">
        <v>240.27</v>
      </c>
      <c r="B81">
        <f>MONTH(customer_data!D81)</f>
        <v>3</v>
      </c>
      <c r="C81" t="str">
        <f>TEXT(customer_data!D81, "mmmm")</f>
        <v>March</v>
      </c>
    </row>
    <row r="82" spans="1:3" x14ac:dyDescent="0.35">
      <c r="A82">
        <v>146.97999999999999</v>
      </c>
      <c r="B82">
        <f>MONTH(customer_data!D82)</f>
        <v>3</v>
      </c>
      <c r="C82" t="str">
        <f>TEXT(customer_data!D82, "mmmm")</f>
        <v>March</v>
      </c>
    </row>
    <row r="83" spans="1:3" x14ac:dyDescent="0.35">
      <c r="A83">
        <v>442.91</v>
      </c>
      <c r="B83">
        <f>MONTH(customer_data!D83)</f>
        <v>3</v>
      </c>
      <c r="C83" t="str">
        <f>TEXT(customer_data!D83, "mmmm")</f>
        <v>March</v>
      </c>
    </row>
    <row r="84" spans="1:3" x14ac:dyDescent="0.35">
      <c r="A84">
        <v>376.38</v>
      </c>
      <c r="B84">
        <f>MONTH(customer_data!D84)</f>
        <v>3</v>
      </c>
      <c r="C84" t="str">
        <f>TEXT(customer_data!D84, "mmmm")</f>
        <v>March</v>
      </c>
    </row>
    <row r="85" spans="1:3" x14ac:dyDescent="0.35">
      <c r="A85">
        <v>477.01</v>
      </c>
      <c r="B85">
        <f>MONTH(customer_data!D85)</f>
        <v>3</v>
      </c>
      <c r="C85" t="str">
        <f>TEXT(customer_data!D85, "mmmm")</f>
        <v>March</v>
      </c>
    </row>
    <row r="86" spans="1:3" x14ac:dyDescent="0.35">
      <c r="A86">
        <v>172.07</v>
      </c>
      <c r="B86">
        <f>MONTH(customer_data!D86)</f>
        <v>3</v>
      </c>
      <c r="C86" t="str">
        <f>TEXT(customer_data!D86, "mmmm")</f>
        <v>March</v>
      </c>
    </row>
    <row r="87" spans="1:3" x14ac:dyDescent="0.35">
      <c r="A87">
        <v>280.85000000000002</v>
      </c>
      <c r="B87">
        <f>MONTH(customer_data!D87)</f>
        <v>3</v>
      </c>
      <c r="C87" t="str">
        <f>TEXT(customer_data!D87, "mmmm")</f>
        <v>March</v>
      </c>
    </row>
    <row r="88" spans="1:3" x14ac:dyDescent="0.35">
      <c r="A88">
        <v>290.42</v>
      </c>
      <c r="B88">
        <f>MONTH(customer_data!D88)</f>
        <v>3</v>
      </c>
      <c r="C88" t="str">
        <f>TEXT(customer_data!D88, "mmmm")</f>
        <v>March</v>
      </c>
    </row>
    <row r="89" spans="1:3" x14ac:dyDescent="0.35">
      <c r="A89">
        <v>490.36</v>
      </c>
      <c r="B89">
        <f>MONTH(customer_data!D89)</f>
        <v>3</v>
      </c>
      <c r="C89" t="str">
        <f>TEXT(customer_data!D89, "mmmm")</f>
        <v>March</v>
      </c>
    </row>
    <row r="90" spans="1:3" x14ac:dyDescent="0.35">
      <c r="A90">
        <v>46.92</v>
      </c>
      <c r="B90">
        <f>MONTH(customer_data!D90)</f>
        <v>3</v>
      </c>
      <c r="C90" t="str">
        <f>TEXT(customer_data!D90, "mmmm")</f>
        <v>March</v>
      </c>
    </row>
    <row r="91" spans="1:3" x14ac:dyDescent="0.35">
      <c r="A91">
        <v>159.79</v>
      </c>
      <c r="B91">
        <f>MONTH(customer_data!D91)</f>
        <v>3</v>
      </c>
      <c r="C91" t="str">
        <f>TEXT(customer_data!D91, "mmmm")</f>
        <v>March</v>
      </c>
    </row>
    <row r="92" spans="1:3" x14ac:dyDescent="0.35">
      <c r="A92">
        <v>103.55</v>
      </c>
      <c r="B92">
        <f>MONTH(customer_data!D92)</f>
        <v>3</v>
      </c>
      <c r="C92" t="str">
        <f>TEXT(customer_data!D92, "mmmm")</f>
        <v>March</v>
      </c>
    </row>
    <row r="93" spans="1:3" x14ac:dyDescent="0.35">
      <c r="A93">
        <v>141.55000000000001</v>
      </c>
      <c r="B93">
        <f>MONTH(customer_data!D93)</f>
        <v>4</v>
      </c>
      <c r="C93" t="str">
        <f>TEXT(customer_data!D93, "mmmm")</f>
        <v>April</v>
      </c>
    </row>
    <row r="94" spans="1:3" x14ac:dyDescent="0.35">
      <c r="A94">
        <v>247.79</v>
      </c>
      <c r="B94">
        <f>MONTH(customer_data!D94)</f>
        <v>4</v>
      </c>
      <c r="C94" t="str">
        <f>TEXT(customer_data!D94, "mmmm")</f>
        <v>April</v>
      </c>
    </row>
    <row r="95" spans="1:3" x14ac:dyDescent="0.35">
      <c r="A95">
        <v>192.62</v>
      </c>
      <c r="B95">
        <f>MONTH(customer_data!D95)</f>
        <v>4</v>
      </c>
      <c r="C95" t="str">
        <f>TEXT(customer_data!D95, "mmmm")</f>
        <v>April</v>
      </c>
    </row>
    <row r="96" spans="1:3" x14ac:dyDescent="0.35">
      <c r="A96">
        <v>203.4</v>
      </c>
      <c r="B96">
        <f>MONTH(customer_data!D96)</f>
        <v>4</v>
      </c>
      <c r="C96" t="str">
        <f>TEXT(customer_data!D96, "mmmm")</f>
        <v>April</v>
      </c>
    </row>
    <row r="97" spans="1:3" x14ac:dyDescent="0.35">
      <c r="A97">
        <v>423.66</v>
      </c>
      <c r="B97">
        <f>MONTH(customer_data!D97)</f>
        <v>4</v>
      </c>
      <c r="C97" t="str">
        <f>TEXT(customer_data!D97, "mmmm")</f>
        <v>April</v>
      </c>
    </row>
    <row r="98" spans="1:3" x14ac:dyDescent="0.35">
      <c r="A98">
        <v>465.71</v>
      </c>
      <c r="B98">
        <f>MONTH(customer_data!D98)</f>
        <v>4</v>
      </c>
      <c r="C98" t="str">
        <f>TEXT(customer_data!D98, "mmmm")</f>
        <v>April</v>
      </c>
    </row>
    <row r="99" spans="1:3" x14ac:dyDescent="0.35">
      <c r="A99">
        <v>44.5</v>
      </c>
      <c r="B99">
        <f>MONTH(customer_data!D99)</f>
        <v>4</v>
      </c>
      <c r="C99" t="str">
        <f>TEXT(customer_data!D99, "mmmm")</f>
        <v>April</v>
      </c>
    </row>
    <row r="100" spans="1:3" x14ac:dyDescent="0.35">
      <c r="A100">
        <v>112.37</v>
      </c>
      <c r="B100">
        <f>MONTH(customer_data!D100)</f>
        <v>4</v>
      </c>
      <c r="C100" t="str">
        <f>TEXT(customer_data!D100, "mmmm")</f>
        <v>April</v>
      </c>
    </row>
    <row r="101" spans="1:3" x14ac:dyDescent="0.35">
      <c r="A101">
        <v>338.86</v>
      </c>
      <c r="B101">
        <f>MONTH(customer_data!D101)</f>
        <v>4</v>
      </c>
      <c r="C101" t="str">
        <f>TEXT(customer_data!D101, "mmmm")</f>
        <v>April</v>
      </c>
    </row>
    <row r="102" spans="1:3" x14ac:dyDescent="0.35">
      <c r="A102">
        <v>185.74</v>
      </c>
      <c r="B102">
        <f>MONTH(customer_data!D102)</f>
        <v>4</v>
      </c>
      <c r="C102" t="str">
        <f>TEXT(customer_data!D102, "mmmm")</f>
        <v>April</v>
      </c>
    </row>
    <row r="103" spans="1:3" x14ac:dyDescent="0.35">
      <c r="A103">
        <v>134.54</v>
      </c>
      <c r="B103">
        <f>MONTH(customer_data!D103)</f>
        <v>4</v>
      </c>
      <c r="C103" t="str">
        <f>TEXT(customer_data!D103, "mmmm")</f>
        <v>April</v>
      </c>
    </row>
    <row r="104" spans="1:3" x14ac:dyDescent="0.35">
      <c r="A104">
        <v>154.69</v>
      </c>
      <c r="B104">
        <f>MONTH(customer_data!D104)</f>
        <v>4</v>
      </c>
      <c r="C104" t="str">
        <f>TEXT(customer_data!D104, "mmmm")</f>
        <v>April</v>
      </c>
    </row>
    <row r="105" spans="1:3" x14ac:dyDescent="0.35">
      <c r="A105">
        <v>168.05</v>
      </c>
      <c r="B105">
        <f>MONTH(customer_data!D105)</f>
        <v>4</v>
      </c>
      <c r="C105" t="str">
        <f>TEXT(customer_data!D105, "mmmm")</f>
        <v>April</v>
      </c>
    </row>
    <row r="106" spans="1:3" x14ac:dyDescent="0.35">
      <c r="A106">
        <v>425.85</v>
      </c>
      <c r="B106">
        <f>MONTH(customer_data!D106)</f>
        <v>4</v>
      </c>
      <c r="C106" t="str">
        <f>TEXT(customer_data!D106, "mmmm")</f>
        <v>April</v>
      </c>
    </row>
    <row r="107" spans="1:3" x14ac:dyDescent="0.35">
      <c r="A107">
        <v>76.94</v>
      </c>
      <c r="B107">
        <f>MONTH(customer_data!D107)</f>
        <v>4</v>
      </c>
      <c r="C107" t="str">
        <f>TEXT(customer_data!D107, "mmmm")</f>
        <v>April</v>
      </c>
    </row>
    <row r="108" spans="1:3" x14ac:dyDescent="0.35">
      <c r="A108">
        <v>357.37</v>
      </c>
      <c r="B108">
        <f>MONTH(customer_data!D108)</f>
        <v>4</v>
      </c>
      <c r="C108" t="str">
        <f>TEXT(customer_data!D108, "mmmm")</f>
        <v>April</v>
      </c>
    </row>
    <row r="109" spans="1:3" x14ac:dyDescent="0.35">
      <c r="A109">
        <v>280.88</v>
      </c>
      <c r="B109">
        <f>MONTH(customer_data!D109)</f>
        <v>4</v>
      </c>
      <c r="C109" t="str">
        <f>TEXT(customer_data!D109, "mmmm")</f>
        <v>April</v>
      </c>
    </row>
    <row r="110" spans="1:3" x14ac:dyDescent="0.35">
      <c r="A110">
        <v>155.29</v>
      </c>
      <c r="B110">
        <f>MONTH(customer_data!D110)</f>
        <v>4</v>
      </c>
      <c r="C110" t="str">
        <f>TEXT(customer_data!D110, "mmmm")</f>
        <v>April</v>
      </c>
    </row>
    <row r="111" spans="1:3" x14ac:dyDescent="0.35">
      <c r="A111">
        <v>215.69</v>
      </c>
      <c r="B111">
        <f>MONTH(customer_data!D111)</f>
        <v>4</v>
      </c>
      <c r="C111" t="str">
        <f>TEXT(customer_data!D111, "mmmm")</f>
        <v>April</v>
      </c>
    </row>
    <row r="112" spans="1:3" x14ac:dyDescent="0.35">
      <c r="A112">
        <v>135.54</v>
      </c>
      <c r="B112">
        <f>MONTH(customer_data!D112)</f>
        <v>4</v>
      </c>
      <c r="C112" t="str">
        <f>TEXT(customer_data!D112, "mmmm")</f>
        <v>April</v>
      </c>
    </row>
    <row r="113" spans="1:3" x14ac:dyDescent="0.35">
      <c r="A113">
        <v>309.64</v>
      </c>
      <c r="B113">
        <f>MONTH(customer_data!D113)</f>
        <v>4</v>
      </c>
      <c r="C113" t="str">
        <f>TEXT(customer_data!D113, "mmmm")</f>
        <v>April</v>
      </c>
    </row>
    <row r="114" spans="1:3" x14ac:dyDescent="0.35">
      <c r="A114">
        <v>49.98</v>
      </c>
      <c r="B114">
        <f>MONTH(customer_data!D114)</f>
        <v>4</v>
      </c>
      <c r="C114" t="str">
        <f>TEXT(customer_data!D114, "mmmm")</f>
        <v>April</v>
      </c>
    </row>
    <row r="115" spans="1:3" x14ac:dyDescent="0.35">
      <c r="A115">
        <v>12.54</v>
      </c>
      <c r="B115">
        <f>MONTH(customer_data!D115)</f>
        <v>4</v>
      </c>
      <c r="C115" t="str">
        <f>TEXT(customer_data!D115, "mmmm")</f>
        <v>April</v>
      </c>
    </row>
    <row r="116" spans="1:3" x14ac:dyDescent="0.35">
      <c r="A116">
        <v>317.67</v>
      </c>
      <c r="B116">
        <f>MONTH(customer_data!D116)</f>
        <v>4</v>
      </c>
      <c r="C116" t="str">
        <f>TEXT(customer_data!D116, "mmmm")</f>
        <v>April</v>
      </c>
    </row>
    <row r="117" spans="1:3" x14ac:dyDescent="0.35">
      <c r="A117">
        <v>105.19</v>
      </c>
      <c r="B117">
        <f>MONTH(customer_data!D117)</f>
        <v>4</v>
      </c>
      <c r="C117" t="str">
        <f>TEXT(customer_data!D117, "mmmm")</f>
        <v>April</v>
      </c>
    </row>
    <row r="118" spans="1:3" x14ac:dyDescent="0.35">
      <c r="A118">
        <v>44.76</v>
      </c>
      <c r="B118">
        <f>MONTH(customer_data!D118)</f>
        <v>4</v>
      </c>
      <c r="C118" t="str">
        <f>TEXT(customer_data!D118, "mmmm")</f>
        <v>April</v>
      </c>
    </row>
    <row r="119" spans="1:3" x14ac:dyDescent="0.35">
      <c r="A119">
        <v>204.42</v>
      </c>
      <c r="B119">
        <f>MONTH(customer_data!D119)</f>
        <v>4</v>
      </c>
      <c r="C119" t="str">
        <f>TEXT(customer_data!D119, "mmmm")</f>
        <v>April</v>
      </c>
    </row>
    <row r="120" spans="1:3" x14ac:dyDescent="0.35">
      <c r="A120">
        <v>34.880000000000003</v>
      </c>
      <c r="B120">
        <f>MONTH(customer_data!D120)</f>
        <v>4</v>
      </c>
      <c r="C120" t="str">
        <f>TEXT(customer_data!D120, "mmmm")</f>
        <v>April</v>
      </c>
    </row>
    <row r="121" spans="1:3" x14ac:dyDescent="0.35">
      <c r="A121">
        <v>444.44</v>
      </c>
      <c r="B121">
        <f>MONTH(customer_data!D121)</f>
        <v>4</v>
      </c>
      <c r="C121" t="str">
        <f>TEXT(customer_data!D121, "mmmm")</f>
        <v>April</v>
      </c>
    </row>
    <row r="122" spans="1:3" x14ac:dyDescent="0.35">
      <c r="A122">
        <v>23.53</v>
      </c>
      <c r="B122">
        <f>MONTH(customer_data!D122)</f>
        <v>4</v>
      </c>
      <c r="C122" t="str">
        <f>TEXT(customer_data!D122, "mmmm")</f>
        <v>April</v>
      </c>
    </row>
    <row r="123" spans="1:3" x14ac:dyDescent="0.35">
      <c r="A123">
        <v>293.64</v>
      </c>
      <c r="B123">
        <f>MONTH(customer_data!D123)</f>
        <v>5</v>
      </c>
      <c r="C123" t="str">
        <f>TEXT(customer_data!D123, "mmmm")</f>
        <v>May</v>
      </c>
    </row>
    <row r="124" spans="1:3" x14ac:dyDescent="0.35">
      <c r="A124">
        <v>224.85</v>
      </c>
      <c r="B124">
        <f>MONTH(customer_data!D124)</f>
        <v>5</v>
      </c>
      <c r="C124" t="str">
        <f>TEXT(customer_data!D124, "mmmm")</f>
        <v>May</v>
      </c>
    </row>
    <row r="125" spans="1:3" x14ac:dyDescent="0.35">
      <c r="A125">
        <v>339.29</v>
      </c>
      <c r="B125">
        <f>MONTH(customer_data!D125)</f>
        <v>5</v>
      </c>
      <c r="C125" t="str">
        <f>TEXT(customer_data!D125, "mmmm")</f>
        <v>May</v>
      </c>
    </row>
    <row r="126" spans="1:3" x14ac:dyDescent="0.35">
      <c r="A126">
        <v>170.79</v>
      </c>
      <c r="B126">
        <f>MONTH(customer_data!D126)</f>
        <v>5</v>
      </c>
      <c r="C126" t="str">
        <f>TEXT(customer_data!D126, "mmmm")</f>
        <v>May</v>
      </c>
    </row>
    <row r="127" spans="1:3" x14ac:dyDescent="0.35">
      <c r="A127">
        <v>85.97</v>
      </c>
      <c r="B127">
        <f>MONTH(customer_data!D127)</f>
        <v>5</v>
      </c>
      <c r="C127" t="str">
        <f>TEXT(customer_data!D127, "mmmm")</f>
        <v>May</v>
      </c>
    </row>
    <row r="128" spans="1:3" x14ac:dyDescent="0.35">
      <c r="A128">
        <v>491.1</v>
      </c>
      <c r="B128">
        <f>MONTH(customer_data!D128)</f>
        <v>5</v>
      </c>
      <c r="C128" t="str">
        <f>TEXT(customer_data!D128, "mmmm")</f>
        <v>May</v>
      </c>
    </row>
    <row r="129" spans="1:3" x14ac:dyDescent="0.35">
      <c r="A129">
        <v>421.08</v>
      </c>
      <c r="B129">
        <f>MONTH(customer_data!D129)</f>
        <v>5</v>
      </c>
      <c r="C129" t="str">
        <f>TEXT(customer_data!D129, "mmmm")</f>
        <v>May</v>
      </c>
    </row>
    <row r="130" spans="1:3" x14ac:dyDescent="0.35">
      <c r="A130">
        <v>431.6</v>
      </c>
      <c r="B130">
        <f>MONTH(customer_data!D130)</f>
        <v>5</v>
      </c>
      <c r="C130" t="str">
        <f>TEXT(customer_data!D130, "mmmm")</f>
        <v>May</v>
      </c>
    </row>
    <row r="131" spans="1:3" x14ac:dyDescent="0.35">
      <c r="A131">
        <v>132.62</v>
      </c>
      <c r="B131">
        <f>MONTH(customer_data!D131)</f>
        <v>5</v>
      </c>
      <c r="C131" t="str">
        <f>TEXT(customer_data!D131, "mmmm")</f>
        <v>May</v>
      </c>
    </row>
    <row r="132" spans="1:3" x14ac:dyDescent="0.35">
      <c r="A132">
        <v>29.03</v>
      </c>
      <c r="B132">
        <f>MONTH(customer_data!D132)</f>
        <v>5</v>
      </c>
      <c r="C132" t="str">
        <f>TEXT(customer_data!D132, "mmmm")</f>
        <v>May</v>
      </c>
    </row>
    <row r="133" spans="1:3" x14ac:dyDescent="0.35">
      <c r="A133">
        <v>158.6</v>
      </c>
      <c r="B133">
        <f>MONTH(customer_data!D133)</f>
        <v>5</v>
      </c>
      <c r="C133" t="str">
        <f>TEXT(customer_data!D133, "mmmm")</f>
        <v>May</v>
      </c>
    </row>
    <row r="134" spans="1:3" x14ac:dyDescent="0.35">
      <c r="A134">
        <v>273.17</v>
      </c>
      <c r="B134">
        <f>MONTH(customer_data!D134)</f>
        <v>5</v>
      </c>
      <c r="C134" t="str">
        <f>TEXT(customer_data!D134, "mmmm")</f>
        <v>May</v>
      </c>
    </row>
    <row r="135" spans="1:3" x14ac:dyDescent="0.35">
      <c r="A135">
        <v>170.06</v>
      </c>
      <c r="B135">
        <f>MONTH(customer_data!D135)</f>
        <v>5</v>
      </c>
      <c r="C135" t="str">
        <f>TEXT(customer_data!D135, "mmmm")</f>
        <v>May</v>
      </c>
    </row>
    <row r="136" spans="1:3" x14ac:dyDescent="0.35">
      <c r="A136">
        <v>415.66</v>
      </c>
      <c r="B136">
        <f>MONTH(customer_data!D136)</f>
        <v>5</v>
      </c>
      <c r="C136" t="str">
        <f>TEXT(customer_data!D136, "mmmm")</f>
        <v>May</v>
      </c>
    </row>
    <row r="137" spans="1:3" x14ac:dyDescent="0.35">
      <c r="A137">
        <v>143.06</v>
      </c>
      <c r="B137">
        <f>MONTH(customer_data!D137)</f>
        <v>5</v>
      </c>
      <c r="C137" t="str">
        <f>TEXT(customer_data!D137, "mmmm")</f>
        <v>May</v>
      </c>
    </row>
    <row r="138" spans="1:3" x14ac:dyDescent="0.35">
      <c r="A138">
        <v>482.97</v>
      </c>
      <c r="B138">
        <f>MONTH(customer_data!D138)</f>
        <v>5</v>
      </c>
      <c r="C138" t="str">
        <f>TEXT(customer_data!D138, "mmmm")</f>
        <v>May</v>
      </c>
    </row>
    <row r="139" spans="1:3" x14ac:dyDescent="0.35">
      <c r="A139">
        <v>234.06</v>
      </c>
      <c r="B139">
        <f>MONTH(customer_data!D139)</f>
        <v>5</v>
      </c>
      <c r="C139" t="str">
        <f>TEXT(customer_data!D139, "mmmm")</f>
        <v>May</v>
      </c>
    </row>
    <row r="140" spans="1:3" x14ac:dyDescent="0.35">
      <c r="A140">
        <v>422.59</v>
      </c>
      <c r="B140">
        <f>MONTH(customer_data!D140)</f>
        <v>5</v>
      </c>
      <c r="C140" t="str">
        <f>TEXT(customer_data!D140, "mmmm")</f>
        <v>May</v>
      </c>
    </row>
    <row r="141" spans="1:3" x14ac:dyDescent="0.35">
      <c r="A141">
        <v>105.25</v>
      </c>
      <c r="B141">
        <f>MONTH(customer_data!D141)</f>
        <v>5</v>
      </c>
      <c r="C141" t="str">
        <f>TEXT(customer_data!D141, "mmmm")</f>
        <v>May</v>
      </c>
    </row>
    <row r="142" spans="1:3" x14ac:dyDescent="0.35">
      <c r="A142">
        <v>211.56</v>
      </c>
      <c r="B142">
        <f>MONTH(customer_data!D142)</f>
        <v>5</v>
      </c>
      <c r="C142" t="str">
        <f>TEXT(customer_data!D142, "mmmm")</f>
        <v>May</v>
      </c>
    </row>
    <row r="143" spans="1:3" x14ac:dyDescent="0.35">
      <c r="A143">
        <v>352.76</v>
      </c>
      <c r="B143">
        <f>MONTH(customer_data!D143)</f>
        <v>5</v>
      </c>
      <c r="C143" t="str">
        <f>TEXT(customer_data!D143, "mmmm")</f>
        <v>May</v>
      </c>
    </row>
    <row r="144" spans="1:3" x14ac:dyDescent="0.35">
      <c r="A144">
        <v>77.790000000000006</v>
      </c>
      <c r="B144">
        <f>MONTH(customer_data!D144)</f>
        <v>5</v>
      </c>
      <c r="C144" t="str">
        <f>TEXT(customer_data!D144, "mmmm")</f>
        <v>May</v>
      </c>
    </row>
    <row r="145" spans="1:3" x14ac:dyDescent="0.35">
      <c r="A145">
        <v>75.05</v>
      </c>
      <c r="B145">
        <f>MONTH(customer_data!D145)</f>
        <v>5</v>
      </c>
      <c r="C145" t="str">
        <f>TEXT(customer_data!D145, "mmmm")</f>
        <v>May</v>
      </c>
    </row>
    <row r="146" spans="1:3" x14ac:dyDescent="0.35">
      <c r="A146">
        <v>485.07</v>
      </c>
      <c r="B146">
        <f>MONTH(customer_data!D146)</f>
        <v>5</v>
      </c>
      <c r="C146" t="str">
        <f>TEXT(customer_data!D146, "mmmm")</f>
        <v>May</v>
      </c>
    </row>
    <row r="147" spans="1:3" x14ac:dyDescent="0.35">
      <c r="A147">
        <v>360.15</v>
      </c>
      <c r="B147">
        <f>MONTH(customer_data!D147)</f>
        <v>5</v>
      </c>
      <c r="C147" t="str">
        <f>TEXT(customer_data!D147, "mmmm")</f>
        <v>May</v>
      </c>
    </row>
    <row r="148" spans="1:3" x14ac:dyDescent="0.35">
      <c r="A148">
        <v>30.12</v>
      </c>
      <c r="B148">
        <f>MONTH(customer_data!D148)</f>
        <v>5</v>
      </c>
      <c r="C148" t="str">
        <f>TEXT(customer_data!D148, "mmmm")</f>
        <v>May</v>
      </c>
    </row>
    <row r="149" spans="1:3" x14ac:dyDescent="0.35">
      <c r="A149">
        <v>205.42</v>
      </c>
      <c r="B149">
        <f>MONTH(customer_data!D149)</f>
        <v>5</v>
      </c>
      <c r="C149" t="str">
        <f>TEXT(customer_data!D149, "mmmm")</f>
        <v>May</v>
      </c>
    </row>
    <row r="150" spans="1:3" x14ac:dyDescent="0.35">
      <c r="A150">
        <v>222.43</v>
      </c>
      <c r="B150">
        <f>MONTH(customer_data!D150)</f>
        <v>5</v>
      </c>
      <c r="C150" t="str">
        <f>TEXT(customer_data!D150, "mmmm")</f>
        <v>May</v>
      </c>
    </row>
    <row r="151" spans="1:3" x14ac:dyDescent="0.35">
      <c r="A151">
        <v>374.58</v>
      </c>
      <c r="B151">
        <f>MONTH(customer_data!D151)</f>
        <v>5</v>
      </c>
      <c r="C151" t="str">
        <f>TEXT(customer_data!D151, "mmmm")</f>
        <v>May</v>
      </c>
    </row>
    <row r="152" spans="1:3" x14ac:dyDescent="0.35">
      <c r="A152">
        <v>132.91999999999999</v>
      </c>
      <c r="B152">
        <f>MONTH(customer_data!D152)</f>
        <v>5</v>
      </c>
      <c r="C152" t="str">
        <f>TEXT(customer_data!D152, "mmmm")</f>
        <v>May</v>
      </c>
    </row>
    <row r="153" spans="1:3" x14ac:dyDescent="0.35">
      <c r="A153">
        <v>100.32</v>
      </c>
      <c r="B153">
        <f>MONTH(customer_data!D153)</f>
        <v>5</v>
      </c>
      <c r="C153" t="str">
        <f>TEXT(customer_data!D153, "mmmm")</f>
        <v>May</v>
      </c>
    </row>
    <row r="154" spans="1:3" x14ac:dyDescent="0.35">
      <c r="A154">
        <v>49.63</v>
      </c>
      <c r="B154">
        <f>MONTH(customer_data!D154)</f>
        <v>6</v>
      </c>
      <c r="C154" t="str">
        <f>TEXT(customer_data!D154, "mmmm")</f>
        <v>June</v>
      </c>
    </row>
    <row r="155" spans="1:3" x14ac:dyDescent="0.35">
      <c r="A155">
        <v>219.87</v>
      </c>
      <c r="B155">
        <f>MONTH(customer_data!D155)</f>
        <v>6</v>
      </c>
      <c r="C155" t="str">
        <f>TEXT(customer_data!D155, "mmmm")</f>
        <v>June</v>
      </c>
    </row>
    <row r="156" spans="1:3" x14ac:dyDescent="0.35">
      <c r="A156">
        <v>347.36</v>
      </c>
      <c r="B156">
        <f>MONTH(customer_data!D156)</f>
        <v>6</v>
      </c>
      <c r="C156" t="str">
        <f>TEXT(customer_data!D156, "mmmm")</f>
        <v>June</v>
      </c>
    </row>
    <row r="157" spans="1:3" x14ac:dyDescent="0.35">
      <c r="A157">
        <v>38.51</v>
      </c>
      <c r="B157">
        <f>MONTH(customer_data!D157)</f>
        <v>6</v>
      </c>
      <c r="C157" t="str">
        <f>TEXT(customer_data!D157, "mmmm")</f>
        <v>June</v>
      </c>
    </row>
    <row r="158" spans="1:3" x14ac:dyDescent="0.35">
      <c r="A158">
        <v>458.45</v>
      </c>
      <c r="B158">
        <f>MONTH(customer_data!D158)</f>
        <v>6</v>
      </c>
      <c r="C158" t="str">
        <f>TEXT(customer_data!D158, "mmmm")</f>
        <v>June</v>
      </c>
    </row>
    <row r="159" spans="1:3" x14ac:dyDescent="0.35">
      <c r="A159">
        <v>226.75</v>
      </c>
      <c r="B159">
        <f>MONTH(customer_data!D159)</f>
        <v>6</v>
      </c>
      <c r="C159" t="str">
        <f>TEXT(customer_data!D159, "mmmm")</f>
        <v>June</v>
      </c>
    </row>
    <row r="160" spans="1:3" x14ac:dyDescent="0.35">
      <c r="A160">
        <v>127.5</v>
      </c>
      <c r="B160">
        <f>MONTH(customer_data!D160)</f>
        <v>6</v>
      </c>
      <c r="C160" t="str">
        <f>TEXT(customer_data!D160, "mmmm")</f>
        <v>June</v>
      </c>
    </row>
    <row r="161" spans="1:3" x14ac:dyDescent="0.35">
      <c r="A161">
        <v>56</v>
      </c>
      <c r="B161">
        <f>MONTH(customer_data!D161)</f>
        <v>6</v>
      </c>
      <c r="C161" t="str">
        <f>TEXT(customer_data!D161, "mmmm")</f>
        <v>June</v>
      </c>
    </row>
    <row r="162" spans="1:3" x14ac:dyDescent="0.35">
      <c r="A162">
        <v>99.6</v>
      </c>
      <c r="B162">
        <f>MONTH(customer_data!D162)</f>
        <v>6</v>
      </c>
      <c r="C162" t="str">
        <f>TEXT(customer_data!D162, "mmmm")</f>
        <v>June</v>
      </c>
    </row>
    <row r="163" spans="1:3" x14ac:dyDescent="0.35">
      <c r="A163">
        <v>467.96</v>
      </c>
      <c r="B163">
        <f>MONTH(customer_data!D163)</f>
        <v>6</v>
      </c>
      <c r="C163" t="str">
        <f>TEXT(customer_data!D163, "mmmm")</f>
        <v>June</v>
      </c>
    </row>
    <row r="164" spans="1:3" x14ac:dyDescent="0.35">
      <c r="A164">
        <v>322.75</v>
      </c>
      <c r="B164">
        <f>MONTH(customer_data!D164)</f>
        <v>6</v>
      </c>
      <c r="C164" t="str">
        <f>TEXT(customer_data!D164, "mmmm")</f>
        <v>June</v>
      </c>
    </row>
    <row r="165" spans="1:3" x14ac:dyDescent="0.35">
      <c r="A165">
        <v>263.18</v>
      </c>
      <c r="B165">
        <f>MONTH(customer_data!D165)</f>
        <v>6</v>
      </c>
      <c r="C165" t="str">
        <f>TEXT(customer_data!D165, "mmmm")</f>
        <v>June</v>
      </c>
    </row>
    <row r="166" spans="1:3" x14ac:dyDescent="0.35">
      <c r="A166">
        <v>331.98</v>
      </c>
      <c r="B166">
        <f>MONTH(customer_data!D166)</f>
        <v>6</v>
      </c>
      <c r="C166" t="str">
        <f>TEXT(customer_data!D166, "mmmm")</f>
        <v>June</v>
      </c>
    </row>
    <row r="167" spans="1:3" x14ac:dyDescent="0.35">
      <c r="A167">
        <v>223.48</v>
      </c>
      <c r="B167">
        <f>MONTH(customer_data!D167)</f>
        <v>6</v>
      </c>
      <c r="C167" t="str">
        <f>TEXT(customer_data!D167, "mmmm")</f>
        <v>June</v>
      </c>
    </row>
    <row r="168" spans="1:3" x14ac:dyDescent="0.35">
      <c r="A168">
        <v>367.72</v>
      </c>
      <c r="B168">
        <f>MONTH(customer_data!D168)</f>
        <v>6</v>
      </c>
      <c r="C168" t="str">
        <f>TEXT(customer_data!D168, "mmmm")</f>
        <v>June</v>
      </c>
    </row>
    <row r="169" spans="1:3" x14ac:dyDescent="0.35">
      <c r="A169">
        <v>33.380000000000003</v>
      </c>
      <c r="B169">
        <f>MONTH(customer_data!D169)</f>
        <v>6</v>
      </c>
      <c r="C169" t="str">
        <f>TEXT(customer_data!D169, "mmmm")</f>
        <v>June</v>
      </c>
    </row>
    <row r="170" spans="1:3" x14ac:dyDescent="0.35">
      <c r="A170">
        <v>287.36</v>
      </c>
      <c r="B170">
        <f>MONTH(customer_data!D170)</f>
        <v>6</v>
      </c>
      <c r="C170" t="str">
        <f>TEXT(customer_data!D170, "mmmm")</f>
        <v>June</v>
      </c>
    </row>
    <row r="171" spans="1:3" x14ac:dyDescent="0.35">
      <c r="A171">
        <v>87.74</v>
      </c>
      <c r="B171">
        <f>MONTH(customer_data!D171)</f>
        <v>6</v>
      </c>
      <c r="C171" t="str">
        <f>TEXT(customer_data!D171, "mmmm")</f>
        <v>June</v>
      </c>
    </row>
    <row r="172" spans="1:3" x14ac:dyDescent="0.35">
      <c r="A172">
        <v>68.88</v>
      </c>
      <c r="B172">
        <f>MONTH(customer_data!D172)</f>
        <v>6</v>
      </c>
      <c r="C172" t="str">
        <f>TEXT(customer_data!D172, "mmmm")</f>
        <v>June</v>
      </c>
    </row>
    <row r="173" spans="1:3" x14ac:dyDescent="0.35">
      <c r="A173">
        <v>177.52</v>
      </c>
      <c r="B173">
        <f>MONTH(customer_data!D173)</f>
        <v>6</v>
      </c>
      <c r="C173" t="str">
        <f>TEXT(customer_data!D173, "mmmm")</f>
        <v>June</v>
      </c>
    </row>
    <row r="174" spans="1:3" x14ac:dyDescent="0.35">
      <c r="A174">
        <v>54.98</v>
      </c>
      <c r="B174">
        <f>MONTH(customer_data!D174)</f>
        <v>6</v>
      </c>
      <c r="C174" t="str">
        <f>TEXT(customer_data!D174, "mmmm")</f>
        <v>June</v>
      </c>
    </row>
    <row r="175" spans="1:3" x14ac:dyDescent="0.35">
      <c r="A175">
        <v>56.14</v>
      </c>
      <c r="B175">
        <f>MONTH(customer_data!D175)</f>
        <v>6</v>
      </c>
      <c r="C175" t="str">
        <f>TEXT(customer_data!D175, "mmmm")</f>
        <v>June</v>
      </c>
    </row>
    <row r="176" spans="1:3" x14ac:dyDescent="0.35">
      <c r="A176">
        <v>162.59</v>
      </c>
      <c r="B176">
        <f>MONTH(customer_data!D176)</f>
        <v>6</v>
      </c>
      <c r="C176" t="str">
        <f>TEXT(customer_data!D176, "mmmm")</f>
        <v>June</v>
      </c>
    </row>
    <row r="177" spans="1:3" x14ac:dyDescent="0.35">
      <c r="A177">
        <v>489.96</v>
      </c>
      <c r="B177">
        <f>MONTH(customer_data!D177)</f>
        <v>6</v>
      </c>
      <c r="C177" t="str">
        <f>TEXT(customer_data!D177, "mmmm")</f>
        <v>June</v>
      </c>
    </row>
    <row r="178" spans="1:3" x14ac:dyDescent="0.35">
      <c r="A178">
        <v>95.91</v>
      </c>
      <c r="B178">
        <f>MONTH(customer_data!D178)</f>
        <v>6</v>
      </c>
      <c r="C178" t="str">
        <f>TEXT(customer_data!D178, "mmmm")</f>
        <v>June</v>
      </c>
    </row>
    <row r="179" spans="1:3" x14ac:dyDescent="0.35">
      <c r="A179">
        <v>18.41</v>
      </c>
      <c r="B179">
        <f>MONTH(customer_data!D179)</f>
        <v>6</v>
      </c>
      <c r="C179" t="str">
        <f>TEXT(customer_data!D179, "mmmm")</f>
        <v>June</v>
      </c>
    </row>
    <row r="180" spans="1:3" x14ac:dyDescent="0.35">
      <c r="A180">
        <v>384.05</v>
      </c>
      <c r="B180">
        <f>MONTH(customer_data!D180)</f>
        <v>6</v>
      </c>
      <c r="C180" t="str">
        <f>TEXT(customer_data!D180, "mmmm")</f>
        <v>June</v>
      </c>
    </row>
    <row r="181" spans="1:3" x14ac:dyDescent="0.35">
      <c r="A181">
        <v>405.39</v>
      </c>
      <c r="B181">
        <f>MONTH(customer_data!D181)</f>
        <v>6</v>
      </c>
      <c r="C181" t="str">
        <f>TEXT(customer_data!D181, "mmmm")</f>
        <v>June</v>
      </c>
    </row>
    <row r="182" spans="1:3" x14ac:dyDescent="0.35">
      <c r="A182">
        <v>179.69</v>
      </c>
      <c r="B182">
        <f>MONTH(customer_data!D182)</f>
        <v>6</v>
      </c>
      <c r="C182" t="str">
        <f>TEXT(customer_data!D182, "mmmm")</f>
        <v>June</v>
      </c>
    </row>
    <row r="183" spans="1:3" x14ac:dyDescent="0.35">
      <c r="A183">
        <v>237.69</v>
      </c>
      <c r="B183">
        <f>MONTH(customer_data!D183)</f>
        <v>6</v>
      </c>
      <c r="C183" t="str">
        <f>TEXT(customer_data!D183, "mmmm")</f>
        <v>June</v>
      </c>
    </row>
    <row r="184" spans="1:3" x14ac:dyDescent="0.35">
      <c r="A184">
        <v>328.39</v>
      </c>
      <c r="B184">
        <f>MONTH(customer_data!D184)</f>
        <v>7</v>
      </c>
      <c r="C184" t="str">
        <f>TEXT(customer_data!D184, "mmmm")</f>
        <v>July</v>
      </c>
    </row>
    <row r="185" spans="1:3" x14ac:dyDescent="0.35">
      <c r="A185">
        <v>33.549999999999997</v>
      </c>
      <c r="B185">
        <f>MONTH(customer_data!D185)</f>
        <v>7</v>
      </c>
      <c r="C185" t="str">
        <f>TEXT(customer_data!D185, "mmmm")</f>
        <v>July</v>
      </c>
    </row>
    <row r="186" spans="1:3" x14ac:dyDescent="0.35">
      <c r="A186">
        <v>475.08</v>
      </c>
      <c r="B186">
        <f>MONTH(customer_data!D186)</f>
        <v>7</v>
      </c>
      <c r="C186" t="str">
        <f>TEXT(customer_data!D186, "mmmm")</f>
        <v>July</v>
      </c>
    </row>
    <row r="187" spans="1:3" x14ac:dyDescent="0.35">
      <c r="A187">
        <v>444.47</v>
      </c>
      <c r="B187">
        <f>MONTH(customer_data!D187)</f>
        <v>7</v>
      </c>
      <c r="C187" t="str">
        <f>TEXT(customer_data!D187, "mmmm")</f>
        <v>July</v>
      </c>
    </row>
    <row r="188" spans="1:3" x14ac:dyDescent="0.35">
      <c r="A188">
        <v>137.84</v>
      </c>
      <c r="B188">
        <f>MONTH(customer_data!D188)</f>
        <v>7</v>
      </c>
      <c r="C188" t="str">
        <f>TEXT(customer_data!D188, "mmmm")</f>
        <v>July</v>
      </c>
    </row>
    <row r="189" spans="1:3" x14ac:dyDescent="0.35">
      <c r="A189">
        <v>17.5</v>
      </c>
      <c r="B189">
        <f>MONTH(customer_data!D189)</f>
        <v>7</v>
      </c>
      <c r="C189" t="str">
        <f>TEXT(customer_data!D189, "mmmm")</f>
        <v>July</v>
      </c>
    </row>
    <row r="190" spans="1:3" x14ac:dyDescent="0.35">
      <c r="A190">
        <v>467.38</v>
      </c>
      <c r="B190">
        <f>MONTH(customer_data!D190)</f>
        <v>7</v>
      </c>
      <c r="C190" t="str">
        <f>TEXT(customer_data!D190, "mmmm")</f>
        <v>July</v>
      </c>
    </row>
    <row r="191" spans="1:3" x14ac:dyDescent="0.35">
      <c r="A191">
        <v>255.51</v>
      </c>
      <c r="B191">
        <f>MONTH(customer_data!D191)</f>
        <v>7</v>
      </c>
      <c r="C191" t="str">
        <f>TEXT(customer_data!D191, "mmmm")</f>
        <v>July</v>
      </c>
    </row>
    <row r="192" spans="1:3" x14ac:dyDescent="0.35">
      <c r="A192">
        <v>274.29000000000002</v>
      </c>
      <c r="B192">
        <f>MONTH(customer_data!D192)</f>
        <v>7</v>
      </c>
      <c r="C192" t="str">
        <f>TEXT(customer_data!D192, "mmmm")</f>
        <v>July</v>
      </c>
    </row>
    <row r="193" spans="1:3" x14ac:dyDescent="0.35">
      <c r="A193">
        <v>345.14</v>
      </c>
      <c r="B193">
        <f>MONTH(customer_data!D193)</f>
        <v>7</v>
      </c>
      <c r="C193" t="str">
        <f>TEXT(customer_data!D193, "mmmm")</f>
        <v>July</v>
      </c>
    </row>
    <row r="194" spans="1:3" x14ac:dyDescent="0.35">
      <c r="A194">
        <v>311.77</v>
      </c>
      <c r="B194">
        <f>MONTH(customer_data!D194)</f>
        <v>7</v>
      </c>
      <c r="C194" t="str">
        <f>TEXT(customer_data!D194, "mmmm")</f>
        <v>July</v>
      </c>
    </row>
    <row r="195" spans="1:3" x14ac:dyDescent="0.35">
      <c r="A195">
        <v>472.51</v>
      </c>
      <c r="B195">
        <f>MONTH(customer_data!D195)</f>
        <v>7</v>
      </c>
      <c r="C195" t="str">
        <f>TEXT(customer_data!D195, "mmmm")</f>
        <v>July</v>
      </c>
    </row>
    <row r="196" spans="1:3" x14ac:dyDescent="0.35">
      <c r="A196">
        <v>472.68</v>
      </c>
      <c r="B196">
        <f>MONTH(customer_data!D196)</f>
        <v>7</v>
      </c>
      <c r="C196" t="str">
        <f>TEXT(customer_data!D196, "mmmm")</f>
        <v>July</v>
      </c>
    </row>
    <row r="197" spans="1:3" x14ac:dyDescent="0.35">
      <c r="A197">
        <v>434.93</v>
      </c>
      <c r="B197">
        <f>MONTH(customer_data!D197)</f>
        <v>7</v>
      </c>
      <c r="C197" t="str">
        <f>TEXT(customer_data!D197, "mmmm")</f>
        <v>July</v>
      </c>
    </row>
    <row r="198" spans="1:3" x14ac:dyDescent="0.35">
      <c r="A198">
        <v>321.83999999999997</v>
      </c>
      <c r="B198">
        <f>MONTH(customer_data!D198)</f>
        <v>7</v>
      </c>
      <c r="C198" t="str">
        <f>TEXT(customer_data!D198, "mmmm")</f>
        <v>July</v>
      </c>
    </row>
    <row r="199" spans="1:3" x14ac:dyDescent="0.35">
      <c r="A199">
        <v>402.47</v>
      </c>
      <c r="B199">
        <f>MONTH(customer_data!D199)</f>
        <v>7</v>
      </c>
      <c r="C199" t="str">
        <f>TEXT(customer_data!D199, "mmmm")</f>
        <v>July</v>
      </c>
    </row>
    <row r="200" spans="1:3" x14ac:dyDescent="0.35">
      <c r="A200">
        <v>341.81</v>
      </c>
      <c r="B200">
        <f>MONTH(customer_data!D200)</f>
        <v>7</v>
      </c>
      <c r="C200" t="str">
        <f>TEXT(customer_data!D200, "mmmm")</f>
        <v>July</v>
      </c>
    </row>
    <row r="201" spans="1:3" x14ac:dyDescent="0.35">
      <c r="A201">
        <v>290.95</v>
      </c>
      <c r="B201">
        <v>7</v>
      </c>
      <c r="C201" t="str">
        <f>TEXT(customer_data!D201, "mmmm")</f>
        <v>July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AA6106D-79E8-42A5-AA73-08480082D8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Sheet2!A2:B2</xm:f>
              <xm:sqref>D2</xm:sqref>
            </x14:sparkline>
            <x14:sparkline>
              <xm:f>Sheet2!A3:B3</xm:f>
              <xm:sqref>D3</xm:sqref>
            </x14:sparkline>
            <x14:sparkline>
              <xm:f>Sheet2!A4:B4</xm:f>
              <xm:sqref>D4</xm:sqref>
            </x14:sparkline>
            <x14:sparkline>
              <xm:f>Sheet2!A5:B5</xm:f>
              <xm:sqref>D5</xm:sqref>
            </x14:sparkline>
            <x14:sparkline>
              <xm:f>Sheet2!A6:B6</xm:f>
              <xm:sqref>D6</xm:sqref>
            </x14:sparkline>
            <x14:sparkline>
              <xm:f>Sheet2!A7:B7</xm:f>
              <xm:sqref>D7</xm:sqref>
            </x14:sparkline>
            <x14:sparkline>
              <xm:f>Sheet2!A8:B8</xm:f>
              <xm:sqref>D8</xm:sqref>
            </x14:sparkline>
            <x14:sparkline>
              <xm:f>Sheet2!A9:B9</xm:f>
              <xm:sqref>D9</xm:sqref>
            </x14:sparkline>
            <x14:sparkline>
              <xm:f>Sheet2!A10:B10</xm:f>
              <xm:sqref>D10</xm:sqref>
            </x14:sparkline>
            <x14:sparkline>
              <xm:f>Sheet2!A11:B11</xm:f>
              <xm:sqref>D11</xm:sqref>
            </x14:sparkline>
            <x14:sparkline>
              <xm:f>Sheet2!A12:B12</xm:f>
              <xm:sqref>D12</xm:sqref>
            </x14:sparkline>
            <x14:sparkline>
              <xm:f>Sheet2!A13:B13</xm:f>
              <xm:sqref>D13</xm:sqref>
            </x14:sparkline>
            <x14:sparkline>
              <xm:f>Sheet2!A14:B14</xm:f>
              <xm:sqref>D14</xm:sqref>
            </x14:sparkline>
            <x14:sparkline>
              <xm:f>Sheet2!A15:B15</xm:f>
              <xm:sqref>D15</xm:sqref>
            </x14:sparkline>
            <x14:sparkline>
              <xm:f>Sheet2!A16:B16</xm:f>
              <xm:sqref>D16</xm:sqref>
            </x14:sparkline>
            <x14:sparkline>
              <xm:f>Sheet2!A17:B17</xm:f>
              <xm:sqref>D17</xm:sqref>
            </x14:sparkline>
            <x14:sparkline>
              <xm:f>Sheet2!A18:B18</xm:f>
              <xm:sqref>D18</xm:sqref>
            </x14:sparkline>
            <x14:sparkline>
              <xm:f>Sheet2!A19:B19</xm:f>
              <xm:sqref>D19</xm:sqref>
            </x14:sparkline>
            <x14:sparkline>
              <xm:f>Sheet2!A20:B20</xm:f>
              <xm:sqref>D20</xm:sqref>
            </x14:sparkline>
            <x14:sparkline>
              <xm:f>Sheet2!A21:B21</xm:f>
              <xm:sqref>D21</xm:sqref>
            </x14:sparkline>
            <x14:sparkline>
              <xm:f>Sheet2!A22:B22</xm:f>
              <xm:sqref>D22</xm:sqref>
            </x14:sparkline>
            <x14:sparkline>
              <xm:f>Sheet2!A23:B23</xm:f>
              <xm:sqref>D23</xm:sqref>
            </x14:sparkline>
            <x14:sparkline>
              <xm:f>Sheet2!A24:B24</xm:f>
              <xm:sqref>D24</xm:sqref>
            </x14:sparkline>
            <x14:sparkline>
              <xm:f>Sheet2!A25:B25</xm:f>
              <xm:sqref>D25</xm:sqref>
            </x14:sparkline>
            <x14:sparkline>
              <xm:f>Sheet2!A26:B26</xm:f>
              <xm:sqref>D26</xm:sqref>
            </x14:sparkline>
            <x14:sparkline>
              <xm:f>Sheet2!A27:B27</xm:f>
              <xm:sqref>D27</xm:sqref>
            </x14:sparkline>
            <x14:sparkline>
              <xm:f>Sheet2!A28:B28</xm:f>
              <xm:sqref>D28</xm:sqref>
            </x14:sparkline>
            <x14:sparkline>
              <xm:f>Sheet2!A29:B29</xm:f>
              <xm:sqref>D29</xm:sqref>
            </x14:sparkline>
            <x14:sparkline>
              <xm:f>Sheet2!A30:B30</xm:f>
              <xm:sqref>D30</xm:sqref>
            </x14:sparkline>
            <x14:sparkline>
              <xm:f>Sheet2!A31:B31</xm:f>
              <xm:sqref>D31</xm:sqref>
            </x14:sparkline>
            <x14:sparkline>
              <xm:f>Sheet2!A32:B32</xm:f>
              <xm:sqref>D32</xm:sqref>
            </x14:sparkline>
            <x14:sparkline>
              <xm:f>Sheet2!A33:B33</xm:f>
              <xm:sqref>D33</xm:sqref>
            </x14:sparkline>
            <x14:sparkline>
              <xm:f>Sheet2!A34:B34</xm:f>
              <xm:sqref>D34</xm:sqref>
            </x14:sparkline>
            <x14:sparkline>
              <xm:f>Sheet2!A35:B35</xm:f>
              <xm:sqref>D35</xm:sqref>
            </x14:sparkline>
            <x14:sparkline>
              <xm:f>Sheet2!A36:B36</xm:f>
              <xm:sqref>D36</xm:sqref>
            </x14:sparkline>
            <x14:sparkline>
              <xm:f>Sheet2!A37:B37</xm:f>
              <xm:sqref>D37</xm:sqref>
            </x14:sparkline>
            <x14:sparkline>
              <xm:f>Sheet2!A38:B38</xm:f>
              <xm:sqref>D38</xm:sqref>
            </x14:sparkline>
            <x14:sparkline>
              <xm:f>Sheet2!A39:B39</xm:f>
              <xm:sqref>D39</xm:sqref>
            </x14:sparkline>
            <x14:sparkline>
              <xm:f>Sheet2!A40:B40</xm:f>
              <xm:sqref>D40</xm:sqref>
            </x14:sparkline>
            <x14:sparkline>
              <xm:f>Sheet2!A41:B41</xm:f>
              <xm:sqref>D41</xm:sqref>
            </x14:sparkline>
            <x14:sparkline>
              <xm:f>Sheet2!A42:B42</xm:f>
              <xm:sqref>D42</xm:sqref>
            </x14:sparkline>
            <x14:sparkline>
              <xm:f>Sheet2!A43:B43</xm:f>
              <xm:sqref>D43</xm:sqref>
            </x14:sparkline>
            <x14:sparkline>
              <xm:f>Sheet2!A44:B44</xm:f>
              <xm:sqref>D44</xm:sqref>
            </x14:sparkline>
            <x14:sparkline>
              <xm:f>Sheet2!A45:B45</xm:f>
              <xm:sqref>D45</xm:sqref>
            </x14:sparkline>
            <x14:sparkline>
              <xm:f>Sheet2!A46:B46</xm:f>
              <xm:sqref>D46</xm:sqref>
            </x14:sparkline>
            <x14:sparkline>
              <xm:f>Sheet2!A47:B47</xm:f>
              <xm:sqref>D47</xm:sqref>
            </x14:sparkline>
            <x14:sparkline>
              <xm:f>Sheet2!A48:B48</xm:f>
              <xm:sqref>D48</xm:sqref>
            </x14:sparkline>
            <x14:sparkline>
              <xm:f>Sheet2!A49:B49</xm:f>
              <xm:sqref>D49</xm:sqref>
            </x14:sparkline>
            <x14:sparkline>
              <xm:f>Sheet2!A50:B50</xm:f>
              <xm:sqref>D50</xm:sqref>
            </x14:sparkline>
            <x14:sparkline>
              <xm:f>Sheet2!A51:B51</xm:f>
              <xm:sqref>D51</xm:sqref>
            </x14:sparkline>
            <x14:sparkline>
              <xm:f>Sheet2!A52:B52</xm:f>
              <xm:sqref>D52</xm:sqref>
            </x14:sparkline>
            <x14:sparkline>
              <xm:f>Sheet2!A53:B53</xm:f>
              <xm:sqref>D53</xm:sqref>
            </x14:sparkline>
            <x14:sparkline>
              <xm:f>Sheet2!A54:B54</xm:f>
              <xm:sqref>D54</xm:sqref>
            </x14:sparkline>
            <x14:sparkline>
              <xm:f>Sheet2!A55:B55</xm:f>
              <xm:sqref>D55</xm:sqref>
            </x14:sparkline>
            <x14:sparkline>
              <xm:f>Sheet2!A56:B56</xm:f>
              <xm:sqref>D56</xm:sqref>
            </x14:sparkline>
            <x14:sparkline>
              <xm:f>Sheet2!A57:B57</xm:f>
              <xm:sqref>D57</xm:sqref>
            </x14:sparkline>
            <x14:sparkline>
              <xm:f>Sheet2!A58:B58</xm:f>
              <xm:sqref>D58</xm:sqref>
            </x14:sparkline>
            <x14:sparkline>
              <xm:f>Sheet2!A59:B59</xm:f>
              <xm:sqref>D59</xm:sqref>
            </x14:sparkline>
            <x14:sparkline>
              <xm:f>Sheet2!A60:B60</xm:f>
              <xm:sqref>D60</xm:sqref>
            </x14:sparkline>
            <x14:sparkline>
              <xm:f>Sheet2!A61:B61</xm:f>
              <xm:sqref>D61</xm:sqref>
            </x14:sparkline>
            <x14:sparkline>
              <xm:f>Sheet2!A62:B62</xm:f>
              <xm:sqref>D62</xm:sqref>
            </x14:sparkline>
            <x14:sparkline>
              <xm:f>Sheet2!A63:B63</xm:f>
              <xm:sqref>D63</xm:sqref>
            </x14:sparkline>
            <x14:sparkline>
              <xm:f>Sheet2!A64:B64</xm:f>
              <xm:sqref>D64</xm:sqref>
            </x14:sparkline>
            <x14:sparkline>
              <xm:f>Sheet2!A65:B65</xm:f>
              <xm:sqref>D65</xm:sqref>
            </x14:sparkline>
            <x14:sparkline>
              <xm:f>Sheet2!A66:B66</xm:f>
              <xm:sqref>D66</xm:sqref>
            </x14:sparkline>
            <x14:sparkline>
              <xm:f>Sheet2!A67:B67</xm:f>
              <xm:sqref>D67</xm:sqref>
            </x14:sparkline>
            <x14:sparkline>
              <xm:f>Sheet2!A68:B68</xm:f>
              <xm:sqref>D68</xm:sqref>
            </x14:sparkline>
            <x14:sparkline>
              <xm:f>Sheet2!A69:B69</xm:f>
              <xm:sqref>D69</xm:sqref>
            </x14:sparkline>
            <x14:sparkline>
              <xm:f>Sheet2!A70:B70</xm:f>
              <xm:sqref>D70</xm:sqref>
            </x14:sparkline>
            <x14:sparkline>
              <xm:f>Sheet2!A71:B71</xm:f>
              <xm:sqref>D71</xm:sqref>
            </x14:sparkline>
            <x14:sparkline>
              <xm:f>Sheet2!A72:B72</xm:f>
              <xm:sqref>D72</xm:sqref>
            </x14:sparkline>
            <x14:sparkline>
              <xm:f>Sheet2!A73:B73</xm:f>
              <xm:sqref>D73</xm:sqref>
            </x14:sparkline>
            <x14:sparkline>
              <xm:f>Sheet2!A74:B74</xm:f>
              <xm:sqref>D74</xm:sqref>
            </x14:sparkline>
            <x14:sparkline>
              <xm:f>Sheet2!A75:B75</xm:f>
              <xm:sqref>D75</xm:sqref>
            </x14:sparkline>
            <x14:sparkline>
              <xm:f>Sheet2!A76:B76</xm:f>
              <xm:sqref>D76</xm:sqref>
            </x14:sparkline>
            <x14:sparkline>
              <xm:f>Sheet2!A77:B77</xm:f>
              <xm:sqref>D77</xm:sqref>
            </x14:sparkline>
            <x14:sparkline>
              <xm:f>Sheet2!A78:B78</xm:f>
              <xm:sqref>D78</xm:sqref>
            </x14:sparkline>
            <x14:sparkline>
              <xm:f>Sheet2!A79:B79</xm:f>
              <xm:sqref>D79</xm:sqref>
            </x14:sparkline>
            <x14:sparkline>
              <xm:f>Sheet2!A80:B80</xm:f>
              <xm:sqref>D80</xm:sqref>
            </x14:sparkline>
            <x14:sparkline>
              <xm:f>Sheet2!A81:B81</xm:f>
              <xm:sqref>D81</xm:sqref>
            </x14:sparkline>
            <x14:sparkline>
              <xm:f>Sheet2!A82:B82</xm:f>
              <xm:sqref>D82</xm:sqref>
            </x14:sparkline>
            <x14:sparkline>
              <xm:f>Sheet2!A83:B83</xm:f>
              <xm:sqref>D83</xm:sqref>
            </x14:sparkline>
            <x14:sparkline>
              <xm:f>Sheet2!A84:B84</xm:f>
              <xm:sqref>D84</xm:sqref>
            </x14:sparkline>
            <x14:sparkline>
              <xm:f>Sheet2!A85:B85</xm:f>
              <xm:sqref>D85</xm:sqref>
            </x14:sparkline>
            <x14:sparkline>
              <xm:f>Sheet2!A86:B86</xm:f>
              <xm:sqref>D86</xm:sqref>
            </x14:sparkline>
            <x14:sparkline>
              <xm:f>Sheet2!A87:B87</xm:f>
              <xm:sqref>D87</xm:sqref>
            </x14:sparkline>
            <x14:sparkline>
              <xm:f>Sheet2!A88:B88</xm:f>
              <xm:sqref>D88</xm:sqref>
            </x14:sparkline>
            <x14:sparkline>
              <xm:f>Sheet2!A89:B89</xm:f>
              <xm:sqref>D89</xm:sqref>
            </x14:sparkline>
            <x14:sparkline>
              <xm:f>Sheet2!A90:B90</xm:f>
              <xm:sqref>D90</xm:sqref>
            </x14:sparkline>
            <x14:sparkline>
              <xm:f>Sheet2!A91:B91</xm:f>
              <xm:sqref>D91</xm:sqref>
            </x14:sparkline>
            <x14:sparkline>
              <xm:f>Sheet2!A92:B92</xm:f>
              <xm:sqref>D92</xm:sqref>
            </x14:sparkline>
            <x14:sparkline>
              <xm:f>Sheet2!A93:B93</xm:f>
              <xm:sqref>D93</xm:sqref>
            </x14:sparkline>
            <x14:sparkline>
              <xm:f>Sheet2!A94:B94</xm:f>
              <xm:sqref>D94</xm:sqref>
            </x14:sparkline>
            <x14:sparkline>
              <xm:f>Sheet2!A95:B95</xm:f>
              <xm:sqref>D95</xm:sqref>
            </x14:sparkline>
            <x14:sparkline>
              <xm:f>Sheet2!A96:B96</xm:f>
              <xm:sqref>D96</xm:sqref>
            </x14:sparkline>
            <x14:sparkline>
              <xm:f>Sheet2!A97:B97</xm:f>
              <xm:sqref>D97</xm:sqref>
            </x14:sparkline>
            <x14:sparkline>
              <xm:f>Sheet2!A98:B98</xm:f>
              <xm:sqref>D98</xm:sqref>
            </x14:sparkline>
            <x14:sparkline>
              <xm:f>Sheet2!A99:B99</xm:f>
              <xm:sqref>D99</xm:sqref>
            </x14:sparkline>
            <x14:sparkline>
              <xm:f>Sheet2!A100:B100</xm:f>
              <xm:sqref>D100</xm:sqref>
            </x14:sparkline>
            <x14:sparkline>
              <xm:f>Sheet2!A101:B101</xm:f>
              <xm:sqref>D101</xm:sqref>
            </x14:sparkline>
            <x14:sparkline>
              <xm:f>Sheet2!A102:B102</xm:f>
              <xm:sqref>D102</xm:sqref>
            </x14:sparkline>
            <x14:sparkline>
              <xm:f>Sheet2!A103:B103</xm:f>
              <xm:sqref>D103</xm:sqref>
            </x14:sparkline>
            <x14:sparkline>
              <xm:f>Sheet2!A104:B104</xm:f>
              <xm:sqref>D104</xm:sqref>
            </x14:sparkline>
            <x14:sparkline>
              <xm:f>Sheet2!A105:B105</xm:f>
              <xm:sqref>D105</xm:sqref>
            </x14:sparkline>
            <x14:sparkline>
              <xm:f>Sheet2!A106:B106</xm:f>
              <xm:sqref>D106</xm:sqref>
            </x14:sparkline>
            <x14:sparkline>
              <xm:f>Sheet2!A107:B107</xm:f>
              <xm:sqref>D107</xm:sqref>
            </x14:sparkline>
            <x14:sparkline>
              <xm:f>Sheet2!A108:B108</xm:f>
              <xm:sqref>D108</xm:sqref>
            </x14:sparkline>
            <x14:sparkline>
              <xm:f>Sheet2!A109:B109</xm:f>
              <xm:sqref>D109</xm:sqref>
            </x14:sparkline>
            <x14:sparkline>
              <xm:f>Sheet2!A110:B110</xm:f>
              <xm:sqref>D110</xm:sqref>
            </x14:sparkline>
            <x14:sparkline>
              <xm:f>Sheet2!A111:B111</xm:f>
              <xm:sqref>D111</xm:sqref>
            </x14:sparkline>
            <x14:sparkline>
              <xm:f>Sheet2!A112:B112</xm:f>
              <xm:sqref>D112</xm:sqref>
            </x14:sparkline>
            <x14:sparkline>
              <xm:f>Sheet2!A113:B113</xm:f>
              <xm:sqref>D113</xm:sqref>
            </x14:sparkline>
            <x14:sparkline>
              <xm:f>Sheet2!A114:B114</xm:f>
              <xm:sqref>D114</xm:sqref>
            </x14:sparkline>
            <x14:sparkline>
              <xm:f>Sheet2!A115:B115</xm:f>
              <xm:sqref>D115</xm:sqref>
            </x14:sparkline>
            <x14:sparkline>
              <xm:f>Sheet2!A116:B116</xm:f>
              <xm:sqref>D116</xm:sqref>
            </x14:sparkline>
            <x14:sparkline>
              <xm:f>Sheet2!A117:B117</xm:f>
              <xm:sqref>D117</xm:sqref>
            </x14:sparkline>
            <x14:sparkline>
              <xm:f>Sheet2!A118:B118</xm:f>
              <xm:sqref>D118</xm:sqref>
            </x14:sparkline>
            <x14:sparkline>
              <xm:f>Sheet2!A119:B119</xm:f>
              <xm:sqref>D119</xm:sqref>
            </x14:sparkline>
            <x14:sparkline>
              <xm:f>Sheet2!A120:B120</xm:f>
              <xm:sqref>D120</xm:sqref>
            </x14:sparkline>
            <x14:sparkline>
              <xm:f>Sheet2!A121:B121</xm:f>
              <xm:sqref>D121</xm:sqref>
            </x14:sparkline>
            <x14:sparkline>
              <xm:f>Sheet2!A122:B122</xm:f>
              <xm:sqref>D122</xm:sqref>
            </x14:sparkline>
            <x14:sparkline>
              <xm:f>Sheet2!A123:B123</xm:f>
              <xm:sqref>D123</xm:sqref>
            </x14:sparkline>
            <x14:sparkline>
              <xm:f>Sheet2!A124:B124</xm:f>
              <xm:sqref>D124</xm:sqref>
            </x14:sparkline>
            <x14:sparkline>
              <xm:f>Sheet2!A125:B125</xm:f>
              <xm:sqref>D125</xm:sqref>
            </x14:sparkline>
            <x14:sparkline>
              <xm:f>Sheet2!A126:B126</xm:f>
              <xm:sqref>D126</xm:sqref>
            </x14:sparkline>
            <x14:sparkline>
              <xm:f>Sheet2!A127:B127</xm:f>
              <xm:sqref>D127</xm:sqref>
            </x14:sparkline>
            <x14:sparkline>
              <xm:f>Sheet2!A128:B128</xm:f>
              <xm:sqref>D128</xm:sqref>
            </x14:sparkline>
            <x14:sparkline>
              <xm:f>Sheet2!A129:B129</xm:f>
              <xm:sqref>D129</xm:sqref>
            </x14:sparkline>
            <x14:sparkline>
              <xm:f>Sheet2!A130:B130</xm:f>
              <xm:sqref>D130</xm:sqref>
            </x14:sparkline>
            <x14:sparkline>
              <xm:f>Sheet2!A131:B131</xm:f>
              <xm:sqref>D131</xm:sqref>
            </x14:sparkline>
            <x14:sparkline>
              <xm:f>Sheet2!A132:B132</xm:f>
              <xm:sqref>D132</xm:sqref>
            </x14:sparkline>
            <x14:sparkline>
              <xm:f>Sheet2!A133:B133</xm:f>
              <xm:sqref>D133</xm:sqref>
            </x14:sparkline>
            <x14:sparkline>
              <xm:f>Sheet2!A134:B134</xm:f>
              <xm:sqref>D134</xm:sqref>
            </x14:sparkline>
            <x14:sparkline>
              <xm:f>Sheet2!A135:B135</xm:f>
              <xm:sqref>D135</xm:sqref>
            </x14:sparkline>
            <x14:sparkline>
              <xm:f>Sheet2!A136:B136</xm:f>
              <xm:sqref>D136</xm:sqref>
            </x14:sparkline>
            <x14:sparkline>
              <xm:f>Sheet2!A137:B137</xm:f>
              <xm:sqref>D137</xm:sqref>
            </x14:sparkline>
            <x14:sparkline>
              <xm:f>Sheet2!A138:B138</xm:f>
              <xm:sqref>D138</xm:sqref>
            </x14:sparkline>
            <x14:sparkline>
              <xm:f>Sheet2!A139:B139</xm:f>
              <xm:sqref>D139</xm:sqref>
            </x14:sparkline>
            <x14:sparkline>
              <xm:f>Sheet2!A140:B140</xm:f>
              <xm:sqref>D140</xm:sqref>
            </x14:sparkline>
            <x14:sparkline>
              <xm:f>Sheet2!A141:B141</xm:f>
              <xm:sqref>D141</xm:sqref>
            </x14:sparkline>
            <x14:sparkline>
              <xm:f>Sheet2!A142:B142</xm:f>
              <xm:sqref>D142</xm:sqref>
            </x14:sparkline>
            <x14:sparkline>
              <xm:f>Sheet2!A143:B143</xm:f>
              <xm:sqref>D143</xm:sqref>
            </x14:sparkline>
            <x14:sparkline>
              <xm:f>Sheet2!A144:B144</xm:f>
              <xm:sqref>D144</xm:sqref>
            </x14:sparkline>
            <x14:sparkline>
              <xm:f>Sheet2!A145:B145</xm:f>
              <xm:sqref>D145</xm:sqref>
            </x14:sparkline>
            <x14:sparkline>
              <xm:f>Sheet2!A146:B146</xm:f>
              <xm:sqref>D146</xm:sqref>
            </x14:sparkline>
            <x14:sparkline>
              <xm:f>Sheet2!A147:B147</xm:f>
              <xm:sqref>D147</xm:sqref>
            </x14:sparkline>
            <x14:sparkline>
              <xm:f>Sheet2!A148:B148</xm:f>
              <xm:sqref>D148</xm:sqref>
            </x14:sparkline>
            <x14:sparkline>
              <xm:f>Sheet2!A149:B149</xm:f>
              <xm:sqref>D149</xm:sqref>
            </x14:sparkline>
            <x14:sparkline>
              <xm:f>Sheet2!A150:B150</xm:f>
              <xm:sqref>D150</xm:sqref>
            </x14:sparkline>
            <x14:sparkline>
              <xm:f>Sheet2!A151:B151</xm:f>
              <xm:sqref>D151</xm:sqref>
            </x14:sparkline>
            <x14:sparkline>
              <xm:f>Sheet2!A152:B152</xm:f>
              <xm:sqref>D152</xm:sqref>
            </x14:sparkline>
            <x14:sparkline>
              <xm:f>Sheet2!A153:B153</xm:f>
              <xm:sqref>D153</xm:sqref>
            </x14:sparkline>
            <x14:sparkline>
              <xm:f>Sheet2!A154:B154</xm:f>
              <xm:sqref>D154</xm:sqref>
            </x14:sparkline>
            <x14:sparkline>
              <xm:f>Sheet2!A155:B155</xm:f>
              <xm:sqref>D155</xm:sqref>
            </x14:sparkline>
            <x14:sparkline>
              <xm:f>Sheet2!A156:B156</xm:f>
              <xm:sqref>D156</xm:sqref>
            </x14:sparkline>
            <x14:sparkline>
              <xm:f>Sheet2!A157:B157</xm:f>
              <xm:sqref>D157</xm:sqref>
            </x14:sparkline>
            <x14:sparkline>
              <xm:f>Sheet2!A158:B158</xm:f>
              <xm:sqref>D158</xm:sqref>
            </x14:sparkline>
            <x14:sparkline>
              <xm:f>Sheet2!A159:B159</xm:f>
              <xm:sqref>D159</xm:sqref>
            </x14:sparkline>
            <x14:sparkline>
              <xm:f>Sheet2!A160:B160</xm:f>
              <xm:sqref>D160</xm:sqref>
            </x14:sparkline>
            <x14:sparkline>
              <xm:f>Sheet2!A161:B161</xm:f>
              <xm:sqref>D161</xm:sqref>
            </x14:sparkline>
            <x14:sparkline>
              <xm:f>Sheet2!A162:B162</xm:f>
              <xm:sqref>D162</xm:sqref>
            </x14:sparkline>
            <x14:sparkline>
              <xm:f>Sheet2!A163:B163</xm:f>
              <xm:sqref>D163</xm:sqref>
            </x14:sparkline>
            <x14:sparkline>
              <xm:f>Sheet2!A164:B164</xm:f>
              <xm:sqref>D164</xm:sqref>
            </x14:sparkline>
            <x14:sparkline>
              <xm:f>Sheet2!A165:B165</xm:f>
              <xm:sqref>D165</xm:sqref>
            </x14:sparkline>
            <x14:sparkline>
              <xm:f>Sheet2!A166:B166</xm:f>
              <xm:sqref>D166</xm:sqref>
            </x14:sparkline>
            <x14:sparkline>
              <xm:f>Sheet2!A167:B167</xm:f>
              <xm:sqref>D167</xm:sqref>
            </x14:sparkline>
            <x14:sparkline>
              <xm:f>Sheet2!A168:B168</xm:f>
              <xm:sqref>D168</xm:sqref>
            </x14:sparkline>
            <x14:sparkline>
              <xm:f>Sheet2!A169:B169</xm:f>
              <xm:sqref>D169</xm:sqref>
            </x14:sparkline>
            <x14:sparkline>
              <xm:f>Sheet2!A170:B170</xm:f>
              <xm:sqref>D170</xm:sqref>
            </x14:sparkline>
            <x14:sparkline>
              <xm:f>Sheet2!A171:B171</xm:f>
              <xm:sqref>D171</xm:sqref>
            </x14:sparkline>
            <x14:sparkline>
              <xm:f>Sheet2!A172:B172</xm:f>
              <xm:sqref>D172</xm:sqref>
            </x14:sparkline>
            <x14:sparkline>
              <xm:f>Sheet2!A173:B173</xm:f>
              <xm:sqref>D173</xm:sqref>
            </x14:sparkline>
            <x14:sparkline>
              <xm:f>Sheet2!A174:B174</xm:f>
              <xm:sqref>D174</xm:sqref>
            </x14:sparkline>
            <x14:sparkline>
              <xm:f>Sheet2!A175:B175</xm:f>
              <xm:sqref>D175</xm:sqref>
            </x14:sparkline>
            <x14:sparkline>
              <xm:f>Sheet2!A176:B176</xm:f>
              <xm:sqref>D176</xm:sqref>
            </x14:sparkline>
            <x14:sparkline>
              <xm:f>Sheet2!A177:B177</xm:f>
              <xm:sqref>D177</xm:sqref>
            </x14:sparkline>
            <x14:sparkline>
              <xm:f>Sheet2!A178:B178</xm:f>
              <xm:sqref>D178</xm:sqref>
            </x14:sparkline>
            <x14:sparkline>
              <xm:f>Sheet2!A179:B179</xm:f>
              <xm:sqref>D179</xm:sqref>
            </x14:sparkline>
            <x14:sparkline>
              <xm:f>Sheet2!A180:B180</xm:f>
              <xm:sqref>D180</xm:sqref>
            </x14:sparkline>
            <x14:sparkline>
              <xm:f>Sheet2!A181:B181</xm:f>
              <xm:sqref>D181</xm:sqref>
            </x14:sparkline>
            <x14:sparkline>
              <xm:f>Sheet2!A182:B182</xm:f>
              <xm:sqref>D182</xm:sqref>
            </x14:sparkline>
            <x14:sparkline>
              <xm:f>Sheet2!A183:B183</xm:f>
              <xm:sqref>D183</xm:sqref>
            </x14:sparkline>
            <x14:sparkline>
              <xm:f>Sheet2!A184:B184</xm:f>
              <xm:sqref>D184</xm:sqref>
            </x14:sparkline>
            <x14:sparkline>
              <xm:f>Sheet2!A185:B185</xm:f>
              <xm:sqref>D185</xm:sqref>
            </x14:sparkline>
            <x14:sparkline>
              <xm:f>Sheet2!A186:B186</xm:f>
              <xm:sqref>D186</xm:sqref>
            </x14:sparkline>
            <x14:sparkline>
              <xm:f>Sheet2!A187:B187</xm:f>
              <xm:sqref>D187</xm:sqref>
            </x14:sparkline>
            <x14:sparkline>
              <xm:f>Sheet2!A188:B188</xm:f>
              <xm:sqref>D188</xm:sqref>
            </x14:sparkline>
            <x14:sparkline>
              <xm:f>Sheet2!A189:B189</xm:f>
              <xm:sqref>D189</xm:sqref>
            </x14:sparkline>
            <x14:sparkline>
              <xm:f>Sheet2!A190:B190</xm:f>
              <xm:sqref>D190</xm:sqref>
            </x14:sparkline>
            <x14:sparkline>
              <xm:f>Sheet2!A191:B191</xm:f>
              <xm:sqref>D191</xm:sqref>
            </x14:sparkline>
            <x14:sparkline>
              <xm:f>Sheet2!A192:B192</xm:f>
              <xm:sqref>D192</xm:sqref>
            </x14:sparkline>
            <x14:sparkline>
              <xm:f>Sheet2!A193:B193</xm:f>
              <xm:sqref>D193</xm:sqref>
            </x14:sparkline>
            <x14:sparkline>
              <xm:f>Sheet2!A194:B194</xm:f>
              <xm:sqref>D194</xm:sqref>
            </x14:sparkline>
            <x14:sparkline>
              <xm:f>Sheet2!A195:B195</xm:f>
              <xm:sqref>D195</xm:sqref>
            </x14:sparkline>
            <x14:sparkline>
              <xm:f>Sheet2!A196:B196</xm:f>
              <xm:sqref>D196</xm:sqref>
            </x14:sparkline>
            <x14:sparkline>
              <xm:f>Sheet2!A197:B197</xm:f>
              <xm:sqref>D197</xm:sqref>
            </x14:sparkline>
            <x14:sparkline>
              <xm:f>Sheet2!A198:B198</xm:f>
              <xm:sqref>D198</xm:sqref>
            </x14:sparkline>
            <x14:sparkline>
              <xm:f>Sheet2!A199:B199</xm:f>
              <xm:sqref>D199</xm:sqref>
            </x14:sparkline>
            <x14:sparkline>
              <xm:f>Sheet2!A200:B200</xm:f>
              <xm:sqref>D200</xm:sqref>
            </x14:sparkline>
            <x14:sparkline>
              <xm:f>Sheet2!A201:B201</xm:f>
              <xm:sqref>D201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 Choudhary</dc:creator>
  <cp:lastModifiedBy>aanchal rastogi</cp:lastModifiedBy>
  <dcterms:created xsi:type="dcterms:W3CDTF">2025-02-13T04:49:51Z</dcterms:created>
  <dcterms:modified xsi:type="dcterms:W3CDTF">2025-04-07T09:39:08Z</dcterms:modified>
</cp:coreProperties>
</file>