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7915e9a08dcf/Master of Energy Research/Indonesia Energy Flow/Data Processing/"/>
    </mc:Choice>
  </mc:AlternateContent>
  <xr:revisionPtr revIDLastSave="622" documentId="8_{17BC741D-4565-4571-A728-071178A3BBA7}" xr6:coauthVersionLast="46" xr6:coauthVersionMax="46" xr10:uidLastSave="{FE133A2C-E22C-4A0E-8183-2350E101B6E5}"/>
  <bookViews>
    <workbookView xWindow="1005" yWindow="915" windowWidth="27135" windowHeight="14280" xr2:uid="{34754E5F-9895-4874-99BB-3B567DFBAB55}"/>
  </bookViews>
  <sheets>
    <sheet name="nodes" sheetId="1" r:id="rId1"/>
    <sheet name="links" sheetId="2" r:id="rId2"/>
    <sheet name="New Links" sheetId="4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9" i="2" l="1"/>
  <c r="C260" i="2"/>
  <c r="C261" i="2"/>
  <c r="C262" i="2"/>
  <c r="C263" i="2"/>
  <c r="B264" i="2"/>
  <c r="C264" i="2"/>
  <c r="C265" i="2"/>
  <c r="D245" i="2"/>
  <c r="C248" i="2"/>
  <c r="B251" i="2"/>
  <c r="C256" i="2"/>
  <c r="B233" i="2"/>
  <c r="D235" i="2"/>
  <c r="C238" i="2"/>
  <c r="B241" i="2"/>
  <c r="D243" i="2"/>
  <c r="C214" i="2"/>
  <c r="B217" i="2"/>
  <c r="C222" i="2"/>
  <c r="D227" i="2"/>
  <c r="C230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B179" i="2"/>
  <c r="C179" i="2"/>
  <c r="B180" i="2"/>
  <c r="C180" i="2"/>
  <c r="B181" i="2"/>
  <c r="C181" i="2"/>
  <c r="D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D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D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D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C2" i="2"/>
  <c r="B2" i="2"/>
  <c r="F266" i="4"/>
  <c r="D266" i="4" s="1"/>
  <c r="D265" i="2" s="1"/>
  <c r="F265" i="4"/>
  <c r="F264" i="4"/>
  <c r="D264" i="4" s="1"/>
  <c r="D263" i="2" s="1"/>
  <c r="F263" i="4"/>
  <c r="D263" i="4" s="1"/>
  <c r="D262" i="2" s="1"/>
  <c r="F262" i="4"/>
  <c r="F261" i="4"/>
  <c r="F260" i="4"/>
  <c r="D260" i="4" s="1"/>
  <c r="D259" i="2" s="1"/>
  <c r="D261" i="4"/>
  <c r="D260" i="2" s="1"/>
  <c r="D262" i="4"/>
  <c r="D261" i="2" s="1"/>
  <c r="D265" i="4"/>
  <c r="D264" i="2" s="1"/>
  <c r="B266" i="4"/>
  <c r="B265" i="2" s="1"/>
  <c r="B265" i="4"/>
  <c r="B264" i="4"/>
  <c r="B263" i="2" s="1"/>
  <c r="B263" i="4"/>
  <c r="B262" i="2" s="1"/>
  <c r="B262" i="4"/>
  <c r="B261" i="2" s="1"/>
  <c r="B261" i="4"/>
  <c r="B260" i="2" s="1"/>
  <c r="B260" i="4"/>
  <c r="B259" i="2" s="1"/>
  <c r="F259" i="4"/>
  <c r="F258" i="4"/>
  <c r="F257" i="4"/>
  <c r="D257" i="4" s="1"/>
  <c r="D256" i="2" s="1"/>
  <c r="F256" i="4"/>
  <c r="D256" i="4" s="1"/>
  <c r="D255" i="2" s="1"/>
  <c r="F255" i="4"/>
  <c r="F254" i="4"/>
  <c r="D254" i="4" s="1"/>
  <c r="D253" i="2" s="1"/>
  <c r="F253" i="4"/>
  <c r="D253" i="4"/>
  <c r="D252" i="2" s="1"/>
  <c r="D255" i="4"/>
  <c r="D254" i="2" s="1"/>
  <c r="D258" i="4"/>
  <c r="D257" i="2" s="1"/>
  <c r="D259" i="4"/>
  <c r="D258" i="2" s="1"/>
  <c r="B254" i="4"/>
  <c r="B253" i="2" s="1"/>
  <c r="B255" i="4"/>
  <c r="B254" i="2" s="1"/>
  <c r="B256" i="4"/>
  <c r="B255" i="2" s="1"/>
  <c r="B257" i="4"/>
  <c r="B256" i="2" s="1"/>
  <c r="B258" i="4"/>
  <c r="B257" i="2" s="1"/>
  <c r="B259" i="4"/>
  <c r="B258" i="2" s="1"/>
  <c r="B248" i="4"/>
  <c r="B247" i="2" s="1"/>
  <c r="B249" i="4"/>
  <c r="B248" i="2" s="1"/>
  <c r="B250" i="4"/>
  <c r="B249" i="2" s="1"/>
  <c r="B251" i="4"/>
  <c r="B250" i="2" s="1"/>
  <c r="B252" i="4"/>
  <c r="B242" i="4"/>
  <c r="B243" i="4"/>
  <c r="B242" i="2" s="1"/>
  <c r="B244" i="4"/>
  <c r="B243" i="2" s="1"/>
  <c r="B245" i="4"/>
  <c r="B244" i="2" s="1"/>
  <c r="B246" i="4"/>
  <c r="B245" i="2" s="1"/>
  <c r="B253" i="4"/>
  <c r="B252" i="2" s="1"/>
  <c r="C259" i="4"/>
  <c r="C258" i="2" s="1"/>
  <c r="C258" i="4"/>
  <c r="C257" i="2" s="1"/>
  <c r="C257" i="4"/>
  <c r="C256" i="4"/>
  <c r="C255" i="2" s="1"/>
  <c r="C255" i="4"/>
  <c r="C254" i="2" s="1"/>
  <c r="C254" i="4"/>
  <c r="C253" i="2" s="1"/>
  <c r="C253" i="4"/>
  <c r="C252" i="2" s="1"/>
  <c r="F252" i="4"/>
  <c r="D252" i="4" s="1"/>
  <c r="D251" i="2" s="1"/>
  <c r="F251" i="4"/>
  <c r="D251" i="4" s="1"/>
  <c r="D250" i="2" s="1"/>
  <c r="F250" i="4"/>
  <c r="D250" i="4" s="1"/>
  <c r="D249" i="2" s="1"/>
  <c r="F249" i="4"/>
  <c r="D249" i="4" s="1"/>
  <c r="D248" i="2" s="1"/>
  <c r="F248" i="4"/>
  <c r="F247" i="4"/>
  <c r="D247" i="4" s="1"/>
  <c r="D246" i="2" s="1"/>
  <c r="F246" i="4"/>
  <c r="F245" i="4"/>
  <c r="D245" i="4" s="1"/>
  <c r="D244" i="2" s="1"/>
  <c r="F244" i="4"/>
  <c r="D244" i="4" s="1"/>
  <c r="F243" i="4"/>
  <c r="D243" i="4" s="1"/>
  <c r="D242" i="2" s="1"/>
  <c r="F242" i="4"/>
  <c r="D242" i="4" s="1"/>
  <c r="D241" i="2" s="1"/>
  <c r="F241" i="4"/>
  <c r="D241" i="4" s="1"/>
  <c r="D240" i="2" s="1"/>
  <c r="D246" i="4"/>
  <c r="D248" i="4"/>
  <c r="D247" i="2" s="1"/>
  <c r="C252" i="4"/>
  <c r="C251" i="2" s="1"/>
  <c r="C251" i="4"/>
  <c r="C250" i="2" s="1"/>
  <c r="C250" i="4"/>
  <c r="C249" i="2" s="1"/>
  <c r="C249" i="4"/>
  <c r="C248" i="4"/>
  <c r="C247" i="2" s="1"/>
  <c r="C247" i="4"/>
  <c r="C246" i="2" s="1"/>
  <c r="B247" i="4"/>
  <c r="B246" i="2" s="1"/>
  <c r="C246" i="4"/>
  <c r="C245" i="2" s="1"/>
  <c r="C245" i="4"/>
  <c r="C244" i="2" s="1"/>
  <c r="C244" i="4"/>
  <c r="C243" i="2" s="1"/>
  <c r="C243" i="4"/>
  <c r="C242" i="2" s="1"/>
  <c r="C242" i="4"/>
  <c r="C241" i="2" s="1"/>
  <c r="C241" i="4"/>
  <c r="C240" i="2" s="1"/>
  <c r="B241" i="4"/>
  <c r="B240" i="2" s="1"/>
  <c r="D236" i="4"/>
  <c r="D237" i="4"/>
  <c r="D236" i="2" s="1"/>
  <c r="D240" i="4"/>
  <c r="D239" i="2" s="1"/>
  <c r="B236" i="4"/>
  <c r="B235" i="2" s="1"/>
  <c r="B237" i="4"/>
  <c r="B236" i="2" s="1"/>
  <c r="B238" i="4"/>
  <c r="B237" i="2" s="1"/>
  <c r="B239" i="4"/>
  <c r="B238" i="2" s="1"/>
  <c r="B240" i="4"/>
  <c r="B239" i="2" s="1"/>
  <c r="F240" i="4"/>
  <c r="F239" i="4"/>
  <c r="D239" i="4" s="1"/>
  <c r="D238" i="2" s="1"/>
  <c r="F238" i="4"/>
  <c r="D238" i="4" s="1"/>
  <c r="D237" i="2" s="1"/>
  <c r="F237" i="4"/>
  <c r="F236" i="4"/>
  <c r="F235" i="4"/>
  <c r="D235" i="4" s="1"/>
  <c r="D234" i="2" s="1"/>
  <c r="C240" i="4"/>
  <c r="C239" i="2" s="1"/>
  <c r="C239" i="4"/>
  <c r="C238" i="4"/>
  <c r="C237" i="2" s="1"/>
  <c r="C237" i="4"/>
  <c r="C236" i="2" s="1"/>
  <c r="C236" i="4"/>
  <c r="C235" i="2" s="1"/>
  <c r="C235" i="4"/>
  <c r="C234" i="2" s="1"/>
  <c r="B235" i="4"/>
  <c r="B234" i="2" s="1"/>
  <c r="B229" i="4"/>
  <c r="B228" i="2" s="1"/>
  <c r="B230" i="4"/>
  <c r="B229" i="2" s="1"/>
  <c r="B231" i="4"/>
  <c r="B230" i="2" s="1"/>
  <c r="B232" i="4"/>
  <c r="B231" i="2" s="1"/>
  <c r="B233" i="4"/>
  <c r="B232" i="2" s="1"/>
  <c r="B234" i="4"/>
  <c r="F234" i="4"/>
  <c r="D234" i="4" s="1"/>
  <c r="D233" i="2" s="1"/>
  <c r="F233" i="4"/>
  <c r="D233" i="4" s="1"/>
  <c r="D232" i="2" s="1"/>
  <c r="F232" i="4"/>
  <c r="D232" i="4" s="1"/>
  <c r="D231" i="2" s="1"/>
  <c r="F231" i="4"/>
  <c r="D231" i="4" s="1"/>
  <c r="D230" i="2" s="1"/>
  <c r="F230" i="4"/>
  <c r="D230" i="4" s="1"/>
  <c r="D229" i="2" s="1"/>
  <c r="F229" i="4"/>
  <c r="F228" i="4"/>
  <c r="D228" i="4"/>
  <c r="D229" i="4"/>
  <c r="D228" i="2" s="1"/>
  <c r="D221" i="4"/>
  <c r="D220" i="2" s="1"/>
  <c r="D222" i="4"/>
  <c r="D221" i="2" s="1"/>
  <c r="D223" i="4"/>
  <c r="D222" i="2" s="1"/>
  <c r="D227" i="4"/>
  <c r="D226" i="2" s="1"/>
  <c r="F227" i="4"/>
  <c r="F226" i="4"/>
  <c r="D226" i="4" s="1"/>
  <c r="D225" i="2" s="1"/>
  <c r="F225" i="4"/>
  <c r="D225" i="4" s="1"/>
  <c r="D224" i="2" s="1"/>
  <c r="F224" i="4"/>
  <c r="D224" i="4" s="1"/>
  <c r="D223" i="2" s="1"/>
  <c r="F223" i="4"/>
  <c r="F222" i="4"/>
  <c r="F221" i="4"/>
  <c r="C234" i="4"/>
  <c r="C233" i="2" s="1"/>
  <c r="C233" i="4"/>
  <c r="C232" i="2" s="1"/>
  <c r="C232" i="4"/>
  <c r="C231" i="2" s="1"/>
  <c r="C231" i="4"/>
  <c r="C230" i="4"/>
  <c r="C229" i="2" s="1"/>
  <c r="C229" i="4"/>
  <c r="C228" i="2" s="1"/>
  <c r="C228" i="4"/>
  <c r="C227" i="2" s="1"/>
  <c r="C227" i="4"/>
  <c r="C226" i="2" s="1"/>
  <c r="C226" i="4"/>
  <c r="C225" i="2" s="1"/>
  <c r="C225" i="4"/>
  <c r="C224" i="2" s="1"/>
  <c r="C224" i="4"/>
  <c r="C223" i="2" s="1"/>
  <c r="C223" i="4"/>
  <c r="C222" i="4"/>
  <c r="C221" i="2" s="1"/>
  <c r="C221" i="4"/>
  <c r="C220" i="2" s="1"/>
  <c r="C220" i="4"/>
  <c r="C219" i="2" s="1"/>
  <c r="C219" i="4"/>
  <c r="C218" i="2" s="1"/>
  <c r="C218" i="4"/>
  <c r="C217" i="2" s="1"/>
  <c r="C217" i="4"/>
  <c r="C216" i="2" s="1"/>
  <c r="C216" i="4"/>
  <c r="C215" i="2" s="1"/>
  <c r="C215" i="4"/>
  <c r="C214" i="4"/>
  <c r="C213" i="2" s="1"/>
  <c r="B228" i="4"/>
  <c r="B227" i="2" s="1"/>
  <c r="B222" i="4"/>
  <c r="B221" i="2" s="1"/>
  <c r="B223" i="4"/>
  <c r="B222" i="2" s="1"/>
  <c r="B224" i="4"/>
  <c r="B223" i="2" s="1"/>
  <c r="B225" i="4"/>
  <c r="B224" i="2" s="1"/>
  <c r="B226" i="4"/>
  <c r="B225" i="2" s="1"/>
  <c r="B227" i="4"/>
  <c r="B226" i="2" s="1"/>
  <c r="B221" i="4"/>
  <c r="B220" i="2" s="1"/>
  <c r="B215" i="4"/>
  <c r="B214" i="2" s="1"/>
  <c r="B216" i="4"/>
  <c r="B215" i="2" s="1"/>
  <c r="B217" i="4"/>
  <c r="B216" i="2" s="1"/>
  <c r="B218" i="4"/>
  <c r="B219" i="4"/>
  <c r="B218" i="2" s="1"/>
  <c r="B220" i="4"/>
  <c r="B219" i="2" s="1"/>
  <c r="B214" i="4"/>
  <c r="B213" i="2" s="1"/>
  <c r="F181" i="4"/>
  <c r="D181" i="4" s="1"/>
  <c r="D180" i="2" s="1"/>
  <c r="F182" i="4"/>
  <c r="D182" i="4" s="1"/>
  <c r="F183" i="4"/>
  <c r="D183" i="4" s="1"/>
  <c r="D182" i="2" s="1"/>
  <c r="F184" i="4"/>
  <c r="D184" i="4" s="1"/>
  <c r="D183" i="2" s="1"/>
  <c r="F185" i="4"/>
  <c r="D185" i="4" s="1"/>
  <c r="D184" i="2" s="1"/>
  <c r="F186" i="4"/>
  <c r="D186" i="4" s="1"/>
  <c r="D185" i="2" s="1"/>
  <c r="F187" i="4"/>
  <c r="D187" i="4" s="1"/>
  <c r="D186" i="2" s="1"/>
  <c r="F188" i="4"/>
  <c r="D188" i="4" s="1"/>
  <c r="D187" i="2" s="1"/>
  <c r="F189" i="4"/>
  <c r="D189" i="4" s="1"/>
  <c r="D188" i="2" s="1"/>
  <c r="F190" i="4"/>
  <c r="D190" i="4" s="1"/>
  <c r="F191" i="4"/>
  <c r="D191" i="4" s="1"/>
  <c r="D190" i="2" s="1"/>
  <c r="F192" i="4"/>
  <c r="D192" i="4" s="1"/>
  <c r="D191" i="2" s="1"/>
  <c r="F193" i="4"/>
  <c r="D193" i="4" s="1"/>
  <c r="D192" i="2" s="1"/>
  <c r="F194" i="4"/>
  <c r="D194" i="4" s="1"/>
  <c r="D193" i="2" s="1"/>
  <c r="F195" i="4"/>
  <c r="D195" i="4" s="1"/>
  <c r="D194" i="2" s="1"/>
  <c r="F196" i="4"/>
  <c r="D196" i="4" s="1"/>
  <c r="D195" i="2" s="1"/>
  <c r="F197" i="4"/>
  <c r="D197" i="4" s="1"/>
  <c r="D196" i="2" s="1"/>
  <c r="F198" i="4"/>
  <c r="D198" i="4" s="1"/>
  <c r="F199" i="4"/>
  <c r="D199" i="4" s="1"/>
  <c r="D198" i="2" s="1"/>
  <c r="F200" i="4"/>
  <c r="D200" i="4" s="1"/>
  <c r="D199" i="2" s="1"/>
  <c r="F201" i="4"/>
  <c r="D201" i="4" s="1"/>
  <c r="D200" i="2" s="1"/>
  <c r="F202" i="4"/>
  <c r="D202" i="4" s="1"/>
  <c r="D201" i="2" s="1"/>
  <c r="F203" i="4"/>
  <c r="D203" i="4" s="1"/>
  <c r="D202" i="2" s="1"/>
  <c r="F204" i="4"/>
  <c r="D204" i="4" s="1"/>
  <c r="D203" i="2" s="1"/>
  <c r="F205" i="4"/>
  <c r="D205" i="4" s="1"/>
  <c r="D204" i="2" s="1"/>
  <c r="F206" i="4"/>
  <c r="D206" i="4" s="1"/>
  <c r="F207" i="4"/>
  <c r="D207" i="4" s="1"/>
  <c r="D206" i="2" s="1"/>
  <c r="F208" i="4"/>
  <c r="D208" i="4" s="1"/>
  <c r="D207" i="2" s="1"/>
  <c r="F209" i="4"/>
  <c r="D209" i="4" s="1"/>
  <c r="D208" i="2" s="1"/>
  <c r="F210" i="4"/>
  <c r="D210" i="4" s="1"/>
  <c r="D209" i="2" s="1"/>
  <c r="F211" i="4"/>
  <c r="D211" i="4" s="1"/>
  <c r="D210" i="2" s="1"/>
  <c r="F212" i="4"/>
  <c r="D212" i="4" s="1"/>
  <c r="D211" i="2" s="1"/>
  <c r="F213" i="4"/>
  <c r="D213" i="4" s="1"/>
  <c r="D212" i="2" s="1"/>
  <c r="F180" i="4"/>
  <c r="D180" i="4" s="1"/>
  <c r="D179" i="2" s="1"/>
  <c r="B172" i="4" l="1"/>
  <c r="B171" i="2" s="1"/>
  <c r="B173" i="4"/>
  <c r="B172" i="2" s="1"/>
  <c r="B174" i="4"/>
  <c r="B173" i="2" s="1"/>
  <c r="B175" i="4"/>
  <c r="B174" i="2" s="1"/>
  <c r="B176" i="4"/>
  <c r="B175" i="2" s="1"/>
  <c r="B177" i="4"/>
  <c r="B176" i="2" s="1"/>
  <c r="B178" i="4"/>
  <c r="B177" i="2" s="1"/>
  <c r="B179" i="4"/>
  <c r="B178" i="2" s="1"/>
  <c r="F172" i="4"/>
  <c r="D172" i="4" s="1"/>
  <c r="D171" i="2" s="1"/>
  <c r="F173" i="4"/>
  <c r="D173" i="4" s="1"/>
  <c r="D172" i="2" s="1"/>
  <c r="F174" i="4"/>
  <c r="D174" i="4" s="1"/>
  <c r="D173" i="2" s="1"/>
  <c r="F175" i="4"/>
  <c r="D175" i="4" s="1"/>
  <c r="D174" i="2" s="1"/>
  <c r="F176" i="4"/>
  <c r="D176" i="4" s="1"/>
  <c r="D175" i="2" s="1"/>
  <c r="F177" i="4"/>
  <c r="D177" i="4" s="1"/>
  <c r="D176" i="2" s="1"/>
  <c r="F178" i="4"/>
  <c r="D178" i="4" s="1"/>
  <c r="D177" i="2" s="1"/>
  <c r="F179" i="4"/>
  <c r="D179" i="4" s="1"/>
  <c r="D178" i="2" s="1"/>
  <c r="F157" i="4"/>
  <c r="D157" i="4" s="1"/>
  <c r="D156" i="2" s="1"/>
  <c r="F158" i="4"/>
  <c r="D158" i="4" s="1"/>
  <c r="D157" i="2" s="1"/>
  <c r="F159" i="4"/>
  <c r="D159" i="4" s="1"/>
  <c r="D158" i="2" s="1"/>
  <c r="F160" i="4"/>
  <c r="D160" i="4" s="1"/>
  <c r="D159" i="2" s="1"/>
  <c r="F161" i="4"/>
  <c r="D161" i="4" s="1"/>
  <c r="D160" i="2" s="1"/>
  <c r="F162" i="4"/>
  <c r="D162" i="4" s="1"/>
  <c r="D161" i="2" s="1"/>
  <c r="F163" i="4"/>
  <c r="F164" i="4"/>
  <c r="D164" i="4" s="1"/>
  <c r="D163" i="2" s="1"/>
  <c r="F165" i="4"/>
  <c r="D165" i="4" s="1"/>
  <c r="D164" i="2" s="1"/>
  <c r="F166" i="4"/>
  <c r="D166" i="4" s="1"/>
  <c r="D165" i="2" s="1"/>
  <c r="F167" i="4"/>
  <c r="D167" i="4" s="1"/>
  <c r="D166" i="2" s="1"/>
  <c r="F168" i="4"/>
  <c r="D168" i="4" s="1"/>
  <c r="D167" i="2" s="1"/>
  <c r="F169" i="4"/>
  <c r="D169" i="4" s="1"/>
  <c r="D168" i="2" s="1"/>
  <c r="F170" i="4"/>
  <c r="D170" i="4" s="1"/>
  <c r="D169" i="2" s="1"/>
  <c r="F171" i="4"/>
  <c r="D171" i="4" s="1"/>
  <c r="D170" i="2" s="1"/>
  <c r="B157" i="4"/>
  <c r="B156" i="2" s="1"/>
  <c r="B158" i="4"/>
  <c r="B157" i="2" s="1"/>
  <c r="B159" i="4"/>
  <c r="B158" i="2" s="1"/>
  <c r="B160" i="4"/>
  <c r="B159" i="2" s="1"/>
  <c r="B161" i="4"/>
  <c r="B160" i="2" s="1"/>
  <c r="B162" i="4"/>
  <c r="B161" i="2" s="1"/>
  <c r="B163" i="4"/>
  <c r="B162" i="2" s="1"/>
  <c r="B164" i="4"/>
  <c r="B163" i="2" s="1"/>
  <c r="B165" i="4"/>
  <c r="B164" i="2" s="1"/>
  <c r="B166" i="4"/>
  <c r="B165" i="2" s="1"/>
  <c r="B167" i="4"/>
  <c r="B166" i="2" s="1"/>
  <c r="B168" i="4"/>
  <c r="B167" i="2" s="1"/>
  <c r="B169" i="4"/>
  <c r="B168" i="2" s="1"/>
  <c r="B170" i="4"/>
  <c r="B169" i="2" s="1"/>
  <c r="B171" i="4"/>
  <c r="B170" i="2" s="1"/>
  <c r="D163" i="4"/>
  <c r="D162" i="2" s="1"/>
  <c r="B143" i="4"/>
  <c r="B142" i="2" s="1"/>
  <c r="B144" i="4"/>
  <c r="B143" i="2" s="1"/>
  <c r="B145" i="4"/>
  <c r="B144" i="2" s="1"/>
  <c r="B146" i="4"/>
  <c r="B145" i="2" s="1"/>
  <c r="B147" i="4"/>
  <c r="B146" i="2" s="1"/>
  <c r="B148" i="4"/>
  <c r="B147" i="2" s="1"/>
  <c r="B149" i="4"/>
  <c r="B148" i="2" s="1"/>
  <c r="B150" i="4"/>
  <c r="B149" i="2" s="1"/>
  <c r="B151" i="4"/>
  <c r="B150" i="2" s="1"/>
  <c r="B152" i="4"/>
  <c r="B151" i="2" s="1"/>
  <c r="B153" i="4"/>
  <c r="B152" i="2" s="1"/>
  <c r="B154" i="4"/>
  <c r="B153" i="2" s="1"/>
  <c r="B155" i="4"/>
  <c r="B154" i="2" s="1"/>
  <c r="B156" i="4"/>
  <c r="B155" i="2" s="1"/>
  <c r="F143" i="4"/>
  <c r="D143" i="4" s="1"/>
  <c r="D142" i="2" s="1"/>
  <c r="F144" i="4"/>
  <c r="D144" i="4" s="1"/>
  <c r="D143" i="2" s="1"/>
  <c r="F145" i="4"/>
  <c r="D145" i="4" s="1"/>
  <c r="D144" i="2" s="1"/>
  <c r="F146" i="4"/>
  <c r="D146" i="4" s="1"/>
  <c r="D145" i="2" s="1"/>
  <c r="F147" i="4"/>
  <c r="D147" i="4" s="1"/>
  <c r="D146" i="2" s="1"/>
  <c r="F148" i="4"/>
  <c r="D148" i="4" s="1"/>
  <c r="D147" i="2" s="1"/>
  <c r="F149" i="4"/>
  <c r="D149" i="4" s="1"/>
  <c r="D148" i="2" s="1"/>
  <c r="F150" i="4"/>
  <c r="D150" i="4" s="1"/>
  <c r="D149" i="2" s="1"/>
  <c r="F151" i="4"/>
  <c r="D151" i="4" s="1"/>
  <c r="D150" i="2" s="1"/>
  <c r="F152" i="4"/>
  <c r="D152" i="4" s="1"/>
  <c r="D151" i="2" s="1"/>
  <c r="F153" i="4"/>
  <c r="D153" i="4" s="1"/>
  <c r="D152" i="2" s="1"/>
  <c r="F154" i="4"/>
  <c r="D154" i="4" s="1"/>
  <c r="D153" i="2" s="1"/>
  <c r="F155" i="4"/>
  <c r="D155" i="4" s="1"/>
  <c r="D154" i="2" s="1"/>
  <c r="F156" i="4"/>
  <c r="D156" i="4" s="1"/>
  <c r="D155" i="2" s="1"/>
  <c r="F142" i="4"/>
  <c r="D142" i="4" s="1"/>
  <c r="D141" i="2" s="1"/>
  <c r="B142" i="4"/>
  <c r="B141" i="2" s="1"/>
  <c r="B128" i="4"/>
  <c r="B127" i="2" s="1"/>
  <c r="B129" i="4"/>
  <c r="B128" i="2" s="1"/>
  <c r="B130" i="4"/>
  <c r="B129" i="2" s="1"/>
  <c r="B131" i="4"/>
  <c r="B130" i="2" s="1"/>
  <c r="B132" i="4"/>
  <c r="B131" i="2" s="1"/>
  <c r="B133" i="4"/>
  <c r="B132" i="2" s="1"/>
  <c r="B134" i="4"/>
  <c r="B133" i="2" s="1"/>
  <c r="B135" i="4"/>
  <c r="B134" i="2" s="1"/>
  <c r="B136" i="4"/>
  <c r="B135" i="2" s="1"/>
  <c r="B137" i="4"/>
  <c r="B136" i="2" s="1"/>
  <c r="B138" i="4"/>
  <c r="B137" i="2" s="1"/>
  <c r="B139" i="4"/>
  <c r="B138" i="2" s="1"/>
  <c r="B140" i="4"/>
  <c r="B139" i="2" s="1"/>
  <c r="B141" i="4"/>
  <c r="B140" i="2" s="1"/>
  <c r="F128" i="4"/>
  <c r="D128" i="4" s="1"/>
  <c r="D127" i="2" s="1"/>
  <c r="F129" i="4"/>
  <c r="D129" i="4" s="1"/>
  <c r="D128" i="2" s="1"/>
  <c r="F130" i="4"/>
  <c r="D130" i="4" s="1"/>
  <c r="D129" i="2" s="1"/>
  <c r="F131" i="4"/>
  <c r="D131" i="4" s="1"/>
  <c r="D130" i="2" s="1"/>
  <c r="F132" i="4"/>
  <c r="D132" i="4" s="1"/>
  <c r="D131" i="2" s="1"/>
  <c r="F133" i="4"/>
  <c r="D133" i="4" s="1"/>
  <c r="D132" i="2" s="1"/>
  <c r="F134" i="4"/>
  <c r="D134" i="4" s="1"/>
  <c r="D133" i="2" s="1"/>
  <c r="F135" i="4"/>
  <c r="D135" i="4" s="1"/>
  <c r="D134" i="2" s="1"/>
  <c r="F136" i="4"/>
  <c r="D136" i="4" s="1"/>
  <c r="D135" i="2" s="1"/>
  <c r="F137" i="4"/>
  <c r="D137" i="4" s="1"/>
  <c r="D136" i="2" s="1"/>
  <c r="F138" i="4"/>
  <c r="D138" i="4" s="1"/>
  <c r="D137" i="2" s="1"/>
  <c r="F139" i="4"/>
  <c r="D139" i="4" s="1"/>
  <c r="D138" i="2" s="1"/>
  <c r="F140" i="4"/>
  <c r="D140" i="4" s="1"/>
  <c r="D139" i="2" s="1"/>
  <c r="F141" i="4"/>
  <c r="D141" i="4" s="1"/>
  <c r="D140" i="2" s="1"/>
  <c r="F127" i="4"/>
  <c r="D127" i="4" s="1"/>
  <c r="D126" i="2" s="1"/>
  <c r="B127" i="4"/>
  <c r="B126" i="2" s="1"/>
  <c r="B98" i="4"/>
  <c r="B97" i="2" s="1"/>
  <c r="B99" i="4"/>
  <c r="B98" i="2" s="1"/>
  <c r="B100" i="4"/>
  <c r="B99" i="2" s="1"/>
  <c r="B101" i="4"/>
  <c r="B100" i="2" s="1"/>
  <c r="B102" i="4"/>
  <c r="B101" i="2" s="1"/>
  <c r="B103" i="4"/>
  <c r="B102" i="2" s="1"/>
  <c r="B104" i="4"/>
  <c r="B103" i="2" s="1"/>
  <c r="B105" i="4"/>
  <c r="B104" i="2" s="1"/>
  <c r="B106" i="4"/>
  <c r="B105" i="2" s="1"/>
  <c r="B107" i="4"/>
  <c r="B106" i="2" s="1"/>
  <c r="B108" i="4"/>
  <c r="B107" i="2" s="1"/>
  <c r="B109" i="4"/>
  <c r="B108" i="2" s="1"/>
  <c r="B110" i="4"/>
  <c r="B109" i="2" s="1"/>
  <c r="B111" i="4"/>
  <c r="B110" i="2" s="1"/>
  <c r="B112" i="4"/>
  <c r="B111" i="2" s="1"/>
  <c r="B113" i="4"/>
  <c r="B112" i="2" s="1"/>
  <c r="B114" i="4"/>
  <c r="B113" i="2" s="1"/>
  <c r="B115" i="4"/>
  <c r="B114" i="2" s="1"/>
  <c r="B116" i="4"/>
  <c r="B115" i="2" s="1"/>
  <c r="B117" i="4"/>
  <c r="B116" i="2" s="1"/>
  <c r="B118" i="4"/>
  <c r="B117" i="2" s="1"/>
  <c r="B119" i="4"/>
  <c r="B118" i="2" s="1"/>
  <c r="B120" i="4"/>
  <c r="B119" i="2" s="1"/>
  <c r="B121" i="4"/>
  <c r="B120" i="2" s="1"/>
  <c r="B122" i="4"/>
  <c r="B121" i="2" s="1"/>
  <c r="B123" i="4"/>
  <c r="B122" i="2" s="1"/>
  <c r="B124" i="4"/>
  <c r="B123" i="2" s="1"/>
  <c r="B125" i="4"/>
  <c r="B124" i="2" s="1"/>
  <c r="B126" i="4"/>
  <c r="B125" i="2" s="1"/>
  <c r="F98" i="4"/>
  <c r="D98" i="4" s="1"/>
  <c r="D97" i="2" s="1"/>
  <c r="F99" i="4"/>
  <c r="D99" i="4" s="1"/>
  <c r="D98" i="2" s="1"/>
  <c r="F100" i="4"/>
  <c r="D100" i="4" s="1"/>
  <c r="D99" i="2" s="1"/>
  <c r="F101" i="4"/>
  <c r="D101" i="4" s="1"/>
  <c r="D100" i="2" s="1"/>
  <c r="F102" i="4"/>
  <c r="D102" i="4" s="1"/>
  <c r="D101" i="2" s="1"/>
  <c r="F103" i="4"/>
  <c r="D103" i="4" s="1"/>
  <c r="D102" i="2" s="1"/>
  <c r="F104" i="4"/>
  <c r="D104" i="4" s="1"/>
  <c r="D103" i="2" s="1"/>
  <c r="F105" i="4"/>
  <c r="D105" i="4" s="1"/>
  <c r="D104" i="2" s="1"/>
  <c r="F106" i="4"/>
  <c r="D106" i="4" s="1"/>
  <c r="D105" i="2" s="1"/>
  <c r="F107" i="4"/>
  <c r="D107" i="4" s="1"/>
  <c r="D106" i="2" s="1"/>
  <c r="F108" i="4"/>
  <c r="D108" i="4" s="1"/>
  <c r="D107" i="2" s="1"/>
  <c r="F109" i="4"/>
  <c r="D109" i="4" s="1"/>
  <c r="D108" i="2" s="1"/>
  <c r="F110" i="4"/>
  <c r="D110" i="4" s="1"/>
  <c r="D109" i="2" s="1"/>
  <c r="F111" i="4"/>
  <c r="D111" i="4" s="1"/>
  <c r="D110" i="2" s="1"/>
  <c r="F112" i="4"/>
  <c r="D112" i="4" s="1"/>
  <c r="D111" i="2" s="1"/>
  <c r="F113" i="4"/>
  <c r="D113" i="4" s="1"/>
  <c r="D112" i="2" s="1"/>
  <c r="F114" i="4"/>
  <c r="D114" i="4" s="1"/>
  <c r="D113" i="2" s="1"/>
  <c r="F115" i="4"/>
  <c r="D115" i="4" s="1"/>
  <c r="D114" i="2" s="1"/>
  <c r="F116" i="4"/>
  <c r="D116" i="4" s="1"/>
  <c r="D115" i="2" s="1"/>
  <c r="F117" i="4"/>
  <c r="D117" i="4" s="1"/>
  <c r="D116" i="2" s="1"/>
  <c r="F118" i="4"/>
  <c r="D118" i="4" s="1"/>
  <c r="D117" i="2" s="1"/>
  <c r="F119" i="4"/>
  <c r="D119" i="4" s="1"/>
  <c r="D118" i="2" s="1"/>
  <c r="F120" i="4"/>
  <c r="D120" i="4" s="1"/>
  <c r="D119" i="2" s="1"/>
  <c r="F121" i="4"/>
  <c r="D121" i="4" s="1"/>
  <c r="D120" i="2" s="1"/>
  <c r="F122" i="4"/>
  <c r="D122" i="4" s="1"/>
  <c r="D121" i="2" s="1"/>
  <c r="F123" i="4"/>
  <c r="D123" i="4" s="1"/>
  <c r="D122" i="2" s="1"/>
  <c r="F124" i="4"/>
  <c r="D124" i="4" s="1"/>
  <c r="D123" i="2" s="1"/>
  <c r="F125" i="4"/>
  <c r="D125" i="4" s="1"/>
  <c r="D124" i="2" s="1"/>
  <c r="F126" i="4"/>
  <c r="D126" i="4" s="1"/>
  <c r="D125" i="2" s="1"/>
  <c r="F97" i="4"/>
  <c r="D97" i="4" s="1"/>
  <c r="D96" i="2" s="1"/>
  <c r="B97" i="4"/>
  <c r="B96" i="2" s="1"/>
  <c r="B89" i="4"/>
  <c r="B88" i="2" s="1"/>
  <c r="B90" i="4"/>
  <c r="B89" i="2" s="1"/>
  <c r="B91" i="4"/>
  <c r="B90" i="2" s="1"/>
  <c r="B92" i="4"/>
  <c r="B91" i="2" s="1"/>
  <c r="B93" i="4"/>
  <c r="B92" i="2" s="1"/>
  <c r="B94" i="4"/>
  <c r="B93" i="2" s="1"/>
  <c r="B95" i="4"/>
  <c r="B94" i="2" s="1"/>
  <c r="B96" i="4"/>
  <c r="B95" i="2" s="1"/>
  <c r="F89" i="4"/>
  <c r="D89" i="4" s="1"/>
  <c r="D88" i="2" s="1"/>
  <c r="F90" i="4"/>
  <c r="D90" i="4" s="1"/>
  <c r="D89" i="2" s="1"/>
  <c r="F91" i="4"/>
  <c r="D91" i="4" s="1"/>
  <c r="D90" i="2" s="1"/>
  <c r="F92" i="4"/>
  <c r="D92" i="4" s="1"/>
  <c r="D91" i="2" s="1"/>
  <c r="F93" i="4"/>
  <c r="D93" i="4" s="1"/>
  <c r="D92" i="2" s="1"/>
  <c r="F94" i="4"/>
  <c r="D94" i="4" s="1"/>
  <c r="D93" i="2" s="1"/>
  <c r="F95" i="4"/>
  <c r="D95" i="4" s="1"/>
  <c r="D94" i="2" s="1"/>
  <c r="F96" i="4"/>
  <c r="D96" i="4" s="1"/>
  <c r="D95" i="2" s="1"/>
  <c r="F88" i="4"/>
  <c r="D88" i="4" s="1"/>
  <c r="D87" i="2" s="1"/>
  <c r="B88" i="4"/>
  <c r="B87" i="2" s="1"/>
  <c r="B78" i="4"/>
  <c r="B77" i="2" s="1"/>
  <c r="B79" i="4"/>
  <c r="B78" i="2" s="1"/>
  <c r="B80" i="4"/>
  <c r="B79" i="2" s="1"/>
  <c r="B81" i="4"/>
  <c r="B80" i="2" s="1"/>
  <c r="B82" i="4"/>
  <c r="B81" i="2" s="1"/>
  <c r="B83" i="4"/>
  <c r="B82" i="2" s="1"/>
  <c r="B84" i="4"/>
  <c r="B83" i="2" s="1"/>
  <c r="B85" i="4"/>
  <c r="B84" i="2" s="1"/>
  <c r="B86" i="4"/>
  <c r="B85" i="2" s="1"/>
  <c r="B87" i="4"/>
  <c r="B86" i="2" s="1"/>
  <c r="F78" i="4"/>
  <c r="D78" i="4" s="1"/>
  <c r="D77" i="2" s="1"/>
  <c r="F79" i="4"/>
  <c r="D79" i="4" s="1"/>
  <c r="D78" i="2" s="1"/>
  <c r="F80" i="4"/>
  <c r="D80" i="4" s="1"/>
  <c r="D79" i="2" s="1"/>
  <c r="F81" i="4"/>
  <c r="D81" i="4" s="1"/>
  <c r="D80" i="2" s="1"/>
  <c r="F82" i="4"/>
  <c r="D82" i="4" s="1"/>
  <c r="D81" i="2" s="1"/>
  <c r="F83" i="4"/>
  <c r="D83" i="4" s="1"/>
  <c r="D82" i="2" s="1"/>
  <c r="F84" i="4"/>
  <c r="D84" i="4" s="1"/>
  <c r="D83" i="2" s="1"/>
  <c r="F85" i="4"/>
  <c r="D85" i="4" s="1"/>
  <c r="D84" i="2" s="1"/>
  <c r="F86" i="4"/>
  <c r="D86" i="4" s="1"/>
  <c r="D85" i="2" s="1"/>
  <c r="F87" i="4"/>
  <c r="D87" i="4" s="1"/>
  <c r="D86" i="2" s="1"/>
  <c r="F77" i="4"/>
  <c r="D77" i="4" s="1"/>
  <c r="D76" i="2" s="1"/>
  <c r="B77" i="4"/>
  <c r="B76" i="2" s="1"/>
  <c r="B63" i="4"/>
  <c r="B62" i="2" s="1"/>
  <c r="B64" i="4"/>
  <c r="B63" i="2" s="1"/>
  <c r="B65" i="4"/>
  <c r="B64" i="2" s="1"/>
  <c r="B66" i="4"/>
  <c r="B65" i="2" s="1"/>
  <c r="B67" i="4"/>
  <c r="B66" i="2" s="1"/>
  <c r="B68" i="4"/>
  <c r="B67" i="2" s="1"/>
  <c r="B69" i="4"/>
  <c r="B68" i="2" s="1"/>
  <c r="B70" i="4"/>
  <c r="B69" i="2" s="1"/>
  <c r="B71" i="4"/>
  <c r="B70" i="2" s="1"/>
  <c r="B72" i="4"/>
  <c r="B71" i="2" s="1"/>
  <c r="B73" i="4"/>
  <c r="B72" i="2" s="1"/>
  <c r="B74" i="4"/>
  <c r="B73" i="2" s="1"/>
  <c r="B75" i="4"/>
  <c r="B74" i="2" s="1"/>
  <c r="B76" i="4"/>
  <c r="B75" i="2" s="1"/>
  <c r="B62" i="4"/>
  <c r="B61" i="2" s="1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D76" i="4" s="1"/>
  <c r="D75" i="2" s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3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13" i="4"/>
  <c r="F12" i="4"/>
  <c r="F11" i="4"/>
  <c r="F10" i="4"/>
  <c r="F9" i="4"/>
  <c r="F8" i="4"/>
  <c r="F7" i="4"/>
  <c r="F6" i="4"/>
  <c r="F5" i="4"/>
  <c r="F4" i="4"/>
  <c r="F3" i="4"/>
  <c r="D28" i="4" l="1"/>
  <c r="D27" i="2" s="1"/>
  <c r="D75" i="4"/>
  <c r="D74" i="2" s="1"/>
  <c r="D74" i="4"/>
  <c r="D73" i="2" s="1"/>
  <c r="D73" i="4"/>
  <c r="D72" i="2" s="1"/>
  <c r="D72" i="4"/>
  <c r="D71" i="2" s="1"/>
  <c r="D71" i="4"/>
  <c r="D70" i="2" s="1"/>
  <c r="D70" i="4"/>
  <c r="D69" i="2" s="1"/>
  <c r="D69" i="4"/>
  <c r="D68" i="2" s="1"/>
  <c r="D68" i="4"/>
  <c r="D67" i="2" s="1"/>
  <c r="D67" i="4"/>
  <c r="D66" i="2" s="1"/>
  <c r="D66" i="4"/>
  <c r="D65" i="2" s="1"/>
  <c r="D65" i="4"/>
  <c r="D64" i="2" s="1"/>
  <c r="D62" i="4"/>
  <c r="D61" i="2" s="1"/>
  <c r="D61" i="4"/>
  <c r="D60" i="2" s="1"/>
  <c r="D60" i="4"/>
  <c r="D59" i="2" s="1"/>
  <c r="D59" i="4"/>
  <c r="D58" i="2" s="1"/>
  <c r="D58" i="4"/>
  <c r="D57" i="2" s="1"/>
  <c r="D57" i="4"/>
  <c r="D56" i="2" s="1"/>
  <c r="D56" i="4"/>
  <c r="D55" i="2" s="1"/>
  <c r="D55" i="4"/>
  <c r="D54" i="2" s="1"/>
  <c r="D54" i="4"/>
  <c r="D53" i="2" s="1"/>
  <c r="D53" i="4"/>
  <c r="D52" i="2" s="1"/>
  <c r="D52" i="4"/>
  <c r="D51" i="2" s="1"/>
  <c r="D51" i="4"/>
  <c r="D50" i="2" s="1"/>
  <c r="D50" i="4"/>
  <c r="D49" i="2" s="1"/>
  <c r="D49" i="4"/>
  <c r="D48" i="2" s="1"/>
  <c r="D48" i="4"/>
  <c r="D47" i="2" s="1"/>
  <c r="D47" i="4"/>
  <c r="D46" i="2" s="1"/>
  <c r="D46" i="4"/>
  <c r="D45" i="2" s="1"/>
  <c r="D45" i="4"/>
  <c r="D44" i="2" s="1"/>
  <c r="D44" i="4"/>
  <c r="D43" i="2" s="1"/>
  <c r="D43" i="4"/>
  <c r="D42" i="2" s="1"/>
  <c r="D42" i="4"/>
  <c r="D41" i="2" s="1"/>
  <c r="D41" i="4"/>
  <c r="D40" i="2" s="1"/>
  <c r="D40" i="4"/>
  <c r="D39" i="2" s="1"/>
  <c r="D39" i="4"/>
  <c r="D38" i="2" s="1"/>
  <c r="D38" i="4"/>
  <c r="D37" i="2" s="1"/>
  <c r="D37" i="4"/>
  <c r="D36" i="2" s="1"/>
  <c r="D36" i="4"/>
  <c r="D35" i="2" s="1"/>
  <c r="D35" i="4"/>
  <c r="D34" i="2" s="1"/>
  <c r="D34" i="4"/>
  <c r="D33" i="2" s="1"/>
  <c r="D33" i="4"/>
  <c r="D32" i="2" s="1"/>
  <c r="D32" i="4"/>
  <c r="D31" i="2" s="1"/>
  <c r="D31" i="4"/>
  <c r="D30" i="2" s="1"/>
  <c r="D30" i="4"/>
  <c r="D29" i="2" s="1"/>
  <c r="D29" i="4"/>
  <c r="D28" i="2" s="1"/>
  <c r="D27" i="4" l="1"/>
  <c r="D26" i="2" s="1"/>
  <c r="D26" i="4"/>
  <c r="D25" i="2" s="1"/>
  <c r="D25" i="4"/>
  <c r="D24" i="2" s="1"/>
  <c r="D24" i="4"/>
  <c r="D23" i="2" s="1"/>
  <c r="D23" i="4"/>
  <c r="D22" i="2" s="1"/>
  <c r="D22" i="4"/>
  <c r="D21" i="2" s="1"/>
  <c r="D21" i="4"/>
  <c r="D20" i="2" s="1"/>
  <c r="D20" i="4"/>
  <c r="D19" i="2" s="1"/>
  <c r="D19" i="4"/>
  <c r="D18" i="2" s="1"/>
  <c r="D18" i="4"/>
  <c r="D17" i="2" s="1"/>
  <c r="D17" i="4"/>
  <c r="D16" i="2" s="1"/>
  <c r="D16" i="4"/>
  <c r="D15" i="2" s="1"/>
  <c r="D64" i="4"/>
  <c r="D63" i="2" s="1"/>
  <c r="D63" i="4"/>
  <c r="D62" i="2" s="1"/>
  <c r="D11" i="4" l="1"/>
  <c r="D10" i="2" s="1"/>
  <c r="D3" i="4"/>
  <c r="D2" i="2" s="1"/>
  <c r="D15" i="4"/>
  <c r="D14" i="2" s="1"/>
  <c r="D14" i="4"/>
  <c r="D13" i="2" s="1"/>
  <c r="D13" i="4"/>
  <c r="D12" i="2" s="1"/>
  <c r="D12" i="4"/>
  <c r="D11" i="2" s="1"/>
  <c r="D10" i="4"/>
  <c r="D9" i="2" s="1"/>
  <c r="D9" i="4"/>
  <c r="D8" i="2" s="1"/>
  <c r="D8" i="4"/>
  <c r="D7" i="2" s="1"/>
  <c r="D7" i="4"/>
  <c r="D6" i="2" s="1"/>
  <c r="D6" i="4"/>
  <c r="D5" i="2" s="1"/>
  <c r="D5" i="4"/>
  <c r="D4" i="2" s="1"/>
  <c r="D4" i="4"/>
  <c r="D3" i="2" s="1"/>
  <c r="F220" i="4"/>
  <c r="D220" i="4" s="1"/>
  <c r="D219" i="2" s="1"/>
  <c r="F219" i="4"/>
  <c r="D219" i="4" s="1"/>
  <c r="D218" i="2" s="1"/>
  <c r="F218" i="4"/>
  <c r="D218" i="4" s="1"/>
  <c r="D217" i="2" s="1"/>
  <c r="F217" i="4"/>
  <c r="D217" i="4" s="1"/>
  <c r="D216" i="2" s="1"/>
  <c r="F215" i="4"/>
  <c r="D215" i="4" s="1"/>
  <c r="D214" i="2" s="1"/>
  <c r="F214" i="4"/>
  <c r="D214" i="4" s="1"/>
  <c r="D213" i="2" s="1"/>
  <c r="F216" i="4" l="1"/>
  <c r="D216" i="4" s="1"/>
  <c r="D215" i="2" s="1"/>
</calcChain>
</file>

<file path=xl/sharedStrings.xml><?xml version="1.0" encoding="utf-8"?>
<sst xmlns="http://schemas.openxmlformats.org/spreadsheetml/2006/main" count="379" uniqueCount="66">
  <si>
    <t>Nodes</t>
  </si>
  <si>
    <t>source</t>
  </si>
  <si>
    <t>target</t>
  </si>
  <si>
    <t>value</t>
  </si>
  <si>
    <t>Value</t>
  </si>
  <si>
    <t>Real value</t>
  </si>
  <si>
    <t>Geothermal</t>
  </si>
  <si>
    <t>Coal</t>
  </si>
  <si>
    <t>Installed Capacity</t>
  </si>
  <si>
    <t>Hydro</t>
  </si>
  <si>
    <t>OCG</t>
  </si>
  <si>
    <t>CCG</t>
  </si>
  <si>
    <t>Diesel</t>
  </si>
  <si>
    <t>Gas Engine</t>
  </si>
  <si>
    <t>Micro-hydro</t>
  </si>
  <si>
    <t>Solar</t>
  </si>
  <si>
    <t>Other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</si>
  <si>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</si>
  <si>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</si>
  <si>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</si>
  <si>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</si>
  <si>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</si>
  <si>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</si>
  <si>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</si>
  <si>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</si>
  <si>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</si>
  <si>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</si>
  <si>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</si>
  <si>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</si>
  <si>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</si>
  <si>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</si>
  <si>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</si>
  <si>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</si>
  <si>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</si>
  <si>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</si>
  <si>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</si>
  <si>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</si>
  <si>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</si>
  <si>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</si>
  <si>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</si>
  <si>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</si>
  <si>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</si>
  <si>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</si>
  <si>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</si>
  <si>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</si>
  <si>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</si>
  <si>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</si>
  <si>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</si>
  <si>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</si>
  <si>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</si>
  <si>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</si>
  <si>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Sumatera Region</t>
  </si>
  <si>
    <t>Jawa Region</t>
  </si>
  <si>
    <t>Bali &amp; Nusa Tenggara Region</t>
  </si>
  <si>
    <t>Kalimantan Region</t>
  </si>
  <si>
    <t>Sulawesi Region</t>
  </si>
  <si>
    <t>Maluku Region</t>
  </si>
  <si>
    <t>Papua Region</t>
  </si>
  <si>
    <t>Large Hydro Potential</t>
  </si>
  <si>
    <t>Small Hydro Potential</t>
  </si>
  <si>
    <t>Geothermal Potential</t>
  </si>
  <si>
    <t>Bioenergy Potential</t>
  </si>
  <si>
    <t>Solar Potential</t>
  </si>
  <si>
    <t>Wind Potential</t>
  </si>
  <si>
    <t>Ocean Potential</t>
  </si>
  <si>
    <t>RE Generation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</si>
</sst>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d297915e9a08dcf/Master%20of%20Energy%20Research/Indonesia%20Energy%20Flow/Indonesia%20Electricity%20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d297915e9a08dcf/Master%20of%20Energy%20Research/Indonesia%20Energy%20Flow/Indonesia%20Energy%20Pot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Capacity"/>
      <sheetName val="Generation"/>
      <sheetName val="Transmitted"/>
      <sheetName val="Fuel"/>
    </sheetNames>
    <sheetDataSet>
      <sheetData sheetId="0"/>
      <sheetData sheetId="1">
        <row r="5">
          <cell r="E5" t="str">
            <v>OCG</v>
          </cell>
          <cell r="F5" t="str">
            <v>CCG</v>
          </cell>
          <cell r="G5" t="str">
            <v>Geothermal</v>
          </cell>
          <cell r="H5" t="str">
            <v>Diesel</v>
          </cell>
          <cell r="I5" t="str">
            <v>Gas Engine</v>
          </cell>
          <cell r="J5" t="str">
            <v>Micro-hydro</v>
          </cell>
          <cell r="K5" t="str">
            <v>Solar</v>
          </cell>
          <cell r="L5" t="str">
            <v>Other</v>
          </cell>
        </row>
        <row r="6">
          <cell r="C6">
            <v>2.64</v>
          </cell>
          <cell r="D6">
            <v>11.5</v>
          </cell>
          <cell r="H6">
            <v>177.21</v>
          </cell>
          <cell r="I6">
            <v>39</v>
          </cell>
          <cell r="J6">
            <v>9.1999999999999993</v>
          </cell>
          <cell r="M6">
            <v>239.55</v>
          </cell>
        </row>
        <row r="7">
          <cell r="C7">
            <v>1036.3</v>
          </cell>
          <cell r="D7">
            <v>2216.5</v>
          </cell>
          <cell r="E7">
            <v>302.45999999999998</v>
          </cell>
          <cell r="F7">
            <v>817.88</v>
          </cell>
          <cell r="G7">
            <v>342</v>
          </cell>
          <cell r="H7">
            <v>586.83000000000004</v>
          </cell>
          <cell r="I7">
            <v>332.07</v>
          </cell>
          <cell r="J7">
            <v>15</v>
          </cell>
          <cell r="L7">
            <v>30</v>
          </cell>
          <cell r="M7">
            <v>5679.04</v>
          </cell>
        </row>
        <row r="8">
          <cell r="C8">
            <v>243</v>
          </cell>
          <cell r="D8">
            <v>424</v>
          </cell>
          <cell r="G8">
            <v>85</v>
          </cell>
          <cell r="H8">
            <v>34.76</v>
          </cell>
          <cell r="J8">
            <v>34.92</v>
          </cell>
          <cell r="M8">
            <v>821.68</v>
          </cell>
        </row>
        <row r="9">
          <cell r="D9">
            <v>125</v>
          </cell>
          <cell r="F9">
            <v>30</v>
          </cell>
          <cell r="G9">
            <v>30</v>
          </cell>
          <cell r="H9">
            <v>126.65</v>
          </cell>
          <cell r="I9">
            <v>56.77</v>
          </cell>
          <cell r="L9">
            <v>4.8</v>
          </cell>
          <cell r="M9">
            <v>373.21999999999997</v>
          </cell>
        </row>
        <row r="10">
          <cell r="H10">
            <v>23.71</v>
          </cell>
          <cell r="I10">
            <v>29.06</v>
          </cell>
          <cell r="M10">
            <v>52.769999999999996</v>
          </cell>
        </row>
        <row r="11">
          <cell r="C11">
            <v>608.41999999999996</v>
          </cell>
          <cell r="D11">
            <v>2178.21</v>
          </cell>
          <cell r="E11">
            <v>513.37</v>
          </cell>
          <cell r="F11">
            <v>420</v>
          </cell>
          <cell r="G11">
            <v>110</v>
          </cell>
          <cell r="H11">
            <v>124.31</v>
          </cell>
          <cell r="I11">
            <v>383.21</v>
          </cell>
          <cell r="J11">
            <v>11.14</v>
          </cell>
          <cell r="M11">
            <v>4348.66</v>
          </cell>
        </row>
        <row r="12">
          <cell r="C12">
            <v>13.6</v>
          </cell>
          <cell r="H12">
            <v>53.01</v>
          </cell>
          <cell r="M12">
            <v>66.61</v>
          </cell>
        </row>
        <row r="13">
          <cell r="C13">
            <v>56</v>
          </cell>
          <cell r="D13">
            <v>67</v>
          </cell>
          <cell r="G13">
            <v>110</v>
          </cell>
          <cell r="H13">
            <v>4.38</v>
          </cell>
          <cell r="M13">
            <v>237.38</v>
          </cell>
        </row>
        <row r="14">
          <cell r="D14">
            <v>119.92</v>
          </cell>
          <cell r="H14">
            <v>163.87</v>
          </cell>
          <cell r="K14">
            <v>0.33</v>
          </cell>
          <cell r="L14">
            <v>1.8</v>
          </cell>
          <cell r="M14">
            <v>285.92</v>
          </cell>
        </row>
        <row r="15">
          <cell r="D15">
            <v>186</v>
          </cell>
          <cell r="E15">
            <v>437.87</v>
          </cell>
          <cell r="F15">
            <v>21.55</v>
          </cell>
          <cell r="H15">
            <v>305.77999999999997</v>
          </cell>
          <cell r="I15">
            <v>53.94</v>
          </cell>
          <cell r="K15">
            <v>0.8</v>
          </cell>
          <cell r="M15">
            <v>1005.9399999999998</v>
          </cell>
        </row>
        <row r="16">
          <cell r="D16">
            <v>400</v>
          </cell>
          <cell r="F16">
            <v>3104.3</v>
          </cell>
          <cell r="M16">
            <v>3504.3</v>
          </cell>
        </row>
        <row r="17">
          <cell r="C17">
            <v>1983.86</v>
          </cell>
          <cell r="D17">
            <v>2916</v>
          </cell>
          <cell r="E17">
            <v>2082.6</v>
          </cell>
          <cell r="F17">
            <v>2123</v>
          </cell>
          <cell r="G17">
            <v>1144.8</v>
          </cell>
          <cell r="J17">
            <v>14.3</v>
          </cell>
          <cell r="K17">
            <v>1</v>
          </cell>
          <cell r="L17">
            <v>8</v>
          </cell>
          <cell r="M17">
            <v>10273.559999999998</v>
          </cell>
        </row>
        <row r="18">
          <cell r="C18">
            <v>322.14</v>
          </cell>
          <cell r="D18">
            <v>5690</v>
          </cell>
          <cell r="E18">
            <v>55</v>
          </cell>
          <cell r="F18">
            <v>1033.9000000000001</v>
          </cell>
          <cell r="G18">
            <v>60</v>
          </cell>
          <cell r="J18">
            <v>1.78</v>
          </cell>
          <cell r="M18">
            <v>7162.8200000000006</v>
          </cell>
        </row>
        <row r="19">
          <cell r="M19">
            <v>0</v>
          </cell>
        </row>
        <row r="20">
          <cell r="C20">
            <v>293.35000000000002</v>
          </cell>
          <cell r="D20">
            <v>7255</v>
          </cell>
          <cell r="E20">
            <v>750.74</v>
          </cell>
          <cell r="F20">
            <v>2739.83</v>
          </cell>
          <cell r="H20">
            <v>32.39</v>
          </cell>
          <cell r="J20">
            <v>1.27</v>
          </cell>
          <cell r="M20">
            <v>11072.58</v>
          </cell>
        </row>
        <row r="21">
          <cell r="D21">
            <v>6784</v>
          </cell>
          <cell r="E21">
            <v>8.4</v>
          </cell>
          <cell r="F21">
            <v>860</v>
          </cell>
          <cell r="H21">
            <v>0.74</v>
          </cell>
          <cell r="M21">
            <v>7653.1399999999994</v>
          </cell>
        </row>
        <row r="22">
          <cell r="D22">
            <v>426</v>
          </cell>
          <cell r="E22">
            <v>610.53</v>
          </cell>
          <cell r="H22">
            <v>2.96</v>
          </cell>
          <cell r="J22">
            <v>2</v>
          </cell>
          <cell r="K22">
            <v>0.03</v>
          </cell>
          <cell r="M22">
            <v>1041.52</v>
          </cell>
        </row>
        <row r="23">
          <cell r="C23">
            <v>2.02</v>
          </cell>
          <cell r="D23">
            <v>373.08</v>
          </cell>
          <cell r="E23">
            <v>50</v>
          </cell>
          <cell r="H23">
            <v>287</v>
          </cell>
          <cell r="I23">
            <v>68.819999999999993</v>
          </cell>
          <cell r="J23">
            <v>14</v>
          </cell>
          <cell r="K23">
            <v>0.83</v>
          </cell>
          <cell r="M23">
            <v>795.74999999999989</v>
          </cell>
        </row>
        <row r="24">
          <cell r="C24">
            <v>5.28</v>
          </cell>
          <cell r="D24">
            <v>77</v>
          </cell>
          <cell r="G24">
            <v>24.6</v>
          </cell>
          <cell r="H24">
            <v>223.27</v>
          </cell>
          <cell r="K24">
            <v>3.27</v>
          </cell>
          <cell r="M24">
            <v>333.41999999999996</v>
          </cell>
        </row>
        <row r="25">
          <cell r="C25">
            <v>234.27</v>
          </cell>
          <cell r="D25">
            <v>277</v>
          </cell>
          <cell r="H25">
            <v>185.27</v>
          </cell>
          <cell r="I25">
            <v>100</v>
          </cell>
          <cell r="J25">
            <v>3.2</v>
          </cell>
          <cell r="K25">
            <v>0.18</v>
          </cell>
          <cell r="L25">
            <v>5</v>
          </cell>
          <cell r="M25">
            <v>804.92</v>
          </cell>
        </row>
        <row r="26">
          <cell r="D26">
            <v>126</v>
          </cell>
          <cell r="H26">
            <v>130.51</v>
          </cell>
          <cell r="M26">
            <v>256.51</v>
          </cell>
        </row>
        <row r="27">
          <cell r="C27">
            <v>30</v>
          </cell>
          <cell r="D27">
            <v>1727</v>
          </cell>
          <cell r="E27">
            <v>255</v>
          </cell>
          <cell r="F27">
            <v>60</v>
          </cell>
          <cell r="H27">
            <v>614.13</v>
          </cell>
          <cell r="I27">
            <v>281.68</v>
          </cell>
          <cell r="L27">
            <v>83</v>
          </cell>
          <cell r="M27">
            <v>3050.81</v>
          </cell>
        </row>
        <row r="28">
          <cell r="D28">
            <v>313</v>
          </cell>
          <cell r="E28">
            <v>239.73</v>
          </cell>
          <cell r="H28">
            <v>201.77</v>
          </cell>
          <cell r="I28">
            <v>20.91</v>
          </cell>
          <cell r="J28">
            <v>0.26</v>
          </cell>
          <cell r="K28">
            <v>0.43</v>
          </cell>
          <cell r="L28">
            <v>9.75</v>
          </cell>
          <cell r="M28">
            <v>785.84999999999991</v>
          </cell>
        </row>
        <row r="29">
          <cell r="D29">
            <v>7.5</v>
          </cell>
          <cell r="E29">
            <v>40.299999999999997</v>
          </cell>
          <cell r="H29">
            <v>125.4</v>
          </cell>
          <cell r="I29">
            <v>65</v>
          </cell>
          <cell r="M29">
            <v>238.2</v>
          </cell>
        </row>
        <row r="30">
          <cell r="C30">
            <v>5.25</v>
          </cell>
          <cell r="D30">
            <v>141</v>
          </cell>
          <cell r="G30">
            <v>80</v>
          </cell>
          <cell r="H30">
            <v>65.27</v>
          </cell>
          <cell r="J30">
            <v>3</v>
          </cell>
          <cell r="K30">
            <v>0.98</v>
          </cell>
          <cell r="M30">
            <v>295.5</v>
          </cell>
        </row>
        <row r="31">
          <cell r="C31">
            <v>235.95</v>
          </cell>
          <cell r="D31">
            <v>1198</v>
          </cell>
          <cell r="E31">
            <v>66</v>
          </cell>
          <cell r="H31">
            <v>223.81</v>
          </cell>
          <cell r="J31">
            <v>22.45</v>
          </cell>
          <cell r="M31">
            <v>1746.21</v>
          </cell>
        </row>
        <row r="32">
          <cell r="C32">
            <v>586.07000000000005</v>
          </cell>
          <cell r="D32">
            <v>1321.5</v>
          </cell>
          <cell r="E32">
            <v>222.72</v>
          </cell>
          <cell r="F32">
            <v>315</v>
          </cell>
          <cell r="H32">
            <v>420.62</v>
          </cell>
          <cell r="I32">
            <v>96.8</v>
          </cell>
          <cell r="J32">
            <v>32.1</v>
          </cell>
          <cell r="K32">
            <v>0.79</v>
          </cell>
          <cell r="M32">
            <v>2995.6</v>
          </cell>
        </row>
        <row r="33">
          <cell r="C33">
            <v>0.5</v>
          </cell>
          <cell r="D33">
            <v>94</v>
          </cell>
          <cell r="H33">
            <v>54</v>
          </cell>
          <cell r="K33">
            <v>0.42</v>
          </cell>
          <cell r="L33">
            <v>0.5</v>
          </cell>
          <cell r="M33">
            <v>149.41999999999999</v>
          </cell>
        </row>
        <row r="34">
          <cell r="C34">
            <v>1.2</v>
          </cell>
          <cell r="D34">
            <v>21</v>
          </cell>
          <cell r="H34">
            <v>27.66</v>
          </cell>
          <cell r="J34">
            <v>5</v>
          </cell>
          <cell r="K34">
            <v>2.0499999999999998</v>
          </cell>
          <cell r="M34">
            <v>56.91</v>
          </cell>
        </row>
        <row r="35">
          <cell r="D35">
            <v>60</v>
          </cell>
          <cell r="H35">
            <v>7.77</v>
          </cell>
          <cell r="M35">
            <v>67.77</v>
          </cell>
        </row>
        <row r="36">
          <cell r="D36">
            <v>14</v>
          </cell>
          <cell r="H36">
            <v>212.31</v>
          </cell>
          <cell r="I36">
            <v>136.02000000000001</v>
          </cell>
          <cell r="K36">
            <v>1.1000000000000001</v>
          </cell>
          <cell r="M36">
            <v>363.43000000000006</v>
          </cell>
        </row>
        <row r="37">
          <cell r="H37">
            <v>118.96</v>
          </cell>
          <cell r="K37">
            <v>1.31</v>
          </cell>
          <cell r="M37">
            <v>120.27</v>
          </cell>
        </row>
        <row r="38">
          <cell r="C38">
            <v>4.66</v>
          </cell>
          <cell r="E38">
            <v>4</v>
          </cell>
          <cell r="H38">
            <v>114.08</v>
          </cell>
          <cell r="I38">
            <v>23.4</v>
          </cell>
          <cell r="M38">
            <v>147.91999999999999</v>
          </cell>
        </row>
        <row r="39">
          <cell r="C39">
            <v>25.13</v>
          </cell>
          <cell r="D39">
            <v>265</v>
          </cell>
          <cell r="H39">
            <v>229.61</v>
          </cell>
          <cell r="I39">
            <v>58.68</v>
          </cell>
          <cell r="K39">
            <v>2.2200000000000002</v>
          </cell>
          <cell r="M39">
            <v>580.64</v>
          </cell>
        </row>
        <row r="40">
          <cell r="C40">
            <v>5689.64</v>
          </cell>
          <cell r="D40">
            <v>34814.210000000006</v>
          </cell>
          <cell r="E40">
            <v>5638.7199999999993</v>
          </cell>
          <cell r="F40">
            <v>11525.460000000001</v>
          </cell>
          <cell r="G40">
            <v>1986.3999999999999</v>
          </cell>
          <cell r="H40">
            <v>4878.0400000000009</v>
          </cell>
          <cell r="I40">
            <v>1745.3600000000001</v>
          </cell>
          <cell r="J40">
            <v>169.62</v>
          </cell>
          <cell r="K40">
            <v>17.52</v>
          </cell>
          <cell r="L40">
            <v>142.85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Page"/>
      <sheetName val="Potential"/>
      <sheetName val="Geothermal"/>
      <sheetName val="Hydro"/>
      <sheetName val="Bioenergy"/>
      <sheetName val="Solar"/>
      <sheetName val="Wind"/>
      <sheetName val="Ocean"/>
    </sheetNames>
    <sheetDataSet>
      <sheetData sheetId="0"/>
      <sheetData sheetId="1">
        <row r="4">
          <cell r="C4" t="str">
            <v>Geothermal Potential</v>
          </cell>
          <cell r="D4" t="str">
            <v>Large Hydro Potential</v>
          </cell>
          <cell r="E4" t="str">
            <v>Small Hydro Potential</v>
          </cell>
          <cell r="F4" t="str">
            <v>Bioenergy Potential</v>
          </cell>
          <cell r="G4" t="str">
            <v>Solar Potential</v>
          </cell>
          <cell r="H4" t="str">
            <v>Wind Potential</v>
          </cell>
          <cell r="I4" t="str">
            <v>Ocean Potential</v>
          </cell>
        </row>
        <row r="5">
          <cell r="B5" t="str">
            <v>Sumatera Region</v>
          </cell>
          <cell r="C5">
            <v>9679</v>
          </cell>
          <cell r="D5">
            <v>15579</v>
          </cell>
          <cell r="E5">
            <v>5734</v>
          </cell>
          <cell r="F5">
            <v>15589</v>
          </cell>
          <cell r="G5">
            <v>68749</v>
          </cell>
          <cell r="H5">
            <v>7397</v>
          </cell>
          <cell r="I5">
            <v>6027</v>
          </cell>
        </row>
        <row r="6">
          <cell r="B6" t="str">
            <v>Jawa Region</v>
          </cell>
          <cell r="C6">
            <v>8107</v>
          </cell>
          <cell r="D6">
            <v>4199</v>
          </cell>
          <cell r="E6">
            <v>2910</v>
          </cell>
          <cell r="F6">
            <v>9215</v>
          </cell>
          <cell r="G6">
            <v>31869</v>
          </cell>
          <cell r="H6">
            <v>22992</v>
          </cell>
          <cell r="I6">
            <v>2273</v>
          </cell>
        </row>
        <row r="7">
          <cell r="B7" t="str">
            <v>Bali &amp; Nusa Tenggara Region</v>
          </cell>
          <cell r="C7">
            <v>1698.8</v>
          </cell>
          <cell r="D7">
            <v>624</v>
          </cell>
          <cell r="E7">
            <v>141</v>
          </cell>
          <cell r="F7">
            <v>635</v>
          </cell>
          <cell r="G7">
            <v>18457</v>
          </cell>
          <cell r="H7">
            <v>13812</v>
          </cell>
          <cell r="I7">
            <v>9297</v>
          </cell>
        </row>
        <row r="8">
          <cell r="B8" t="str">
            <v>Kalimantan Region</v>
          </cell>
          <cell r="C8">
            <v>182</v>
          </cell>
          <cell r="D8">
            <v>21581</v>
          </cell>
          <cell r="E8">
            <v>8100</v>
          </cell>
          <cell r="F8">
            <v>5061</v>
          </cell>
          <cell r="G8">
            <v>52725</v>
          </cell>
          <cell r="H8">
            <v>2526</v>
          </cell>
        </row>
        <row r="9">
          <cell r="B9" t="str">
            <v>Sulawesi Region</v>
          </cell>
          <cell r="C9">
            <v>3068</v>
          </cell>
          <cell r="D9">
            <v>10307</v>
          </cell>
          <cell r="E9">
            <v>1668</v>
          </cell>
          <cell r="F9">
            <v>1937</v>
          </cell>
          <cell r="G9">
            <v>22700</v>
          </cell>
          <cell r="H9">
            <v>8380</v>
          </cell>
        </row>
        <row r="10">
          <cell r="B10" t="str">
            <v>Maluku Region</v>
          </cell>
          <cell r="C10">
            <v>1156</v>
          </cell>
          <cell r="D10">
            <v>430</v>
          </cell>
          <cell r="E10">
            <v>214</v>
          </cell>
          <cell r="F10">
            <v>67</v>
          </cell>
          <cell r="G10">
            <v>5056</v>
          </cell>
          <cell r="H10">
            <v>3692</v>
          </cell>
        </row>
        <row r="11">
          <cell r="B11" t="str">
            <v>Papua Region</v>
          </cell>
          <cell r="C11">
            <v>75</v>
          </cell>
          <cell r="D11">
            <v>22371</v>
          </cell>
          <cell r="E11">
            <v>618</v>
          </cell>
          <cell r="F11">
            <v>150</v>
          </cell>
          <cell r="G11">
            <v>8342</v>
          </cell>
          <cell r="H11">
            <v>1848</v>
          </cell>
          <cell r="I11">
            <v>391</v>
          </cell>
        </row>
        <row r="12">
          <cell r="C12">
            <v>23965.8</v>
          </cell>
          <cell r="D12">
            <v>75091</v>
          </cell>
          <cell r="E12">
            <v>19385</v>
          </cell>
          <cell r="F12">
            <v>32654</v>
          </cell>
          <cell r="G12">
            <v>207898</v>
          </cell>
          <cell r="H12">
            <v>60647</v>
          </cell>
          <cell r="I12">
            <v>17988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F8AF-E03B-492A-9EFA-C27F95B3765F}">
  <dimension ref="A1:C61"/>
  <sheetViews>
    <sheetView tabSelected="1" topLeftCell="A43" workbookViewId="0">
      <selection activeCell="B64" sqref="B64"/>
    </sheetView>
  </sheetViews>
  <sheetFormatPr defaultRowHeight="15" x14ac:dyDescent="0.25"/>
  <cols>
    <col min="2" max="2" width="41.28515625" bestFit="1" customWidth="1"/>
  </cols>
  <sheetData>
    <row r="1" spans="1:3" x14ac:dyDescent="0.25">
      <c r="B1" t="s">
        <v>0</v>
      </c>
    </row>
    <row r="2" spans="1:3" x14ac:dyDescent="0.25">
      <c r="A2">
        <v>1</v>
      </c>
      <c r="B2" t="s">
        <v>8</v>
      </c>
      <c r="C2">
        <v>0</v>
      </c>
    </row>
    <row r="3" spans="1:3" x14ac:dyDescent="0.25">
      <c r="A3">
        <v>2</v>
      </c>
      <c r="B3" t="s">
        <v>9</v>
      </c>
      <c r="C3">
        <v>1</v>
      </c>
    </row>
    <row r="4" spans="1:3" x14ac:dyDescent="0.25">
      <c r="A4">
        <v>3</v>
      </c>
      <c r="B4" t="s">
        <v>7</v>
      </c>
      <c r="C4">
        <v>2</v>
      </c>
    </row>
    <row r="5" spans="1:3" x14ac:dyDescent="0.25">
      <c r="A5">
        <v>4</v>
      </c>
      <c r="B5" t="s">
        <v>10</v>
      </c>
      <c r="C5">
        <v>3</v>
      </c>
    </row>
    <row r="6" spans="1:3" x14ac:dyDescent="0.25">
      <c r="A6">
        <v>5</v>
      </c>
      <c r="B6" t="s">
        <v>11</v>
      </c>
      <c r="C6">
        <v>4</v>
      </c>
    </row>
    <row r="7" spans="1:3" x14ac:dyDescent="0.25">
      <c r="A7">
        <v>6</v>
      </c>
      <c r="B7" t="s">
        <v>6</v>
      </c>
      <c r="C7">
        <v>5</v>
      </c>
    </row>
    <row r="8" spans="1:3" x14ac:dyDescent="0.25">
      <c r="A8">
        <v>7</v>
      </c>
      <c r="B8" t="s">
        <v>12</v>
      </c>
      <c r="C8">
        <v>6</v>
      </c>
    </row>
    <row r="9" spans="1:3" x14ac:dyDescent="0.25">
      <c r="A9">
        <v>8</v>
      </c>
      <c r="B9" t="s">
        <v>13</v>
      </c>
      <c r="C9">
        <v>7</v>
      </c>
    </row>
    <row r="10" spans="1:3" x14ac:dyDescent="0.25">
      <c r="A10">
        <v>9</v>
      </c>
      <c r="B10" t="s">
        <v>14</v>
      </c>
      <c r="C10">
        <v>8</v>
      </c>
    </row>
    <row r="11" spans="1:3" x14ac:dyDescent="0.25">
      <c r="A11">
        <v>10</v>
      </c>
      <c r="B11" t="s">
        <v>15</v>
      </c>
      <c r="C11">
        <v>9</v>
      </c>
    </row>
    <row r="12" spans="1:3" x14ac:dyDescent="0.25">
      <c r="A12">
        <v>11</v>
      </c>
      <c r="B12" t="s">
        <v>16</v>
      </c>
      <c r="C12">
        <v>10</v>
      </c>
    </row>
    <row r="13" spans="1:3" x14ac:dyDescent="0.25">
      <c r="A13">
        <v>12</v>
      </c>
      <c r="B13" t="s">
        <v>17</v>
      </c>
      <c r="C13">
        <v>11</v>
      </c>
    </row>
    <row r="14" spans="1:3" x14ac:dyDescent="0.25">
      <c r="A14">
        <v>13</v>
      </c>
      <c r="B14" t="s">
        <v>18</v>
      </c>
      <c r="C14">
        <v>12</v>
      </c>
    </row>
    <row r="15" spans="1:3" x14ac:dyDescent="0.25">
      <c r="A15">
        <v>14</v>
      </c>
      <c r="B15" t="s">
        <v>19</v>
      </c>
      <c r="C15">
        <v>13</v>
      </c>
    </row>
    <row r="16" spans="1:3" x14ac:dyDescent="0.25">
      <c r="A16">
        <v>15</v>
      </c>
      <c r="B16" t="s">
        <v>20</v>
      </c>
      <c r="C16">
        <v>14</v>
      </c>
    </row>
    <row r="17" spans="1:3" x14ac:dyDescent="0.25">
      <c r="A17">
        <v>16</v>
      </c>
      <c r="B17" t="s">
        <v>21</v>
      </c>
      <c r="C17">
        <v>15</v>
      </c>
    </row>
    <row r="18" spans="1:3" x14ac:dyDescent="0.25">
      <c r="A18">
        <v>17</v>
      </c>
      <c r="B18" t="s">
        <v>22</v>
      </c>
      <c r="C18">
        <v>16</v>
      </c>
    </row>
    <row r="19" spans="1:3" x14ac:dyDescent="0.25">
      <c r="A19">
        <v>18</v>
      </c>
      <c r="B19" t="s">
        <v>23</v>
      </c>
      <c r="C19">
        <v>17</v>
      </c>
    </row>
    <row r="20" spans="1:3" x14ac:dyDescent="0.25">
      <c r="A20">
        <v>19</v>
      </c>
      <c r="B20" t="s">
        <v>24</v>
      </c>
      <c r="C20">
        <v>18</v>
      </c>
    </row>
    <row r="21" spans="1:3" x14ac:dyDescent="0.25">
      <c r="A21">
        <v>20</v>
      </c>
      <c r="B21" t="s">
        <v>25</v>
      </c>
      <c r="C21">
        <v>19</v>
      </c>
    </row>
    <row r="22" spans="1:3" x14ac:dyDescent="0.25">
      <c r="A22">
        <v>21</v>
      </c>
      <c r="B22" t="s">
        <v>26</v>
      </c>
      <c r="C22">
        <v>20</v>
      </c>
    </row>
    <row r="23" spans="1:3" x14ac:dyDescent="0.25">
      <c r="A23">
        <v>22</v>
      </c>
      <c r="B23" t="s">
        <v>27</v>
      </c>
      <c r="C23">
        <v>21</v>
      </c>
    </row>
    <row r="24" spans="1:3" x14ac:dyDescent="0.25">
      <c r="A24">
        <v>23</v>
      </c>
      <c r="B24" t="s">
        <v>28</v>
      </c>
      <c r="C24">
        <v>22</v>
      </c>
    </row>
    <row r="25" spans="1:3" x14ac:dyDescent="0.25">
      <c r="A25">
        <v>24</v>
      </c>
      <c r="B25" t="s">
        <v>29</v>
      </c>
      <c r="C25">
        <v>23</v>
      </c>
    </row>
    <row r="26" spans="1:3" x14ac:dyDescent="0.25">
      <c r="A26">
        <v>25</v>
      </c>
      <c r="B26" t="s">
        <v>30</v>
      </c>
      <c r="C26">
        <v>24</v>
      </c>
    </row>
    <row r="27" spans="1:3" x14ac:dyDescent="0.25">
      <c r="A27">
        <v>26</v>
      </c>
      <c r="B27" t="s">
        <v>31</v>
      </c>
      <c r="C27">
        <v>25</v>
      </c>
    </row>
    <row r="28" spans="1:3" x14ac:dyDescent="0.25">
      <c r="A28">
        <v>27</v>
      </c>
      <c r="B28" t="s">
        <v>32</v>
      </c>
      <c r="C28">
        <v>26</v>
      </c>
    </row>
    <row r="29" spans="1:3" x14ac:dyDescent="0.25">
      <c r="A29">
        <v>28</v>
      </c>
      <c r="B29" t="s">
        <v>33</v>
      </c>
      <c r="C29">
        <v>27</v>
      </c>
    </row>
    <row r="30" spans="1:3" x14ac:dyDescent="0.25">
      <c r="A30">
        <v>29</v>
      </c>
      <c r="B30" t="s">
        <v>34</v>
      </c>
      <c r="C30">
        <v>28</v>
      </c>
    </row>
    <row r="31" spans="1:3" x14ac:dyDescent="0.25">
      <c r="A31">
        <v>30</v>
      </c>
      <c r="B31" t="s">
        <v>35</v>
      </c>
      <c r="C31">
        <v>29</v>
      </c>
    </row>
    <row r="32" spans="1:3" x14ac:dyDescent="0.25">
      <c r="A32">
        <v>31</v>
      </c>
      <c r="B32" t="s">
        <v>36</v>
      </c>
      <c r="C32">
        <v>30</v>
      </c>
    </row>
    <row r="33" spans="1:3" x14ac:dyDescent="0.25">
      <c r="A33">
        <v>32</v>
      </c>
      <c r="B33" t="s">
        <v>37</v>
      </c>
      <c r="C33">
        <v>31</v>
      </c>
    </row>
    <row r="34" spans="1:3" x14ac:dyDescent="0.25">
      <c r="A34">
        <v>33</v>
      </c>
      <c r="B34" t="s">
        <v>38</v>
      </c>
      <c r="C34">
        <v>32</v>
      </c>
    </row>
    <row r="35" spans="1:3" x14ac:dyDescent="0.25">
      <c r="A35">
        <v>34</v>
      </c>
      <c r="B35" t="s">
        <v>39</v>
      </c>
      <c r="C35">
        <v>33</v>
      </c>
    </row>
    <row r="36" spans="1:3" x14ac:dyDescent="0.25">
      <c r="A36">
        <v>35</v>
      </c>
      <c r="B36" t="s">
        <v>40</v>
      </c>
      <c r="C36">
        <v>34</v>
      </c>
    </row>
    <row r="37" spans="1:3" x14ac:dyDescent="0.25">
      <c r="A37">
        <v>36</v>
      </c>
      <c r="B37" t="s">
        <v>41</v>
      </c>
      <c r="C37">
        <v>35</v>
      </c>
    </row>
    <row r="38" spans="1:3" x14ac:dyDescent="0.25">
      <c r="A38">
        <v>37</v>
      </c>
      <c r="B38" t="s">
        <v>42</v>
      </c>
      <c r="C38">
        <v>36</v>
      </c>
    </row>
    <row r="39" spans="1:3" x14ac:dyDescent="0.25">
      <c r="A39">
        <v>38</v>
      </c>
      <c r="B39" t="s">
        <v>43</v>
      </c>
      <c r="C39">
        <v>37</v>
      </c>
    </row>
    <row r="40" spans="1:3" x14ac:dyDescent="0.25">
      <c r="A40">
        <v>39</v>
      </c>
      <c r="B40" t="s">
        <v>44</v>
      </c>
      <c r="C40">
        <v>38</v>
      </c>
    </row>
    <row r="41" spans="1:3" x14ac:dyDescent="0.25">
      <c r="A41">
        <v>40</v>
      </c>
      <c r="B41" t="s">
        <v>45</v>
      </c>
      <c r="C41">
        <v>39</v>
      </c>
    </row>
    <row r="42" spans="1:3" x14ac:dyDescent="0.25">
      <c r="A42">
        <v>41</v>
      </c>
      <c r="B42" t="s">
        <v>46</v>
      </c>
      <c r="C42">
        <v>40</v>
      </c>
    </row>
    <row r="43" spans="1:3" x14ac:dyDescent="0.25">
      <c r="A43">
        <v>42</v>
      </c>
      <c r="B43" t="s">
        <v>47</v>
      </c>
      <c r="C43">
        <v>41</v>
      </c>
    </row>
    <row r="44" spans="1:3" x14ac:dyDescent="0.25">
      <c r="A44">
        <v>43</v>
      </c>
      <c r="B44" t="s">
        <v>48</v>
      </c>
      <c r="C44">
        <v>42</v>
      </c>
    </row>
    <row r="45" spans="1:3" x14ac:dyDescent="0.25">
      <c r="A45">
        <v>44</v>
      </c>
      <c r="B45" t="s">
        <v>49</v>
      </c>
      <c r="C45">
        <v>43</v>
      </c>
    </row>
    <row r="46" spans="1:3" x14ac:dyDescent="0.25">
      <c r="A46">
        <v>45</v>
      </c>
      <c r="B46" t="s">
        <v>50</v>
      </c>
      <c r="C46">
        <v>44</v>
      </c>
    </row>
    <row r="47" spans="1:3" x14ac:dyDescent="0.25">
      <c r="A47">
        <v>46</v>
      </c>
      <c r="B47" t="s">
        <v>51</v>
      </c>
      <c r="C47">
        <v>45</v>
      </c>
    </row>
    <row r="48" spans="1:3" x14ac:dyDescent="0.25">
      <c r="A48">
        <v>47</v>
      </c>
      <c r="B48" t="s">
        <v>52</v>
      </c>
      <c r="C48">
        <v>46</v>
      </c>
    </row>
    <row r="49" spans="1:3" x14ac:dyDescent="0.25">
      <c r="A49">
        <v>48</v>
      </c>
      <c r="B49" t="s">
        <v>53</v>
      </c>
      <c r="C49">
        <v>47</v>
      </c>
    </row>
    <row r="50" spans="1:3" x14ac:dyDescent="0.25">
      <c r="A50">
        <v>49</v>
      </c>
      <c r="B50" t="s">
        <v>54</v>
      </c>
      <c r="C50">
        <v>48</v>
      </c>
    </row>
    <row r="51" spans="1:3" x14ac:dyDescent="0.25">
      <c r="A51">
        <v>50</v>
      </c>
      <c r="B51" t="s">
        <v>55</v>
      </c>
      <c r="C51">
        <v>49</v>
      </c>
    </row>
    <row r="52" spans="1:3" x14ac:dyDescent="0.25">
      <c r="A52">
        <v>51</v>
      </c>
      <c r="B52" t="s">
        <v>56</v>
      </c>
      <c r="C52">
        <v>50</v>
      </c>
    </row>
    <row r="53" spans="1:3" x14ac:dyDescent="0.25">
      <c r="A53">
        <v>52</v>
      </c>
      <c r="B53" t="s">
        <v>57</v>
      </c>
      <c r="C53">
        <v>51</v>
      </c>
    </row>
    <row r="54" spans="1:3" x14ac:dyDescent="0.25">
      <c r="A54">
        <v>53</v>
      </c>
      <c r="B54" t="s">
        <v>60</v>
      </c>
      <c r="C54">
        <v>52</v>
      </c>
    </row>
    <row r="55" spans="1:3" x14ac:dyDescent="0.25">
      <c r="A55">
        <v>54</v>
      </c>
      <c r="B55" t="s">
        <v>58</v>
      </c>
      <c r="C55">
        <v>53</v>
      </c>
    </row>
    <row r="56" spans="1:3" x14ac:dyDescent="0.25">
      <c r="A56">
        <v>55</v>
      </c>
      <c r="B56" t="s">
        <v>59</v>
      </c>
      <c r="C56">
        <v>54</v>
      </c>
    </row>
    <row r="57" spans="1:3" x14ac:dyDescent="0.25">
      <c r="A57">
        <v>56</v>
      </c>
      <c r="B57" t="s">
        <v>61</v>
      </c>
      <c r="C57">
        <v>55</v>
      </c>
    </row>
    <row r="58" spans="1:3" x14ac:dyDescent="0.25">
      <c r="A58">
        <v>57</v>
      </c>
      <c r="B58" t="s">
        <v>62</v>
      </c>
      <c r="C58">
        <v>56</v>
      </c>
    </row>
    <row r="59" spans="1:3" x14ac:dyDescent="0.25">
      <c r="A59">
        <v>58</v>
      </c>
      <c r="B59" t="s">
        <v>63</v>
      </c>
      <c r="C59">
        <v>57</v>
      </c>
    </row>
    <row r="60" spans="1:3" x14ac:dyDescent="0.25">
      <c r="A60">
        <v>59</v>
      </c>
      <c r="B60" t="s">
        <v>64</v>
      </c>
      <c r="C60">
        <v>58</v>
      </c>
    </row>
    <row r="61" spans="1:3" x14ac:dyDescent="0.25">
      <c r="A61">
        <v>60</v>
      </c>
      <c r="B61" s="3" t="s">
        <v>65</v>
      </c>
      <c r="C61">
        <v>59</v>
      </c>
    </row>
  </sheetData>
  <conditionalFormatting sqref="B325:B1048576 B1">
    <cfRule type="duplicateValues" dxfId="51" priority="87"/>
  </conditionalFormatting>
  <conditionalFormatting sqref="B2:B12">
    <cfRule type="duplicateValues" dxfId="50" priority="191"/>
  </conditionalFormatting>
  <conditionalFormatting sqref="B2:B12">
    <cfRule type="duplicateValues" dxfId="49" priority="194"/>
  </conditionalFormatting>
  <conditionalFormatting sqref="B2:B12">
    <cfRule type="duplicateValues" dxfId="48" priority="196"/>
  </conditionalFormatting>
  <conditionalFormatting sqref="B325:B1048576 B1:B12">
    <cfRule type="duplicateValues" dxfId="47" priority="6"/>
  </conditionalFormatting>
  <conditionalFormatting sqref="B325:B1048576">
    <cfRule type="duplicateValues" dxfId="46" priority="5"/>
  </conditionalFormatting>
  <conditionalFormatting sqref="B325:B1048576">
    <cfRule type="duplicateValues" dxfId="45" priority="4"/>
  </conditionalFormatting>
  <conditionalFormatting sqref="B47:B53">
    <cfRule type="duplicateValues" dxfId="44" priority="2"/>
  </conditionalFormatting>
  <conditionalFormatting sqref="B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BFB2-2A9C-45AE-A03E-C7C370045E87}">
  <dimension ref="A1:D269"/>
  <sheetViews>
    <sheetView topLeftCell="A241" workbookViewId="0">
      <selection activeCell="D265" sqref="D265"/>
    </sheetView>
  </sheetViews>
  <sheetFormatPr defaultRowHeight="15" x14ac:dyDescent="0.25"/>
  <cols>
    <col min="4" max="4" width="12.5703125" customWidth="1"/>
    <col min="6" max="6" width="23.85546875" customWidth="1"/>
    <col min="7" max="7" width="24" customWidth="1"/>
    <col min="9" max="9" width="26.710937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VLOOKUP('New Links'!B3,nodes!$B$2:$C$61,2,FALSE)</f>
        <v>0</v>
      </c>
      <c r="C2">
        <f>VLOOKUP('New Links'!C3,nodes!$B$2:$C$61,2,FALSE)</f>
        <v>1</v>
      </c>
      <c r="D2" s="2">
        <f>'New Links'!D3</f>
        <v>5689.64</v>
      </c>
    </row>
    <row r="3" spans="1:4" x14ac:dyDescent="0.25">
      <c r="A3">
        <v>2</v>
      </c>
      <c r="B3">
        <f>VLOOKUP('New Links'!B4,nodes!$B$2:$C$61,2,FALSE)</f>
        <v>0</v>
      </c>
      <c r="C3">
        <f>VLOOKUP('New Links'!C4,nodes!$B$2:$C$61,2,FALSE)</f>
        <v>2</v>
      </c>
      <c r="D3" s="2">
        <f>'New Links'!D4</f>
        <v>34814.210000000006</v>
      </c>
    </row>
    <row r="4" spans="1:4" x14ac:dyDescent="0.25">
      <c r="A4">
        <v>3</v>
      </c>
      <c r="B4">
        <f>VLOOKUP('New Links'!B5,nodes!$B$2:$C$61,2,FALSE)</f>
        <v>0</v>
      </c>
      <c r="C4">
        <f>VLOOKUP('New Links'!C5,nodes!$B$2:$C$61,2,FALSE)</f>
        <v>3</v>
      </c>
      <c r="D4" s="2">
        <f>'New Links'!D5</f>
        <v>5638.7199999999993</v>
      </c>
    </row>
    <row r="5" spans="1:4" x14ac:dyDescent="0.25">
      <c r="A5">
        <v>4</v>
      </c>
      <c r="B5">
        <f>VLOOKUP('New Links'!B6,nodes!$B$2:$C$61,2,FALSE)</f>
        <v>0</v>
      </c>
      <c r="C5">
        <f>VLOOKUP('New Links'!C6,nodes!$B$2:$C$61,2,FALSE)</f>
        <v>4</v>
      </c>
      <c r="D5" s="2">
        <f>'New Links'!D6</f>
        <v>11525.460000000001</v>
      </c>
    </row>
    <row r="6" spans="1:4" x14ac:dyDescent="0.25">
      <c r="A6">
        <v>5</v>
      </c>
      <c r="B6">
        <f>VLOOKUP('New Links'!B7,nodes!$B$2:$C$61,2,FALSE)</f>
        <v>0</v>
      </c>
      <c r="C6">
        <f>VLOOKUP('New Links'!C7,nodes!$B$2:$C$61,2,FALSE)</f>
        <v>5</v>
      </c>
      <c r="D6" s="2">
        <f>'New Links'!D7</f>
        <v>1986.3999999999999</v>
      </c>
    </row>
    <row r="7" spans="1:4" x14ac:dyDescent="0.25">
      <c r="A7">
        <v>6</v>
      </c>
      <c r="B7">
        <f>VLOOKUP('New Links'!B8,nodes!$B$2:$C$61,2,FALSE)</f>
        <v>0</v>
      </c>
      <c r="C7">
        <f>VLOOKUP('New Links'!C8,nodes!$B$2:$C$61,2,FALSE)</f>
        <v>6</v>
      </c>
      <c r="D7" s="2">
        <f>'New Links'!D8</f>
        <v>4878.0400000000009</v>
      </c>
    </row>
    <row r="8" spans="1:4" x14ac:dyDescent="0.25">
      <c r="A8">
        <v>7</v>
      </c>
      <c r="B8">
        <f>VLOOKUP('New Links'!B9,nodes!$B$2:$C$61,2,FALSE)</f>
        <v>0</v>
      </c>
      <c r="C8">
        <f>VLOOKUP('New Links'!C9,nodes!$B$2:$C$61,2,FALSE)</f>
        <v>7</v>
      </c>
      <c r="D8" s="2">
        <f>'New Links'!D9</f>
        <v>1745.3600000000001</v>
      </c>
    </row>
    <row r="9" spans="1:4" x14ac:dyDescent="0.25">
      <c r="A9">
        <v>8</v>
      </c>
      <c r="B9">
        <f>VLOOKUP('New Links'!B10,nodes!$B$2:$C$61,2,FALSE)</f>
        <v>0</v>
      </c>
      <c r="C9">
        <f>VLOOKUP('New Links'!C10,nodes!$B$2:$C$61,2,FALSE)</f>
        <v>8</v>
      </c>
      <c r="D9" s="2">
        <f>'New Links'!D10</f>
        <v>169.62</v>
      </c>
    </row>
    <row r="10" spans="1:4" x14ac:dyDescent="0.25">
      <c r="A10">
        <v>9</v>
      </c>
      <c r="B10">
        <f>VLOOKUP('New Links'!B11,nodes!$B$2:$C$61,2,FALSE)</f>
        <v>0</v>
      </c>
      <c r="C10">
        <f>VLOOKUP('New Links'!C11,nodes!$B$2:$C$61,2,FALSE)</f>
        <v>9</v>
      </c>
      <c r="D10" s="2">
        <f>'New Links'!D11</f>
        <v>17.52</v>
      </c>
    </row>
    <row r="11" spans="1:4" x14ac:dyDescent="0.25">
      <c r="A11">
        <v>10</v>
      </c>
      <c r="B11">
        <f>VLOOKUP('New Links'!B12,nodes!$B$2:$C$61,2,FALSE)</f>
        <v>0</v>
      </c>
      <c r="C11">
        <f>VLOOKUP('New Links'!C12,nodes!$B$2:$C$61,2,FALSE)</f>
        <v>10</v>
      </c>
      <c r="D11" s="2">
        <f>'New Links'!D12</f>
        <v>142.85</v>
      </c>
    </row>
    <row r="12" spans="1:4" x14ac:dyDescent="0.25">
      <c r="A12">
        <v>11</v>
      </c>
      <c r="B12">
        <f>VLOOKUP('New Links'!B13,nodes!$B$2:$C$61,2,FALSE)</f>
        <v>1</v>
      </c>
      <c r="C12">
        <f>VLOOKUP('New Links'!C13,nodes!$B$2:$C$61,2,FALSE)</f>
        <v>11</v>
      </c>
      <c r="D12" s="2">
        <f>'New Links'!D13</f>
        <v>2.64</v>
      </c>
    </row>
    <row r="13" spans="1:4" x14ac:dyDescent="0.25">
      <c r="A13">
        <v>12</v>
      </c>
      <c r="B13">
        <f>VLOOKUP('New Links'!B14,nodes!$B$2:$C$61,2,FALSE)</f>
        <v>1</v>
      </c>
      <c r="C13">
        <f>VLOOKUP('New Links'!C14,nodes!$B$2:$C$61,2,FALSE)</f>
        <v>12</v>
      </c>
      <c r="D13" s="2">
        <f>'New Links'!D14</f>
        <v>1036.3</v>
      </c>
    </row>
    <row r="14" spans="1:4" x14ac:dyDescent="0.25">
      <c r="A14">
        <v>13</v>
      </c>
      <c r="B14">
        <f>VLOOKUP('New Links'!B15,nodes!$B$2:$C$61,2,FALSE)</f>
        <v>1</v>
      </c>
      <c r="C14">
        <f>VLOOKUP('New Links'!C15,nodes!$B$2:$C$61,2,FALSE)</f>
        <v>13</v>
      </c>
      <c r="D14" s="2">
        <f>'New Links'!D15</f>
        <v>243</v>
      </c>
    </row>
    <row r="15" spans="1:4" x14ac:dyDescent="0.25">
      <c r="A15">
        <v>14</v>
      </c>
      <c r="B15">
        <f>VLOOKUP('New Links'!B16,nodes!$B$2:$C$61,2,FALSE)</f>
        <v>1</v>
      </c>
      <c r="C15">
        <f>VLOOKUP('New Links'!C16,nodes!$B$2:$C$61,2,FALSE)</f>
        <v>16</v>
      </c>
      <c r="D15" s="2">
        <f>'New Links'!D16</f>
        <v>608.41999999999996</v>
      </c>
    </row>
    <row r="16" spans="1:4" x14ac:dyDescent="0.25">
      <c r="A16">
        <v>15</v>
      </c>
      <c r="B16">
        <f>VLOOKUP('New Links'!B17,nodes!$B$2:$C$61,2,FALSE)</f>
        <v>1</v>
      </c>
      <c r="C16">
        <f>VLOOKUP('New Links'!C17,nodes!$B$2:$C$61,2,FALSE)</f>
        <v>17</v>
      </c>
      <c r="D16" s="2">
        <f>'New Links'!D17</f>
        <v>13.6</v>
      </c>
    </row>
    <row r="17" spans="1:4" x14ac:dyDescent="0.25">
      <c r="A17">
        <v>16</v>
      </c>
      <c r="B17">
        <f>VLOOKUP('New Links'!B18,nodes!$B$2:$C$61,2,FALSE)</f>
        <v>1</v>
      </c>
      <c r="C17">
        <f>VLOOKUP('New Links'!C18,nodes!$B$2:$C$61,2,FALSE)</f>
        <v>18</v>
      </c>
      <c r="D17" s="2">
        <f>'New Links'!D18</f>
        <v>56</v>
      </c>
    </row>
    <row r="18" spans="1:4" x14ac:dyDescent="0.25">
      <c r="A18">
        <v>17</v>
      </c>
      <c r="B18">
        <f>VLOOKUP('New Links'!B19,nodes!$B$2:$C$61,2,FALSE)</f>
        <v>1</v>
      </c>
      <c r="C18">
        <f>VLOOKUP('New Links'!C19,nodes!$B$2:$C$61,2,FALSE)</f>
        <v>22</v>
      </c>
      <c r="D18" s="2">
        <f>'New Links'!D19</f>
        <v>1983.86</v>
      </c>
    </row>
    <row r="19" spans="1:4" x14ac:dyDescent="0.25">
      <c r="A19">
        <v>18</v>
      </c>
      <c r="B19">
        <f>VLOOKUP('New Links'!B20,nodes!$B$2:$C$61,2,FALSE)</f>
        <v>1</v>
      </c>
      <c r="C19">
        <f>VLOOKUP('New Links'!C20,nodes!$B$2:$C$61,2,FALSE)</f>
        <v>23</v>
      </c>
      <c r="D19" s="2">
        <f>'New Links'!D20</f>
        <v>322.14</v>
      </c>
    </row>
    <row r="20" spans="1:4" x14ac:dyDescent="0.25">
      <c r="A20">
        <v>19</v>
      </c>
      <c r="B20">
        <f>VLOOKUP('New Links'!B21,nodes!$B$2:$C$61,2,FALSE)</f>
        <v>1</v>
      </c>
      <c r="C20">
        <f>VLOOKUP('New Links'!C21,nodes!$B$2:$C$61,2,FALSE)</f>
        <v>25</v>
      </c>
      <c r="D20" s="2">
        <f>'New Links'!D21</f>
        <v>293.35000000000002</v>
      </c>
    </row>
    <row r="21" spans="1:4" x14ac:dyDescent="0.25">
      <c r="A21">
        <v>20</v>
      </c>
      <c r="B21">
        <f>VLOOKUP('New Links'!B22,nodes!$B$2:$C$61,2,FALSE)</f>
        <v>1</v>
      </c>
      <c r="C21">
        <f>VLOOKUP('New Links'!C22,nodes!$B$2:$C$61,2,FALSE)</f>
        <v>28</v>
      </c>
      <c r="D21" s="2">
        <f>'New Links'!D22</f>
        <v>2.02</v>
      </c>
    </row>
    <row r="22" spans="1:4" x14ac:dyDescent="0.25">
      <c r="A22">
        <v>21</v>
      </c>
      <c r="B22">
        <f>VLOOKUP('New Links'!B23,nodes!$B$2:$C$61,2,FALSE)</f>
        <v>1</v>
      </c>
      <c r="C22">
        <f>VLOOKUP('New Links'!C23,nodes!$B$2:$C$61,2,FALSE)</f>
        <v>29</v>
      </c>
      <c r="D22" s="2">
        <f>'New Links'!D23</f>
        <v>5.28</v>
      </c>
    </row>
    <row r="23" spans="1:4" x14ac:dyDescent="0.25">
      <c r="A23">
        <v>22</v>
      </c>
      <c r="B23">
        <f>VLOOKUP('New Links'!B24,nodes!$B$2:$C$61,2,FALSE)</f>
        <v>1</v>
      </c>
      <c r="C23">
        <f>VLOOKUP('New Links'!C24,nodes!$B$2:$C$61,2,FALSE)</f>
        <v>30</v>
      </c>
      <c r="D23" s="2">
        <f>'New Links'!D24</f>
        <v>234.27</v>
      </c>
    </row>
    <row r="24" spans="1:4" x14ac:dyDescent="0.25">
      <c r="A24">
        <v>23</v>
      </c>
      <c r="B24">
        <f>VLOOKUP('New Links'!B25,nodes!$B$2:$C$61,2,FALSE)</f>
        <v>1</v>
      </c>
      <c r="C24">
        <f>VLOOKUP('New Links'!C25,nodes!$B$2:$C$61,2,FALSE)</f>
        <v>32</v>
      </c>
      <c r="D24" s="2">
        <f>'New Links'!D25</f>
        <v>30</v>
      </c>
    </row>
    <row r="25" spans="1:4" x14ac:dyDescent="0.25">
      <c r="A25">
        <v>24</v>
      </c>
      <c r="B25">
        <f>VLOOKUP('New Links'!B26,nodes!$B$2:$C$61,2,FALSE)</f>
        <v>1</v>
      </c>
      <c r="C25">
        <f>VLOOKUP('New Links'!C26,nodes!$B$2:$C$61,2,FALSE)</f>
        <v>35</v>
      </c>
      <c r="D25" s="2">
        <f>'New Links'!D26</f>
        <v>5.25</v>
      </c>
    </row>
    <row r="26" spans="1:4" x14ac:dyDescent="0.25">
      <c r="A26">
        <v>25</v>
      </c>
      <c r="B26">
        <f>VLOOKUP('New Links'!B27,nodes!$B$2:$C$61,2,FALSE)</f>
        <v>1</v>
      </c>
      <c r="C26">
        <f>VLOOKUP('New Links'!C27,nodes!$B$2:$C$61,2,FALSE)</f>
        <v>36</v>
      </c>
      <c r="D26" s="2">
        <f>'New Links'!D27</f>
        <v>235.95</v>
      </c>
    </row>
    <row r="27" spans="1:4" x14ac:dyDescent="0.25">
      <c r="A27">
        <v>26</v>
      </c>
      <c r="B27">
        <f>VLOOKUP('New Links'!B28,nodes!$B$2:$C$61,2,FALSE)</f>
        <v>1</v>
      </c>
      <c r="C27">
        <f>VLOOKUP('New Links'!C28,nodes!$B$2:$C$61,2,FALSE)</f>
        <v>37</v>
      </c>
      <c r="D27" s="2">
        <f>'New Links'!D28</f>
        <v>586.07000000000005</v>
      </c>
    </row>
    <row r="28" spans="1:4" x14ac:dyDescent="0.25">
      <c r="A28">
        <v>27</v>
      </c>
      <c r="B28">
        <f>VLOOKUP('New Links'!B29,nodes!$B$2:$C$61,2,FALSE)</f>
        <v>1</v>
      </c>
      <c r="C28">
        <f>VLOOKUP('New Links'!C29,nodes!$B$2:$C$61,2,FALSE)</f>
        <v>38</v>
      </c>
      <c r="D28" s="2">
        <f>'New Links'!D29</f>
        <v>0.5</v>
      </c>
    </row>
    <row r="29" spans="1:4" x14ac:dyDescent="0.25">
      <c r="A29">
        <v>28</v>
      </c>
      <c r="B29">
        <f>VLOOKUP('New Links'!B30,nodes!$B$2:$C$61,2,FALSE)</f>
        <v>1</v>
      </c>
      <c r="C29">
        <f>VLOOKUP('New Links'!C30,nodes!$B$2:$C$61,2,FALSE)</f>
        <v>39</v>
      </c>
      <c r="D29" s="2">
        <f>'New Links'!D30</f>
        <v>1.2</v>
      </c>
    </row>
    <row r="30" spans="1:4" x14ac:dyDescent="0.25">
      <c r="A30">
        <v>29</v>
      </c>
      <c r="B30">
        <f>VLOOKUP('New Links'!B31,nodes!$B$2:$C$61,2,FALSE)</f>
        <v>1</v>
      </c>
      <c r="C30">
        <f>VLOOKUP('New Links'!C31,nodes!$B$2:$C$61,2,FALSE)</f>
        <v>43</v>
      </c>
      <c r="D30" s="2">
        <f>'New Links'!D31</f>
        <v>4.66</v>
      </c>
    </row>
    <row r="31" spans="1:4" x14ac:dyDescent="0.25">
      <c r="A31">
        <v>30</v>
      </c>
      <c r="B31">
        <f>VLOOKUP('New Links'!B32,nodes!$B$2:$C$61,2,FALSE)</f>
        <v>1</v>
      </c>
      <c r="C31">
        <f>VLOOKUP('New Links'!C32,nodes!$B$2:$C$61,2,FALSE)</f>
        <v>44</v>
      </c>
      <c r="D31" s="2">
        <f>'New Links'!D32</f>
        <v>25.13</v>
      </c>
    </row>
    <row r="32" spans="1:4" x14ac:dyDescent="0.25">
      <c r="A32">
        <v>31</v>
      </c>
      <c r="B32">
        <f>VLOOKUP('New Links'!B33,nodes!$B$2:$C$61,2,FALSE)</f>
        <v>2</v>
      </c>
      <c r="C32">
        <f>VLOOKUP('New Links'!C33,nodes!$B$2:$C$61,2,FALSE)</f>
        <v>11</v>
      </c>
      <c r="D32" s="2">
        <f>'New Links'!D33</f>
        <v>11.5</v>
      </c>
    </row>
    <row r="33" spans="1:4" x14ac:dyDescent="0.25">
      <c r="A33">
        <v>32</v>
      </c>
      <c r="B33">
        <f>VLOOKUP('New Links'!B34,nodes!$B$2:$C$61,2,FALSE)</f>
        <v>2</v>
      </c>
      <c r="C33">
        <f>VLOOKUP('New Links'!C34,nodes!$B$2:$C$61,2,FALSE)</f>
        <v>12</v>
      </c>
      <c r="D33" s="2">
        <f>'New Links'!D34</f>
        <v>2216.5</v>
      </c>
    </row>
    <row r="34" spans="1:4" x14ac:dyDescent="0.25">
      <c r="A34">
        <v>33</v>
      </c>
      <c r="B34">
        <f>VLOOKUP('New Links'!B35,nodes!$B$2:$C$61,2,FALSE)</f>
        <v>2</v>
      </c>
      <c r="C34">
        <f>VLOOKUP('New Links'!C35,nodes!$B$2:$C$61,2,FALSE)</f>
        <v>13</v>
      </c>
      <c r="D34" s="2">
        <f>'New Links'!D35</f>
        <v>424</v>
      </c>
    </row>
    <row r="35" spans="1:4" x14ac:dyDescent="0.25">
      <c r="A35">
        <v>34</v>
      </c>
      <c r="B35">
        <f>VLOOKUP('New Links'!B36,nodes!$B$2:$C$61,2,FALSE)</f>
        <v>2</v>
      </c>
      <c r="C35">
        <f>VLOOKUP('New Links'!C36,nodes!$B$2:$C$61,2,FALSE)</f>
        <v>14</v>
      </c>
      <c r="D35" s="2">
        <f>'New Links'!D36</f>
        <v>125</v>
      </c>
    </row>
    <row r="36" spans="1:4" x14ac:dyDescent="0.25">
      <c r="A36">
        <v>35</v>
      </c>
      <c r="B36">
        <f>VLOOKUP('New Links'!B37,nodes!$B$2:$C$61,2,FALSE)</f>
        <v>2</v>
      </c>
      <c r="C36">
        <f>VLOOKUP('New Links'!C37,nodes!$B$2:$C$61,2,FALSE)</f>
        <v>16</v>
      </c>
      <c r="D36" s="2">
        <f>'New Links'!D37</f>
        <v>2178.21</v>
      </c>
    </row>
    <row r="37" spans="1:4" x14ac:dyDescent="0.25">
      <c r="A37">
        <v>36</v>
      </c>
      <c r="B37">
        <f>VLOOKUP('New Links'!B38,nodes!$B$2:$C$61,2,FALSE)</f>
        <v>2</v>
      </c>
      <c r="C37">
        <f>VLOOKUP('New Links'!C38,nodes!$B$2:$C$61,2,FALSE)</f>
        <v>18</v>
      </c>
      <c r="D37" s="2">
        <f>'New Links'!D38</f>
        <v>67</v>
      </c>
    </row>
    <row r="38" spans="1:4" x14ac:dyDescent="0.25">
      <c r="A38">
        <v>37</v>
      </c>
      <c r="B38">
        <f>VLOOKUP('New Links'!B39,nodes!$B$2:$C$61,2,FALSE)</f>
        <v>2</v>
      </c>
      <c r="C38">
        <f>VLOOKUP('New Links'!C39,nodes!$B$2:$C$61,2,FALSE)</f>
        <v>19</v>
      </c>
      <c r="D38" s="2">
        <f>'New Links'!D39</f>
        <v>119.92</v>
      </c>
    </row>
    <row r="39" spans="1:4" x14ac:dyDescent="0.25">
      <c r="A39">
        <v>38</v>
      </c>
      <c r="B39">
        <f>VLOOKUP('New Links'!B40,nodes!$B$2:$C$61,2,FALSE)</f>
        <v>2</v>
      </c>
      <c r="C39">
        <f>VLOOKUP('New Links'!C40,nodes!$B$2:$C$61,2,FALSE)</f>
        <v>20</v>
      </c>
      <c r="D39" s="2">
        <f>'New Links'!D40</f>
        <v>186</v>
      </c>
    </row>
    <row r="40" spans="1:4" x14ac:dyDescent="0.25">
      <c r="A40">
        <v>39</v>
      </c>
      <c r="B40">
        <f>VLOOKUP('New Links'!B41,nodes!$B$2:$C$61,2,FALSE)</f>
        <v>2</v>
      </c>
      <c r="C40">
        <f>VLOOKUP('New Links'!C41,nodes!$B$2:$C$61,2,FALSE)</f>
        <v>21</v>
      </c>
      <c r="D40" s="2">
        <f>'New Links'!D41</f>
        <v>400</v>
      </c>
    </row>
    <row r="41" spans="1:4" x14ac:dyDescent="0.25">
      <c r="A41">
        <v>40</v>
      </c>
      <c r="B41">
        <f>VLOOKUP('New Links'!B42,nodes!$B$2:$C$61,2,FALSE)</f>
        <v>2</v>
      </c>
      <c r="C41">
        <f>VLOOKUP('New Links'!C42,nodes!$B$2:$C$61,2,FALSE)</f>
        <v>22</v>
      </c>
      <c r="D41" s="2">
        <f>'New Links'!D42</f>
        <v>2916</v>
      </c>
    </row>
    <row r="42" spans="1:4" x14ac:dyDescent="0.25">
      <c r="A42">
        <v>41</v>
      </c>
      <c r="B42">
        <f>VLOOKUP('New Links'!B43,nodes!$B$2:$C$61,2,FALSE)</f>
        <v>2</v>
      </c>
      <c r="C42">
        <f>VLOOKUP('New Links'!C43,nodes!$B$2:$C$61,2,FALSE)</f>
        <v>23</v>
      </c>
      <c r="D42" s="2">
        <f>'New Links'!D43</f>
        <v>5690</v>
      </c>
    </row>
    <row r="43" spans="1:4" x14ac:dyDescent="0.25">
      <c r="A43">
        <v>42</v>
      </c>
      <c r="B43">
        <f>VLOOKUP('New Links'!B44,nodes!$B$2:$C$61,2,FALSE)</f>
        <v>2</v>
      </c>
      <c r="C43">
        <f>VLOOKUP('New Links'!C44,nodes!$B$2:$C$61,2,FALSE)</f>
        <v>25</v>
      </c>
      <c r="D43" s="2">
        <f>'New Links'!D44</f>
        <v>7255</v>
      </c>
    </row>
    <row r="44" spans="1:4" x14ac:dyDescent="0.25">
      <c r="A44">
        <v>43</v>
      </c>
      <c r="B44">
        <f>VLOOKUP('New Links'!B45,nodes!$B$2:$C$61,2,FALSE)</f>
        <v>2</v>
      </c>
      <c r="C44">
        <f>VLOOKUP('New Links'!C45,nodes!$B$2:$C$61,2,FALSE)</f>
        <v>26</v>
      </c>
      <c r="D44" s="2">
        <f>'New Links'!D45</f>
        <v>6784</v>
      </c>
    </row>
    <row r="45" spans="1:4" x14ac:dyDescent="0.25">
      <c r="A45">
        <v>44</v>
      </c>
      <c r="B45">
        <f>VLOOKUP('New Links'!B46,nodes!$B$2:$C$61,2,FALSE)</f>
        <v>2</v>
      </c>
      <c r="C45">
        <f>VLOOKUP('New Links'!C46,nodes!$B$2:$C$61,2,FALSE)</f>
        <v>27</v>
      </c>
      <c r="D45" s="2">
        <f>'New Links'!D46</f>
        <v>426</v>
      </c>
    </row>
    <row r="46" spans="1:4" x14ac:dyDescent="0.25">
      <c r="A46">
        <v>45</v>
      </c>
      <c r="B46">
        <f>VLOOKUP('New Links'!B47,nodes!$B$2:$C$61,2,FALSE)</f>
        <v>2</v>
      </c>
      <c r="C46">
        <f>VLOOKUP('New Links'!C47,nodes!$B$2:$C$61,2,FALSE)</f>
        <v>28</v>
      </c>
      <c r="D46" s="2">
        <f>'New Links'!D47</f>
        <v>373.08</v>
      </c>
    </row>
    <row r="47" spans="1:4" x14ac:dyDescent="0.25">
      <c r="A47">
        <v>46</v>
      </c>
      <c r="B47">
        <f>VLOOKUP('New Links'!B48,nodes!$B$2:$C$61,2,FALSE)</f>
        <v>2</v>
      </c>
      <c r="C47">
        <f>VLOOKUP('New Links'!C48,nodes!$B$2:$C$61,2,FALSE)</f>
        <v>29</v>
      </c>
      <c r="D47" s="2">
        <f>'New Links'!D48</f>
        <v>77</v>
      </c>
    </row>
    <row r="48" spans="1:4" x14ac:dyDescent="0.25">
      <c r="A48">
        <v>47</v>
      </c>
      <c r="B48">
        <f>VLOOKUP('New Links'!B49,nodes!$B$2:$C$61,2,FALSE)</f>
        <v>2</v>
      </c>
      <c r="C48">
        <f>VLOOKUP('New Links'!C49,nodes!$B$2:$C$61,2,FALSE)</f>
        <v>30</v>
      </c>
      <c r="D48" s="2">
        <f>'New Links'!D49</f>
        <v>277</v>
      </c>
    </row>
    <row r="49" spans="1:4" x14ac:dyDescent="0.25">
      <c r="A49">
        <v>48</v>
      </c>
      <c r="B49">
        <f>VLOOKUP('New Links'!B50,nodes!$B$2:$C$61,2,FALSE)</f>
        <v>2</v>
      </c>
      <c r="C49">
        <f>VLOOKUP('New Links'!C50,nodes!$B$2:$C$61,2,FALSE)</f>
        <v>31</v>
      </c>
      <c r="D49" s="2">
        <f>'New Links'!D50</f>
        <v>126</v>
      </c>
    </row>
    <row r="50" spans="1:4" x14ac:dyDescent="0.25">
      <c r="A50">
        <v>49</v>
      </c>
      <c r="B50">
        <f>VLOOKUP('New Links'!B51,nodes!$B$2:$C$61,2,FALSE)</f>
        <v>2</v>
      </c>
      <c r="C50">
        <f>VLOOKUP('New Links'!C51,nodes!$B$2:$C$61,2,FALSE)</f>
        <v>32</v>
      </c>
      <c r="D50" s="2">
        <f>'New Links'!D51</f>
        <v>1727</v>
      </c>
    </row>
    <row r="51" spans="1:4" x14ac:dyDescent="0.25">
      <c r="A51">
        <v>50</v>
      </c>
      <c r="B51">
        <f>VLOOKUP('New Links'!B52,nodes!$B$2:$C$61,2,FALSE)</f>
        <v>2</v>
      </c>
      <c r="C51">
        <f>VLOOKUP('New Links'!C52,nodes!$B$2:$C$61,2,FALSE)</f>
        <v>33</v>
      </c>
      <c r="D51" s="2">
        <f>'New Links'!D52</f>
        <v>313</v>
      </c>
    </row>
    <row r="52" spans="1:4" x14ac:dyDescent="0.25">
      <c r="A52">
        <v>51</v>
      </c>
      <c r="B52">
        <f>VLOOKUP('New Links'!B53,nodes!$B$2:$C$61,2,FALSE)</f>
        <v>2</v>
      </c>
      <c r="C52">
        <f>VLOOKUP('New Links'!C53,nodes!$B$2:$C$61,2,FALSE)</f>
        <v>34</v>
      </c>
      <c r="D52" s="2">
        <f>'New Links'!D53</f>
        <v>7.5</v>
      </c>
    </row>
    <row r="53" spans="1:4" x14ac:dyDescent="0.25">
      <c r="A53">
        <v>52</v>
      </c>
      <c r="B53">
        <f>VLOOKUP('New Links'!B54,nodes!$B$2:$C$61,2,FALSE)</f>
        <v>2</v>
      </c>
      <c r="C53">
        <f>VLOOKUP('New Links'!C54,nodes!$B$2:$C$61,2,FALSE)</f>
        <v>35</v>
      </c>
      <c r="D53" s="2">
        <f>'New Links'!D54</f>
        <v>141</v>
      </c>
    </row>
    <row r="54" spans="1:4" x14ac:dyDescent="0.25">
      <c r="A54">
        <v>53</v>
      </c>
      <c r="B54">
        <f>VLOOKUP('New Links'!B55,nodes!$B$2:$C$61,2,FALSE)</f>
        <v>2</v>
      </c>
      <c r="C54">
        <f>VLOOKUP('New Links'!C55,nodes!$B$2:$C$61,2,FALSE)</f>
        <v>36</v>
      </c>
      <c r="D54" s="2">
        <f>'New Links'!D55</f>
        <v>1198</v>
      </c>
    </row>
    <row r="55" spans="1:4" x14ac:dyDescent="0.25">
      <c r="A55">
        <v>54</v>
      </c>
      <c r="B55">
        <f>VLOOKUP('New Links'!B56,nodes!$B$2:$C$61,2,FALSE)</f>
        <v>2</v>
      </c>
      <c r="C55">
        <f>VLOOKUP('New Links'!C56,nodes!$B$2:$C$61,2,FALSE)</f>
        <v>37</v>
      </c>
      <c r="D55" s="2">
        <f>'New Links'!D56</f>
        <v>1321.5</v>
      </c>
    </row>
    <row r="56" spans="1:4" x14ac:dyDescent="0.25">
      <c r="A56">
        <v>55</v>
      </c>
      <c r="B56">
        <f>VLOOKUP('New Links'!B57,nodes!$B$2:$C$61,2,FALSE)</f>
        <v>2</v>
      </c>
      <c r="C56">
        <f>VLOOKUP('New Links'!C57,nodes!$B$2:$C$61,2,FALSE)</f>
        <v>38</v>
      </c>
      <c r="D56" s="2">
        <f>'New Links'!D57</f>
        <v>94</v>
      </c>
    </row>
    <row r="57" spans="1:4" x14ac:dyDescent="0.25">
      <c r="A57">
        <v>56</v>
      </c>
      <c r="B57">
        <f>VLOOKUP('New Links'!B58,nodes!$B$2:$C$61,2,FALSE)</f>
        <v>2</v>
      </c>
      <c r="C57">
        <f>VLOOKUP('New Links'!C58,nodes!$B$2:$C$61,2,FALSE)</f>
        <v>39</v>
      </c>
      <c r="D57" s="2">
        <f>'New Links'!D58</f>
        <v>21</v>
      </c>
    </row>
    <row r="58" spans="1:4" x14ac:dyDescent="0.25">
      <c r="A58">
        <v>57</v>
      </c>
      <c r="B58">
        <f>VLOOKUP('New Links'!B59,nodes!$B$2:$C$61,2,FALSE)</f>
        <v>2</v>
      </c>
      <c r="C58">
        <f>VLOOKUP('New Links'!C59,nodes!$B$2:$C$61,2,FALSE)</f>
        <v>40</v>
      </c>
      <c r="D58" s="2">
        <f>'New Links'!D59</f>
        <v>60</v>
      </c>
    </row>
    <row r="59" spans="1:4" x14ac:dyDescent="0.25">
      <c r="A59">
        <v>58</v>
      </c>
      <c r="B59">
        <f>VLOOKUP('New Links'!B60,nodes!$B$2:$C$61,2,FALSE)</f>
        <v>2</v>
      </c>
      <c r="C59">
        <f>VLOOKUP('New Links'!C60,nodes!$B$2:$C$61,2,FALSE)</f>
        <v>41</v>
      </c>
      <c r="D59" s="2">
        <f>'New Links'!D60</f>
        <v>14</v>
      </c>
    </row>
    <row r="60" spans="1:4" x14ac:dyDescent="0.25">
      <c r="A60">
        <v>59</v>
      </c>
      <c r="B60">
        <f>VLOOKUP('New Links'!B61,nodes!$B$2:$C$61,2,FALSE)</f>
        <v>2</v>
      </c>
      <c r="C60">
        <f>VLOOKUP('New Links'!C61,nodes!$B$2:$C$61,2,FALSE)</f>
        <v>44</v>
      </c>
      <c r="D60" s="2">
        <f>'New Links'!D61</f>
        <v>265</v>
      </c>
    </row>
    <row r="61" spans="1:4" x14ac:dyDescent="0.25">
      <c r="A61">
        <v>60</v>
      </c>
      <c r="B61">
        <f>VLOOKUP('New Links'!B62,nodes!$B$2:$C$61,2,FALSE)</f>
        <v>3</v>
      </c>
      <c r="C61">
        <f>VLOOKUP('New Links'!C62,nodes!$B$2:$C$61,2,FALSE)</f>
        <v>12</v>
      </c>
      <c r="D61" s="2">
        <f>'New Links'!D62</f>
        <v>302.45999999999998</v>
      </c>
    </row>
    <row r="62" spans="1:4" x14ac:dyDescent="0.25">
      <c r="A62">
        <v>61</v>
      </c>
      <c r="B62">
        <f>VLOOKUP('New Links'!B63,nodes!$B$2:$C$61,2,FALSE)</f>
        <v>3</v>
      </c>
      <c r="C62">
        <f>VLOOKUP('New Links'!C63,nodes!$B$2:$C$61,2,FALSE)</f>
        <v>16</v>
      </c>
      <c r="D62" s="2">
        <f>'New Links'!D63</f>
        <v>513.37</v>
      </c>
    </row>
    <row r="63" spans="1:4" x14ac:dyDescent="0.25">
      <c r="A63">
        <v>62</v>
      </c>
      <c r="B63">
        <f>VLOOKUP('New Links'!B64,nodes!$B$2:$C$61,2,FALSE)</f>
        <v>3</v>
      </c>
      <c r="C63">
        <f>VLOOKUP('New Links'!C64,nodes!$B$2:$C$61,2,FALSE)</f>
        <v>20</v>
      </c>
      <c r="D63" s="2">
        <f>'New Links'!D64</f>
        <v>437.87</v>
      </c>
    </row>
    <row r="64" spans="1:4" x14ac:dyDescent="0.25">
      <c r="A64">
        <v>63</v>
      </c>
      <c r="B64">
        <f>VLOOKUP('New Links'!B65,nodes!$B$2:$C$61,2,FALSE)</f>
        <v>3</v>
      </c>
      <c r="C64">
        <f>VLOOKUP('New Links'!C65,nodes!$B$2:$C$61,2,FALSE)</f>
        <v>22</v>
      </c>
      <c r="D64" s="2">
        <f>'New Links'!D65</f>
        <v>2082.6</v>
      </c>
    </row>
    <row r="65" spans="1:4" x14ac:dyDescent="0.25">
      <c r="A65">
        <v>64</v>
      </c>
      <c r="B65">
        <f>VLOOKUP('New Links'!B66,nodes!$B$2:$C$61,2,FALSE)</f>
        <v>3</v>
      </c>
      <c r="C65">
        <f>VLOOKUP('New Links'!C66,nodes!$B$2:$C$61,2,FALSE)</f>
        <v>23</v>
      </c>
      <c r="D65" s="2">
        <f>'New Links'!D66</f>
        <v>55</v>
      </c>
    </row>
    <row r="66" spans="1:4" x14ac:dyDescent="0.25">
      <c r="A66">
        <v>65</v>
      </c>
      <c r="B66">
        <f>VLOOKUP('New Links'!B67,nodes!$B$2:$C$61,2,FALSE)</f>
        <v>3</v>
      </c>
      <c r="C66">
        <f>VLOOKUP('New Links'!C67,nodes!$B$2:$C$61,2,FALSE)</f>
        <v>25</v>
      </c>
      <c r="D66" s="2">
        <f>'New Links'!D67</f>
        <v>750.74</v>
      </c>
    </row>
    <row r="67" spans="1:4" x14ac:dyDescent="0.25">
      <c r="A67">
        <v>66</v>
      </c>
      <c r="B67">
        <f>VLOOKUP('New Links'!B68,nodes!$B$2:$C$61,2,FALSE)</f>
        <v>3</v>
      </c>
      <c r="C67">
        <f>VLOOKUP('New Links'!C68,nodes!$B$2:$C$61,2,FALSE)</f>
        <v>26</v>
      </c>
      <c r="D67" s="2">
        <f>'New Links'!D68</f>
        <v>8.4</v>
      </c>
    </row>
    <row r="68" spans="1:4" x14ac:dyDescent="0.25">
      <c r="A68">
        <v>67</v>
      </c>
      <c r="B68">
        <f>VLOOKUP('New Links'!B69,nodes!$B$2:$C$61,2,FALSE)</f>
        <v>3</v>
      </c>
      <c r="C68">
        <f>VLOOKUP('New Links'!C69,nodes!$B$2:$C$61,2,FALSE)</f>
        <v>27</v>
      </c>
      <c r="D68" s="2">
        <f>'New Links'!D69</f>
        <v>610.53</v>
      </c>
    </row>
    <row r="69" spans="1:4" x14ac:dyDescent="0.25">
      <c r="A69">
        <v>68</v>
      </c>
      <c r="B69">
        <f>VLOOKUP('New Links'!B70,nodes!$B$2:$C$61,2,FALSE)</f>
        <v>3</v>
      </c>
      <c r="C69">
        <f>VLOOKUP('New Links'!C70,nodes!$B$2:$C$61,2,FALSE)</f>
        <v>28</v>
      </c>
      <c r="D69" s="2">
        <f>'New Links'!D70</f>
        <v>50</v>
      </c>
    </row>
    <row r="70" spans="1:4" x14ac:dyDescent="0.25">
      <c r="A70">
        <v>69</v>
      </c>
      <c r="B70">
        <f>VLOOKUP('New Links'!B71,nodes!$B$2:$C$61,2,FALSE)</f>
        <v>3</v>
      </c>
      <c r="C70">
        <f>VLOOKUP('New Links'!C71,nodes!$B$2:$C$61,2,FALSE)</f>
        <v>32</v>
      </c>
      <c r="D70" s="2">
        <f>'New Links'!D71</f>
        <v>255</v>
      </c>
    </row>
    <row r="71" spans="1:4" x14ac:dyDescent="0.25">
      <c r="A71">
        <v>70</v>
      </c>
      <c r="B71">
        <f>VLOOKUP('New Links'!B72,nodes!$B$2:$C$61,2,FALSE)</f>
        <v>3</v>
      </c>
      <c r="C71">
        <f>VLOOKUP('New Links'!C72,nodes!$B$2:$C$61,2,FALSE)</f>
        <v>33</v>
      </c>
      <c r="D71" s="2">
        <f>'New Links'!D72</f>
        <v>239.73</v>
      </c>
    </row>
    <row r="72" spans="1:4" x14ac:dyDescent="0.25">
      <c r="A72">
        <v>71</v>
      </c>
      <c r="B72">
        <f>VLOOKUP('New Links'!B73,nodes!$B$2:$C$61,2,FALSE)</f>
        <v>3</v>
      </c>
      <c r="C72">
        <f>VLOOKUP('New Links'!C73,nodes!$B$2:$C$61,2,FALSE)</f>
        <v>34</v>
      </c>
      <c r="D72" s="2">
        <f>'New Links'!D73</f>
        <v>40.299999999999997</v>
      </c>
    </row>
    <row r="73" spans="1:4" x14ac:dyDescent="0.25">
      <c r="A73">
        <v>72</v>
      </c>
      <c r="B73">
        <f>VLOOKUP('New Links'!B74,nodes!$B$2:$C$61,2,FALSE)</f>
        <v>3</v>
      </c>
      <c r="C73">
        <f>VLOOKUP('New Links'!C74,nodes!$B$2:$C$61,2,FALSE)</f>
        <v>36</v>
      </c>
      <c r="D73" s="2">
        <f>'New Links'!D74</f>
        <v>66</v>
      </c>
    </row>
    <row r="74" spans="1:4" x14ac:dyDescent="0.25">
      <c r="A74">
        <v>73</v>
      </c>
      <c r="B74">
        <f>VLOOKUP('New Links'!B75,nodes!$B$2:$C$61,2,FALSE)</f>
        <v>3</v>
      </c>
      <c r="C74">
        <f>VLOOKUP('New Links'!C75,nodes!$B$2:$C$61,2,FALSE)</f>
        <v>37</v>
      </c>
      <c r="D74" s="2">
        <f>'New Links'!D75</f>
        <v>222.72</v>
      </c>
    </row>
    <row r="75" spans="1:4" x14ac:dyDescent="0.25">
      <c r="A75">
        <v>74</v>
      </c>
      <c r="B75">
        <f>VLOOKUP('New Links'!B76,nodes!$B$2:$C$61,2,FALSE)</f>
        <v>3</v>
      </c>
      <c r="C75">
        <f>VLOOKUP('New Links'!C76,nodes!$B$2:$C$61,2,FALSE)</f>
        <v>43</v>
      </c>
      <c r="D75" s="2">
        <f>'New Links'!D76</f>
        <v>4</v>
      </c>
    </row>
    <row r="76" spans="1:4" x14ac:dyDescent="0.25">
      <c r="A76">
        <v>75</v>
      </c>
      <c r="B76">
        <f>VLOOKUP('New Links'!B77,nodes!$B$2:$C$61,2,FALSE)</f>
        <v>4</v>
      </c>
      <c r="C76">
        <f>VLOOKUP('New Links'!C77,nodes!$B$2:$C$61,2,FALSE)</f>
        <v>12</v>
      </c>
      <c r="D76" s="2">
        <f>'New Links'!D77</f>
        <v>817.88</v>
      </c>
    </row>
    <row r="77" spans="1:4" x14ac:dyDescent="0.25">
      <c r="A77">
        <v>76</v>
      </c>
      <c r="B77">
        <f>VLOOKUP('New Links'!B78,nodes!$B$2:$C$61,2,FALSE)</f>
        <v>4</v>
      </c>
      <c r="C77">
        <f>VLOOKUP('New Links'!C78,nodes!$B$2:$C$61,2,FALSE)</f>
        <v>14</v>
      </c>
      <c r="D77" s="2">
        <f>'New Links'!D78</f>
        <v>30</v>
      </c>
    </row>
    <row r="78" spans="1:4" x14ac:dyDescent="0.25">
      <c r="A78">
        <v>77</v>
      </c>
      <c r="B78">
        <f>VLOOKUP('New Links'!B79,nodes!$B$2:$C$61,2,FALSE)</f>
        <v>4</v>
      </c>
      <c r="C78">
        <f>VLOOKUP('New Links'!C79,nodes!$B$2:$C$61,2,FALSE)</f>
        <v>16</v>
      </c>
      <c r="D78" s="2">
        <f>'New Links'!D79</f>
        <v>420</v>
      </c>
    </row>
    <row r="79" spans="1:4" x14ac:dyDescent="0.25">
      <c r="A79">
        <v>78</v>
      </c>
      <c r="B79">
        <f>VLOOKUP('New Links'!B80,nodes!$B$2:$C$61,2,FALSE)</f>
        <v>4</v>
      </c>
      <c r="C79">
        <f>VLOOKUP('New Links'!C80,nodes!$B$2:$C$61,2,FALSE)</f>
        <v>20</v>
      </c>
      <c r="D79" s="2">
        <f>'New Links'!D80</f>
        <v>21.55</v>
      </c>
    </row>
    <row r="80" spans="1:4" x14ac:dyDescent="0.25">
      <c r="A80">
        <v>79</v>
      </c>
      <c r="B80">
        <f>VLOOKUP('New Links'!B81,nodes!$B$2:$C$61,2,FALSE)</f>
        <v>4</v>
      </c>
      <c r="C80">
        <f>VLOOKUP('New Links'!C81,nodes!$B$2:$C$61,2,FALSE)</f>
        <v>21</v>
      </c>
      <c r="D80" s="2">
        <f>'New Links'!D81</f>
        <v>3104.3</v>
      </c>
    </row>
    <row r="81" spans="1:4" x14ac:dyDescent="0.25">
      <c r="A81">
        <v>80</v>
      </c>
      <c r="B81">
        <f>VLOOKUP('New Links'!B82,nodes!$B$2:$C$61,2,FALSE)</f>
        <v>4</v>
      </c>
      <c r="C81">
        <f>VLOOKUP('New Links'!C82,nodes!$B$2:$C$61,2,FALSE)</f>
        <v>22</v>
      </c>
      <c r="D81" s="2">
        <f>'New Links'!D82</f>
        <v>2123</v>
      </c>
    </row>
    <row r="82" spans="1:4" x14ac:dyDescent="0.25">
      <c r="A82">
        <v>81</v>
      </c>
      <c r="B82">
        <f>VLOOKUP('New Links'!B83,nodes!$B$2:$C$61,2,FALSE)</f>
        <v>4</v>
      </c>
      <c r="C82">
        <f>VLOOKUP('New Links'!C83,nodes!$B$2:$C$61,2,FALSE)</f>
        <v>23</v>
      </c>
      <c r="D82" s="2">
        <f>'New Links'!D83</f>
        <v>1033.9000000000001</v>
      </c>
    </row>
    <row r="83" spans="1:4" x14ac:dyDescent="0.25">
      <c r="A83">
        <v>82</v>
      </c>
      <c r="B83">
        <f>VLOOKUP('New Links'!B84,nodes!$B$2:$C$61,2,FALSE)</f>
        <v>4</v>
      </c>
      <c r="C83">
        <f>VLOOKUP('New Links'!C84,nodes!$B$2:$C$61,2,FALSE)</f>
        <v>25</v>
      </c>
      <c r="D83" s="2">
        <f>'New Links'!D84</f>
        <v>2739.83</v>
      </c>
    </row>
    <row r="84" spans="1:4" x14ac:dyDescent="0.25">
      <c r="A84">
        <v>83</v>
      </c>
      <c r="B84">
        <f>VLOOKUP('New Links'!B85,nodes!$B$2:$C$61,2,FALSE)</f>
        <v>4</v>
      </c>
      <c r="C84">
        <f>VLOOKUP('New Links'!C85,nodes!$B$2:$C$61,2,FALSE)</f>
        <v>26</v>
      </c>
      <c r="D84" s="2">
        <f>'New Links'!D85</f>
        <v>860</v>
      </c>
    </row>
    <row r="85" spans="1:4" x14ac:dyDescent="0.25">
      <c r="A85">
        <v>84</v>
      </c>
      <c r="B85">
        <f>VLOOKUP('New Links'!B86,nodes!$B$2:$C$61,2,FALSE)</f>
        <v>4</v>
      </c>
      <c r="C85">
        <f>VLOOKUP('New Links'!C86,nodes!$B$2:$C$61,2,FALSE)</f>
        <v>32</v>
      </c>
      <c r="D85" s="2">
        <f>'New Links'!D86</f>
        <v>60</v>
      </c>
    </row>
    <row r="86" spans="1:4" x14ac:dyDescent="0.25">
      <c r="A86">
        <v>85</v>
      </c>
      <c r="B86">
        <f>VLOOKUP('New Links'!B87,nodes!$B$2:$C$61,2,FALSE)</f>
        <v>4</v>
      </c>
      <c r="C86">
        <f>VLOOKUP('New Links'!C87,nodes!$B$2:$C$61,2,FALSE)</f>
        <v>37</v>
      </c>
      <c r="D86" s="2">
        <f>'New Links'!D87</f>
        <v>315</v>
      </c>
    </row>
    <row r="87" spans="1:4" x14ac:dyDescent="0.25">
      <c r="A87">
        <v>86</v>
      </c>
      <c r="B87">
        <f>VLOOKUP('New Links'!B88,nodes!$B$2:$C$61,2,FALSE)</f>
        <v>5</v>
      </c>
      <c r="C87">
        <f>VLOOKUP('New Links'!C88,nodes!$B$2:$C$61,2,FALSE)</f>
        <v>12</v>
      </c>
      <c r="D87" s="2">
        <f>'New Links'!D88</f>
        <v>342</v>
      </c>
    </row>
    <row r="88" spans="1:4" x14ac:dyDescent="0.25">
      <c r="A88">
        <v>87</v>
      </c>
      <c r="B88">
        <f>VLOOKUP('New Links'!B89,nodes!$B$2:$C$61,2,FALSE)</f>
        <v>5</v>
      </c>
      <c r="C88">
        <f>VLOOKUP('New Links'!C89,nodes!$B$2:$C$61,2,FALSE)</f>
        <v>13</v>
      </c>
      <c r="D88" s="2">
        <f>'New Links'!D89</f>
        <v>85</v>
      </c>
    </row>
    <row r="89" spans="1:4" x14ac:dyDescent="0.25">
      <c r="A89">
        <v>88</v>
      </c>
      <c r="B89">
        <f>VLOOKUP('New Links'!B90,nodes!$B$2:$C$61,2,FALSE)</f>
        <v>5</v>
      </c>
      <c r="C89">
        <f>VLOOKUP('New Links'!C90,nodes!$B$2:$C$61,2,FALSE)</f>
        <v>14</v>
      </c>
      <c r="D89" s="2">
        <f>'New Links'!D90</f>
        <v>30</v>
      </c>
    </row>
    <row r="90" spans="1:4" x14ac:dyDescent="0.25">
      <c r="A90">
        <v>89</v>
      </c>
      <c r="B90">
        <f>VLOOKUP('New Links'!B91,nodes!$B$2:$C$61,2,FALSE)</f>
        <v>5</v>
      </c>
      <c r="C90">
        <f>VLOOKUP('New Links'!C91,nodes!$B$2:$C$61,2,FALSE)</f>
        <v>16</v>
      </c>
      <c r="D90" s="2">
        <f>'New Links'!D91</f>
        <v>110</v>
      </c>
    </row>
    <row r="91" spans="1:4" x14ac:dyDescent="0.25">
      <c r="A91">
        <v>90</v>
      </c>
      <c r="B91">
        <f>VLOOKUP('New Links'!B92,nodes!$B$2:$C$61,2,FALSE)</f>
        <v>5</v>
      </c>
      <c r="C91">
        <f>VLOOKUP('New Links'!C92,nodes!$B$2:$C$61,2,FALSE)</f>
        <v>18</v>
      </c>
      <c r="D91" s="2">
        <f>'New Links'!D92</f>
        <v>110</v>
      </c>
    </row>
    <row r="92" spans="1:4" x14ac:dyDescent="0.25">
      <c r="A92">
        <v>91</v>
      </c>
      <c r="B92">
        <f>VLOOKUP('New Links'!B93,nodes!$B$2:$C$61,2,FALSE)</f>
        <v>5</v>
      </c>
      <c r="C92">
        <f>VLOOKUP('New Links'!C93,nodes!$B$2:$C$61,2,FALSE)</f>
        <v>22</v>
      </c>
      <c r="D92" s="2">
        <f>'New Links'!D93</f>
        <v>1144.8</v>
      </c>
    </row>
    <row r="93" spans="1:4" x14ac:dyDescent="0.25">
      <c r="A93">
        <v>92</v>
      </c>
      <c r="B93">
        <f>VLOOKUP('New Links'!B94,nodes!$B$2:$C$61,2,FALSE)</f>
        <v>5</v>
      </c>
      <c r="C93">
        <f>VLOOKUP('New Links'!C94,nodes!$B$2:$C$61,2,FALSE)</f>
        <v>23</v>
      </c>
      <c r="D93" s="2">
        <f>'New Links'!D94</f>
        <v>60</v>
      </c>
    </row>
    <row r="94" spans="1:4" x14ac:dyDescent="0.25">
      <c r="A94">
        <v>93</v>
      </c>
      <c r="B94">
        <f>VLOOKUP('New Links'!B95,nodes!$B$2:$C$61,2,FALSE)</f>
        <v>5</v>
      </c>
      <c r="C94">
        <f>VLOOKUP('New Links'!C95,nodes!$B$2:$C$61,2,FALSE)</f>
        <v>29</v>
      </c>
      <c r="D94" s="2">
        <f>'New Links'!D95</f>
        <v>24.6</v>
      </c>
    </row>
    <row r="95" spans="1:4" x14ac:dyDescent="0.25">
      <c r="A95">
        <v>94</v>
      </c>
      <c r="B95">
        <f>VLOOKUP('New Links'!B96,nodes!$B$2:$C$61,2,FALSE)</f>
        <v>5</v>
      </c>
      <c r="C95">
        <f>VLOOKUP('New Links'!C96,nodes!$B$2:$C$61,2,FALSE)</f>
        <v>35</v>
      </c>
      <c r="D95" s="2">
        <f>'New Links'!D96</f>
        <v>80</v>
      </c>
    </row>
    <row r="96" spans="1:4" x14ac:dyDescent="0.25">
      <c r="A96">
        <v>95</v>
      </c>
      <c r="B96">
        <f>VLOOKUP('New Links'!B97,nodes!$B$2:$C$61,2,FALSE)</f>
        <v>6</v>
      </c>
      <c r="C96">
        <f>VLOOKUP('New Links'!C97,nodes!$B$2:$C$61,2,FALSE)</f>
        <v>11</v>
      </c>
      <c r="D96" s="2">
        <f>'New Links'!D97</f>
        <v>177.21</v>
      </c>
    </row>
    <row r="97" spans="1:4" x14ac:dyDescent="0.25">
      <c r="A97">
        <v>96</v>
      </c>
      <c r="B97">
        <f>VLOOKUP('New Links'!B98,nodes!$B$2:$C$61,2,FALSE)</f>
        <v>6</v>
      </c>
      <c r="C97">
        <f>VLOOKUP('New Links'!C98,nodes!$B$2:$C$61,2,FALSE)</f>
        <v>12</v>
      </c>
      <c r="D97" s="2">
        <f>'New Links'!D98</f>
        <v>586.83000000000004</v>
      </c>
    </row>
    <row r="98" spans="1:4" x14ac:dyDescent="0.25">
      <c r="A98">
        <v>97</v>
      </c>
      <c r="B98">
        <f>VLOOKUP('New Links'!B99,nodes!$B$2:$C$61,2,FALSE)</f>
        <v>6</v>
      </c>
      <c r="C98">
        <f>VLOOKUP('New Links'!C99,nodes!$B$2:$C$61,2,FALSE)</f>
        <v>13</v>
      </c>
      <c r="D98" s="2">
        <f>'New Links'!D99</f>
        <v>34.76</v>
      </c>
    </row>
    <row r="99" spans="1:4" x14ac:dyDescent="0.25">
      <c r="A99">
        <v>98</v>
      </c>
      <c r="B99">
        <f>VLOOKUP('New Links'!B100,nodes!$B$2:$C$61,2,FALSE)</f>
        <v>6</v>
      </c>
      <c r="C99">
        <f>VLOOKUP('New Links'!C100,nodes!$B$2:$C$61,2,FALSE)</f>
        <v>14</v>
      </c>
      <c r="D99" s="2">
        <f>'New Links'!D100</f>
        <v>126.65</v>
      </c>
    </row>
    <row r="100" spans="1:4" x14ac:dyDescent="0.25">
      <c r="A100">
        <v>99</v>
      </c>
      <c r="B100">
        <f>VLOOKUP('New Links'!B101,nodes!$B$2:$C$61,2,FALSE)</f>
        <v>6</v>
      </c>
      <c r="C100">
        <f>VLOOKUP('New Links'!C101,nodes!$B$2:$C$61,2,FALSE)</f>
        <v>15</v>
      </c>
      <c r="D100" s="2">
        <f>'New Links'!D101</f>
        <v>23.71</v>
      </c>
    </row>
    <row r="101" spans="1:4" x14ac:dyDescent="0.25">
      <c r="A101">
        <v>100</v>
      </c>
      <c r="B101">
        <f>VLOOKUP('New Links'!B102,nodes!$B$2:$C$61,2,FALSE)</f>
        <v>6</v>
      </c>
      <c r="C101">
        <f>VLOOKUP('New Links'!C102,nodes!$B$2:$C$61,2,FALSE)</f>
        <v>16</v>
      </c>
      <c r="D101" s="2">
        <f>'New Links'!D102</f>
        <v>124.31</v>
      </c>
    </row>
    <row r="102" spans="1:4" x14ac:dyDescent="0.25">
      <c r="A102">
        <v>101</v>
      </c>
      <c r="B102">
        <f>VLOOKUP('New Links'!B103,nodes!$B$2:$C$61,2,FALSE)</f>
        <v>6</v>
      </c>
      <c r="C102">
        <f>VLOOKUP('New Links'!C103,nodes!$B$2:$C$61,2,FALSE)</f>
        <v>17</v>
      </c>
      <c r="D102" s="2">
        <f>'New Links'!D103</f>
        <v>53.01</v>
      </c>
    </row>
    <row r="103" spans="1:4" x14ac:dyDescent="0.25">
      <c r="A103">
        <v>102</v>
      </c>
      <c r="B103">
        <f>VLOOKUP('New Links'!B104,nodes!$B$2:$C$61,2,FALSE)</f>
        <v>6</v>
      </c>
      <c r="C103">
        <f>VLOOKUP('New Links'!C104,nodes!$B$2:$C$61,2,FALSE)</f>
        <v>18</v>
      </c>
      <c r="D103" s="2">
        <f>'New Links'!D104</f>
        <v>4.38</v>
      </c>
    </row>
    <row r="104" spans="1:4" x14ac:dyDescent="0.25">
      <c r="A104">
        <v>103</v>
      </c>
      <c r="B104">
        <f>VLOOKUP('New Links'!B105,nodes!$B$2:$C$61,2,FALSE)</f>
        <v>6</v>
      </c>
      <c r="C104">
        <f>VLOOKUP('New Links'!C105,nodes!$B$2:$C$61,2,FALSE)</f>
        <v>19</v>
      </c>
      <c r="D104" s="2">
        <f>'New Links'!D105</f>
        <v>163.87</v>
      </c>
    </row>
    <row r="105" spans="1:4" x14ac:dyDescent="0.25">
      <c r="A105">
        <v>104</v>
      </c>
      <c r="B105">
        <f>VLOOKUP('New Links'!B106,nodes!$B$2:$C$61,2,FALSE)</f>
        <v>6</v>
      </c>
      <c r="C105">
        <f>VLOOKUP('New Links'!C106,nodes!$B$2:$C$61,2,FALSE)</f>
        <v>20</v>
      </c>
      <c r="D105" s="2">
        <f>'New Links'!D106</f>
        <v>305.77999999999997</v>
      </c>
    </row>
    <row r="106" spans="1:4" x14ac:dyDescent="0.25">
      <c r="A106">
        <v>105</v>
      </c>
      <c r="B106">
        <f>VLOOKUP('New Links'!B107,nodes!$B$2:$C$61,2,FALSE)</f>
        <v>6</v>
      </c>
      <c r="C106">
        <f>VLOOKUP('New Links'!C107,nodes!$B$2:$C$61,2,FALSE)</f>
        <v>25</v>
      </c>
      <c r="D106" s="2">
        <f>'New Links'!D107</f>
        <v>32.39</v>
      </c>
    </row>
    <row r="107" spans="1:4" x14ac:dyDescent="0.25">
      <c r="A107">
        <v>106</v>
      </c>
      <c r="B107">
        <f>VLOOKUP('New Links'!B108,nodes!$B$2:$C$61,2,FALSE)</f>
        <v>6</v>
      </c>
      <c r="C107">
        <f>VLOOKUP('New Links'!C108,nodes!$B$2:$C$61,2,FALSE)</f>
        <v>26</v>
      </c>
      <c r="D107" s="2">
        <f>'New Links'!D108</f>
        <v>0.74</v>
      </c>
    </row>
    <row r="108" spans="1:4" x14ac:dyDescent="0.25">
      <c r="A108">
        <v>107</v>
      </c>
      <c r="B108">
        <f>VLOOKUP('New Links'!B109,nodes!$B$2:$C$61,2,FALSE)</f>
        <v>6</v>
      </c>
      <c r="C108">
        <f>VLOOKUP('New Links'!C109,nodes!$B$2:$C$61,2,FALSE)</f>
        <v>27</v>
      </c>
      <c r="D108" s="2">
        <f>'New Links'!D109</f>
        <v>2.96</v>
      </c>
    </row>
    <row r="109" spans="1:4" x14ac:dyDescent="0.25">
      <c r="A109">
        <v>108</v>
      </c>
      <c r="B109">
        <f>VLOOKUP('New Links'!B110,nodes!$B$2:$C$61,2,FALSE)</f>
        <v>6</v>
      </c>
      <c r="C109">
        <f>VLOOKUP('New Links'!C110,nodes!$B$2:$C$61,2,FALSE)</f>
        <v>28</v>
      </c>
      <c r="D109" s="2">
        <f>'New Links'!D110</f>
        <v>287</v>
      </c>
    </row>
    <row r="110" spans="1:4" x14ac:dyDescent="0.25">
      <c r="A110">
        <v>109</v>
      </c>
      <c r="B110">
        <f>VLOOKUP('New Links'!B111,nodes!$B$2:$C$61,2,FALSE)</f>
        <v>6</v>
      </c>
      <c r="C110">
        <f>VLOOKUP('New Links'!C111,nodes!$B$2:$C$61,2,FALSE)</f>
        <v>29</v>
      </c>
      <c r="D110" s="2">
        <f>'New Links'!D111</f>
        <v>223.27</v>
      </c>
    </row>
    <row r="111" spans="1:4" x14ac:dyDescent="0.25">
      <c r="A111">
        <v>110</v>
      </c>
      <c r="B111">
        <f>VLOOKUP('New Links'!B112,nodes!$B$2:$C$61,2,FALSE)</f>
        <v>6</v>
      </c>
      <c r="C111">
        <f>VLOOKUP('New Links'!C112,nodes!$B$2:$C$61,2,FALSE)</f>
        <v>30</v>
      </c>
      <c r="D111" s="2">
        <f>'New Links'!D112</f>
        <v>185.27</v>
      </c>
    </row>
    <row r="112" spans="1:4" x14ac:dyDescent="0.25">
      <c r="A112">
        <v>111</v>
      </c>
      <c r="B112">
        <f>VLOOKUP('New Links'!B113,nodes!$B$2:$C$61,2,FALSE)</f>
        <v>6</v>
      </c>
      <c r="C112">
        <f>VLOOKUP('New Links'!C113,nodes!$B$2:$C$61,2,FALSE)</f>
        <v>31</v>
      </c>
      <c r="D112" s="2">
        <f>'New Links'!D113</f>
        <v>130.51</v>
      </c>
    </row>
    <row r="113" spans="1:4" x14ac:dyDescent="0.25">
      <c r="A113">
        <v>112</v>
      </c>
      <c r="B113">
        <f>VLOOKUP('New Links'!B114,nodes!$B$2:$C$61,2,FALSE)</f>
        <v>6</v>
      </c>
      <c r="C113">
        <f>VLOOKUP('New Links'!C114,nodes!$B$2:$C$61,2,FALSE)</f>
        <v>32</v>
      </c>
      <c r="D113" s="2">
        <f>'New Links'!D114</f>
        <v>614.13</v>
      </c>
    </row>
    <row r="114" spans="1:4" x14ac:dyDescent="0.25">
      <c r="A114">
        <v>113</v>
      </c>
      <c r="B114">
        <f>VLOOKUP('New Links'!B115,nodes!$B$2:$C$61,2,FALSE)</f>
        <v>6</v>
      </c>
      <c r="C114">
        <f>VLOOKUP('New Links'!C115,nodes!$B$2:$C$61,2,FALSE)</f>
        <v>33</v>
      </c>
      <c r="D114" s="2">
        <f>'New Links'!D115</f>
        <v>201.77</v>
      </c>
    </row>
    <row r="115" spans="1:4" x14ac:dyDescent="0.25">
      <c r="A115">
        <v>114</v>
      </c>
      <c r="B115">
        <f>VLOOKUP('New Links'!B116,nodes!$B$2:$C$61,2,FALSE)</f>
        <v>6</v>
      </c>
      <c r="C115">
        <f>VLOOKUP('New Links'!C116,nodes!$B$2:$C$61,2,FALSE)</f>
        <v>34</v>
      </c>
      <c r="D115" s="2">
        <f>'New Links'!D116</f>
        <v>125.4</v>
      </c>
    </row>
    <row r="116" spans="1:4" x14ac:dyDescent="0.25">
      <c r="A116">
        <v>115</v>
      </c>
      <c r="B116">
        <f>VLOOKUP('New Links'!B117,nodes!$B$2:$C$61,2,FALSE)</f>
        <v>6</v>
      </c>
      <c r="C116">
        <f>VLOOKUP('New Links'!C117,nodes!$B$2:$C$61,2,FALSE)</f>
        <v>35</v>
      </c>
      <c r="D116" s="2">
        <f>'New Links'!D117</f>
        <v>65.27</v>
      </c>
    </row>
    <row r="117" spans="1:4" x14ac:dyDescent="0.25">
      <c r="A117">
        <v>116</v>
      </c>
      <c r="B117">
        <f>VLOOKUP('New Links'!B118,nodes!$B$2:$C$61,2,FALSE)</f>
        <v>6</v>
      </c>
      <c r="C117">
        <f>VLOOKUP('New Links'!C118,nodes!$B$2:$C$61,2,FALSE)</f>
        <v>36</v>
      </c>
      <c r="D117" s="2">
        <f>'New Links'!D118</f>
        <v>223.81</v>
      </c>
    </row>
    <row r="118" spans="1:4" x14ac:dyDescent="0.25">
      <c r="A118">
        <v>117</v>
      </c>
      <c r="B118">
        <f>VLOOKUP('New Links'!B119,nodes!$B$2:$C$61,2,FALSE)</f>
        <v>6</v>
      </c>
      <c r="C118">
        <f>VLOOKUP('New Links'!C119,nodes!$B$2:$C$61,2,FALSE)</f>
        <v>37</v>
      </c>
      <c r="D118" s="2">
        <f>'New Links'!D119</f>
        <v>420.62</v>
      </c>
    </row>
    <row r="119" spans="1:4" x14ac:dyDescent="0.25">
      <c r="A119">
        <v>118</v>
      </c>
      <c r="B119">
        <f>VLOOKUP('New Links'!B120,nodes!$B$2:$C$61,2,FALSE)</f>
        <v>6</v>
      </c>
      <c r="C119">
        <f>VLOOKUP('New Links'!C120,nodes!$B$2:$C$61,2,FALSE)</f>
        <v>38</v>
      </c>
      <c r="D119" s="2">
        <f>'New Links'!D120</f>
        <v>54</v>
      </c>
    </row>
    <row r="120" spans="1:4" x14ac:dyDescent="0.25">
      <c r="A120">
        <v>119</v>
      </c>
      <c r="B120">
        <f>VLOOKUP('New Links'!B121,nodes!$B$2:$C$61,2,FALSE)</f>
        <v>6</v>
      </c>
      <c r="C120">
        <f>VLOOKUP('New Links'!C121,nodes!$B$2:$C$61,2,FALSE)</f>
        <v>39</v>
      </c>
      <c r="D120" s="2">
        <f>'New Links'!D121</f>
        <v>27.66</v>
      </c>
    </row>
    <row r="121" spans="1:4" x14ac:dyDescent="0.25">
      <c r="A121">
        <v>120</v>
      </c>
      <c r="B121">
        <f>VLOOKUP('New Links'!B122,nodes!$B$2:$C$61,2,FALSE)</f>
        <v>6</v>
      </c>
      <c r="C121">
        <f>VLOOKUP('New Links'!C122,nodes!$B$2:$C$61,2,FALSE)</f>
        <v>40</v>
      </c>
      <c r="D121" s="2">
        <f>'New Links'!D122</f>
        <v>7.77</v>
      </c>
    </row>
    <row r="122" spans="1:4" x14ac:dyDescent="0.25">
      <c r="A122">
        <v>121</v>
      </c>
      <c r="B122">
        <f>VLOOKUP('New Links'!B123,nodes!$B$2:$C$61,2,FALSE)</f>
        <v>6</v>
      </c>
      <c r="C122">
        <f>VLOOKUP('New Links'!C123,nodes!$B$2:$C$61,2,FALSE)</f>
        <v>41</v>
      </c>
      <c r="D122" s="2">
        <f>'New Links'!D123</f>
        <v>212.31</v>
      </c>
    </row>
    <row r="123" spans="1:4" x14ac:dyDescent="0.25">
      <c r="A123">
        <v>122</v>
      </c>
      <c r="B123">
        <f>VLOOKUP('New Links'!B124,nodes!$B$2:$C$61,2,FALSE)</f>
        <v>6</v>
      </c>
      <c r="C123">
        <f>VLOOKUP('New Links'!C124,nodes!$B$2:$C$61,2,FALSE)</f>
        <v>42</v>
      </c>
      <c r="D123" s="2">
        <f>'New Links'!D124</f>
        <v>118.96</v>
      </c>
    </row>
    <row r="124" spans="1:4" x14ac:dyDescent="0.25">
      <c r="A124">
        <v>123</v>
      </c>
      <c r="B124">
        <f>VLOOKUP('New Links'!B125,nodes!$B$2:$C$61,2,FALSE)</f>
        <v>6</v>
      </c>
      <c r="C124">
        <f>VLOOKUP('New Links'!C125,nodes!$B$2:$C$61,2,FALSE)</f>
        <v>43</v>
      </c>
      <c r="D124" s="2">
        <f>'New Links'!D125</f>
        <v>114.08</v>
      </c>
    </row>
    <row r="125" spans="1:4" x14ac:dyDescent="0.25">
      <c r="A125">
        <v>124</v>
      </c>
      <c r="B125">
        <f>VLOOKUP('New Links'!B126,nodes!$B$2:$C$61,2,FALSE)</f>
        <v>6</v>
      </c>
      <c r="C125">
        <f>VLOOKUP('New Links'!C126,nodes!$B$2:$C$61,2,FALSE)</f>
        <v>44</v>
      </c>
      <c r="D125" s="2">
        <f>'New Links'!D126</f>
        <v>229.61</v>
      </c>
    </row>
    <row r="126" spans="1:4" x14ac:dyDescent="0.25">
      <c r="A126">
        <v>125</v>
      </c>
      <c r="B126">
        <f>VLOOKUP('New Links'!B127,nodes!$B$2:$C$61,2,FALSE)</f>
        <v>7</v>
      </c>
      <c r="C126">
        <f>VLOOKUP('New Links'!C127,nodes!$B$2:$C$61,2,FALSE)</f>
        <v>11</v>
      </c>
      <c r="D126" s="2">
        <f>'New Links'!D127</f>
        <v>39</v>
      </c>
    </row>
    <row r="127" spans="1:4" x14ac:dyDescent="0.25">
      <c r="A127">
        <v>126</v>
      </c>
      <c r="B127">
        <f>VLOOKUP('New Links'!B128,nodes!$B$2:$C$61,2,FALSE)</f>
        <v>7</v>
      </c>
      <c r="C127">
        <f>VLOOKUP('New Links'!C128,nodes!$B$2:$C$61,2,FALSE)</f>
        <v>12</v>
      </c>
      <c r="D127" s="2">
        <f>'New Links'!D128</f>
        <v>332.07</v>
      </c>
    </row>
    <row r="128" spans="1:4" x14ac:dyDescent="0.25">
      <c r="A128">
        <v>127</v>
      </c>
      <c r="B128">
        <f>VLOOKUP('New Links'!B129,nodes!$B$2:$C$61,2,FALSE)</f>
        <v>7</v>
      </c>
      <c r="C128">
        <f>VLOOKUP('New Links'!C129,nodes!$B$2:$C$61,2,FALSE)</f>
        <v>14</v>
      </c>
      <c r="D128" s="2">
        <f>'New Links'!D129</f>
        <v>56.77</v>
      </c>
    </row>
    <row r="129" spans="1:4" x14ac:dyDescent="0.25">
      <c r="A129">
        <v>128</v>
      </c>
      <c r="B129">
        <f>VLOOKUP('New Links'!B130,nodes!$B$2:$C$61,2,FALSE)</f>
        <v>7</v>
      </c>
      <c r="C129">
        <f>VLOOKUP('New Links'!C130,nodes!$B$2:$C$61,2,FALSE)</f>
        <v>15</v>
      </c>
      <c r="D129" s="2">
        <f>'New Links'!D130</f>
        <v>29.06</v>
      </c>
    </row>
    <row r="130" spans="1:4" x14ac:dyDescent="0.25">
      <c r="A130">
        <v>129</v>
      </c>
      <c r="B130">
        <f>VLOOKUP('New Links'!B131,nodes!$B$2:$C$61,2,FALSE)</f>
        <v>7</v>
      </c>
      <c r="C130">
        <f>VLOOKUP('New Links'!C131,nodes!$B$2:$C$61,2,FALSE)</f>
        <v>16</v>
      </c>
      <c r="D130" s="2">
        <f>'New Links'!D131</f>
        <v>383.21</v>
      </c>
    </row>
    <row r="131" spans="1:4" x14ac:dyDescent="0.25">
      <c r="A131">
        <v>130</v>
      </c>
      <c r="B131">
        <f>VLOOKUP('New Links'!B132,nodes!$B$2:$C$61,2,FALSE)</f>
        <v>7</v>
      </c>
      <c r="C131">
        <f>VLOOKUP('New Links'!C132,nodes!$B$2:$C$61,2,FALSE)</f>
        <v>20</v>
      </c>
      <c r="D131" s="2">
        <f>'New Links'!D132</f>
        <v>53.94</v>
      </c>
    </row>
    <row r="132" spans="1:4" x14ac:dyDescent="0.25">
      <c r="A132">
        <v>131</v>
      </c>
      <c r="B132">
        <f>VLOOKUP('New Links'!B133,nodes!$B$2:$C$61,2,FALSE)</f>
        <v>7</v>
      </c>
      <c r="C132">
        <f>VLOOKUP('New Links'!C133,nodes!$B$2:$C$61,2,FALSE)</f>
        <v>28</v>
      </c>
      <c r="D132" s="2">
        <f>'New Links'!D133</f>
        <v>68.819999999999993</v>
      </c>
    </row>
    <row r="133" spans="1:4" x14ac:dyDescent="0.25">
      <c r="A133">
        <v>132</v>
      </c>
      <c r="B133">
        <f>VLOOKUP('New Links'!B134,nodes!$B$2:$C$61,2,FALSE)</f>
        <v>7</v>
      </c>
      <c r="C133">
        <f>VLOOKUP('New Links'!C134,nodes!$B$2:$C$61,2,FALSE)</f>
        <v>30</v>
      </c>
      <c r="D133" s="2">
        <f>'New Links'!D134</f>
        <v>100</v>
      </c>
    </row>
    <row r="134" spans="1:4" x14ac:dyDescent="0.25">
      <c r="A134">
        <v>133</v>
      </c>
      <c r="B134">
        <f>VLOOKUP('New Links'!B135,nodes!$B$2:$C$61,2,FALSE)</f>
        <v>7</v>
      </c>
      <c r="C134">
        <f>VLOOKUP('New Links'!C135,nodes!$B$2:$C$61,2,FALSE)</f>
        <v>32</v>
      </c>
      <c r="D134" s="2">
        <f>'New Links'!D135</f>
        <v>281.68</v>
      </c>
    </row>
    <row r="135" spans="1:4" x14ac:dyDescent="0.25">
      <c r="A135">
        <v>134</v>
      </c>
      <c r="B135">
        <f>VLOOKUP('New Links'!B136,nodes!$B$2:$C$61,2,FALSE)</f>
        <v>7</v>
      </c>
      <c r="C135">
        <f>VLOOKUP('New Links'!C136,nodes!$B$2:$C$61,2,FALSE)</f>
        <v>33</v>
      </c>
      <c r="D135" s="2">
        <f>'New Links'!D136</f>
        <v>20.91</v>
      </c>
    </row>
    <row r="136" spans="1:4" x14ac:dyDescent="0.25">
      <c r="A136">
        <v>135</v>
      </c>
      <c r="B136">
        <f>VLOOKUP('New Links'!B137,nodes!$B$2:$C$61,2,FALSE)</f>
        <v>7</v>
      </c>
      <c r="C136">
        <f>VLOOKUP('New Links'!C137,nodes!$B$2:$C$61,2,FALSE)</f>
        <v>34</v>
      </c>
      <c r="D136" s="2">
        <f>'New Links'!D137</f>
        <v>65</v>
      </c>
    </row>
    <row r="137" spans="1:4" x14ac:dyDescent="0.25">
      <c r="A137">
        <v>136</v>
      </c>
      <c r="B137">
        <f>VLOOKUP('New Links'!B138,nodes!$B$2:$C$61,2,FALSE)</f>
        <v>7</v>
      </c>
      <c r="C137">
        <f>VLOOKUP('New Links'!C138,nodes!$B$2:$C$61,2,FALSE)</f>
        <v>37</v>
      </c>
      <c r="D137" s="2">
        <f>'New Links'!D138</f>
        <v>96.8</v>
      </c>
    </row>
    <row r="138" spans="1:4" x14ac:dyDescent="0.25">
      <c r="A138">
        <v>137</v>
      </c>
      <c r="B138">
        <f>VLOOKUP('New Links'!B139,nodes!$B$2:$C$61,2,FALSE)</f>
        <v>7</v>
      </c>
      <c r="C138">
        <f>VLOOKUP('New Links'!C139,nodes!$B$2:$C$61,2,FALSE)</f>
        <v>41</v>
      </c>
      <c r="D138" s="2">
        <f>'New Links'!D139</f>
        <v>136.02000000000001</v>
      </c>
    </row>
    <row r="139" spans="1:4" x14ac:dyDescent="0.25">
      <c r="A139">
        <v>138</v>
      </c>
      <c r="B139">
        <f>VLOOKUP('New Links'!B140,nodes!$B$2:$C$61,2,FALSE)</f>
        <v>7</v>
      </c>
      <c r="C139">
        <f>VLOOKUP('New Links'!C140,nodes!$B$2:$C$61,2,FALSE)</f>
        <v>43</v>
      </c>
      <c r="D139" s="2">
        <f>'New Links'!D140</f>
        <v>23.4</v>
      </c>
    </row>
    <row r="140" spans="1:4" x14ac:dyDescent="0.25">
      <c r="A140">
        <v>139</v>
      </c>
      <c r="B140">
        <f>VLOOKUP('New Links'!B141,nodes!$B$2:$C$61,2,FALSE)</f>
        <v>7</v>
      </c>
      <c r="C140">
        <f>VLOOKUP('New Links'!C141,nodes!$B$2:$C$61,2,FALSE)</f>
        <v>44</v>
      </c>
      <c r="D140" s="2">
        <f>'New Links'!D141</f>
        <v>58.68</v>
      </c>
    </row>
    <row r="141" spans="1:4" x14ac:dyDescent="0.25">
      <c r="A141">
        <v>140</v>
      </c>
      <c r="B141">
        <f>VLOOKUP('New Links'!B142,nodes!$B$2:$C$61,2,FALSE)</f>
        <v>8</v>
      </c>
      <c r="C141">
        <f>VLOOKUP('New Links'!C142,nodes!$B$2:$C$61,2,FALSE)</f>
        <v>11</v>
      </c>
      <c r="D141" s="2">
        <f>'New Links'!D142</f>
        <v>9.1999999999999993</v>
      </c>
    </row>
    <row r="142" spans="1:4" x14ac:dyDescent="0.25">
      <c r="A142">
        <v>141</v>
      </c>
      <c r="B142">
        <f>VLOOKUP('New Links'!B143,nodes!$B$2:$C$61,2,FALSE)</f>
        <v>8</v>
      </c>
      <c r="C142">
        <f>VLOOKUP('New Links'!C143,nodes!$B$2:$C$61,2,FALSE)</f>
        <v>12</v>
      </c>
      <c r="D142" s="2">
        <f>'New Links'!D143</f>
        <v>15</v>
      </c>
    </row>
    <row r="143" spans="1:4" x14ac:dyDescent="0.25">
      <c r="A143">
        <v>142</v>
      </c>
      <c r="B143">
        <f>VLOOKUP('New Links'!B144,nodes!$B$2:$C$61,2,FALSE)</f>
        <v>8</v>
      </c>
      <c r="C143">
        <f>VLOOKUP('New Links'!C144,nodes!$B$2:$C$61,2,FALSE)</f>
        <v>13</v>
      </c>
      <c r="D143" s="2">
        <f>'New Links'!D144</f>
        <v>34.92</v>
      </c>
    </row>
    <row r="144" spans="1:4" x14ac:dyDescent="0.25">
      <c r="A144">
        <v>143</v>
      </c>
      <c r="B144">
        <f>VLOOKUP('New Links'!B145,nodes!$B$2:$C$61,2,FALSE)</f>
        <v>8</v>
      </c>
      <c r="C144">
        <f>VLOOKUP('New Links'!C145,nodes!$B$2:$C$61,2,FALSE)</f>
        <v>16</v>
      </c>
      <c r="D144" s="2">
        <f>'New Links'!D145</f>
        <v>11.14</v>
      </c>
    </row>
    <row r="145" spans="1:4" x14ac:dyDescent="0.25">
      <c r="A145">
        <v>144</v>
      </c>
      <c r="B145">
        <f>VLOOKUP('New Links'!B146,nodes!$B$2:$C$61,2,FALSE)</f>
        <v>8</v>
      </c>
      <c r="C145">
        <f>VLOOKUP('New Links'!C146,nodes!$B$2:$C$61,2,FALSE)</f>
        <v>22</v>
      </c>
      <c r="D145" s="2">
        <f>'New Links'!D146</f>
        <v>14.3</v>
      </c>
    </row>
    <row r="146" spans="1:4" x14ac:dyDescent="0.25">
      <c r="A146">
        <v>145</v>
      </c>
      <c r="B146">
        <f>VLOOKUP('New Links'!B147,nodes!$B$2:$C$61,2,FALSE)</f>
        <v>8</v>
      </c>
      <c r="C146">
        <f>VLOOKUP('New Links'!C147,nodes!$B$2:$C$61,2,FALSE)</f>
        <v>23</v>
      </c>
      <c r="D146" s="2">
        <f>'New Links'!D147</f>
        <v>1.78</v>
      </c>
    </row>
    <row r="147" spans="1:4" x14ac:dyDescent="0.25">
      <c r="A147">
        <v>146</v>
      </c>
      <c r="B147">
        <f>VLOOKUP('New Links'!B148,nodes!$B$2:$C$61,2,FALSE)</f>
        <v>8</v>
      </c>
      <c r="C147">
        <f>VLOOKUP('New Links'!C148,nodes!$B$2:$C$61,2,FALSE)</f>
        <v>25</v>
      </c>
      <c r="D147" s="2">
        <f>'New Links'!D148</f>
        <v>1.27</v>
      </c>
    </row>
    <row r="148" spans="1:4" x14ac:dyDescent="0.25">
      <c r="A148">
        <v>147</v>
      </c>
      <c r="B148">
        <f>VLOOKUP('New Links'!B149,nodes!$B$2:$C$61,2,FALSE)</f>
        <v>8</v>
      </c>
      <c r="C148">
        <f>VLOOKUP('New Links'!C149,nodes!$B$2:$C$61,2,FALSE)</f>
        <v>27</v>
      </c>
      <c r="D148" s="2">
        <f>'New Links'!D149</f>
        <v>2</v>
      </c>
    </row>
    <row r="149" spans="1:4" x14ac:dyDescent="0.25">
      <c r="A149">
        <v>148</v>
      </c>
      <c r="B149">
        <f>VLOOKUP('New Links'!B150,nodes!$B$2:$C$61,2,FALSE)</f>
        <v>8</v>
      </c>
      <c r="C149">
        <f>VLOOKUP('New Links'!C150,nodes!$B$2:$C$61,2,FALSE)</f>
        <v>28</v>
      </c>
      <c r="D149" s="2">
        <f>'New Links'!D150</f>
        <v>14</v>
      </c>
    </row>
    <row r="150" spans="1:4" x14ac:dyDescent="0.25">
      <c r="A150">
        <v>149</v>
      </c>
      <c r="B150">
        <f>VLOOKUP('New Links'!B151,nodes!$B$2:$C$61,2,FALSE)</f>
        <v>8</v>
      </c>
      <c r="C150">
        <f>VLOOKUP('New Links'!C151,nodes!$B$2:$C$61,2,FALSE)</f>
        <v>30</v>
      </c>
      <c r="D150" s="2">
        <f>'New Links'!D151</f>
        <v>3.2</v>
      </c>
    </row>
    <row r="151" spans="1:4" x14ac:dyDescent="0.25">
      <c r="A151">
        <v>150</v>
      </c>
      <c r="B151">
        <f>VLOOKUP('New Links'!B152,nodes!$B$2:$C$61,2,FALSE)</f>
        <v>8</v>
      </c>
      <c r="C151">
        <f>VLOOKUP('New Links'!C152,nodes!$B$2:$C$61,2,FALSE)</f>
        <v>33</v>
      </c>
      <c r="D151" s="2">
        <f>'New Links'!D152</f>
        <v>0.26</v>
      </c>
    </row>
    <row r="152" spans="1:4" x14ac:dyDescent="0.25">
      <c r="A152">
        <v>151</v>
      </c>
      <c r="B152">
        <f>VLOOKUP('New Links'!B153,nodes!$B$2:$C$61,2,FALSE)</f>
        <v>8</v>
      </c>
      <c r="C152">
        <f>VLOOKUP('New Links'!C153,nodes!$B$2:$C$61,2,FALSE)</f>
        <v>35</v>
      </c>
      <c r="D152" s="2">
        <f>'New Links'!D153</f>
        <v>3</v>
      </c>
    </row>
    <row r="153" spans="1:4" x14ac:dyDescent="0.25">
      <c r="A153">
        <v>152</v>
      </c>
      <c r="B153">
        <f>VLOOKUP('New Links'!B154,nodes!$B$2:$C$61,2,FALSE)</f>
        <v>8</v>
      </c>
      <c r="C153">
        <f>VLOOKUP('New Links'!C154,nodes!$B$2:$C$61,2,FALSE)</f>
        <v>36</v>
      </c>
      <c r="D153" s="2">
        <f>'New Links'!D154</f>
        <v>22.45</v>
      </c>
    </row>
    <row r="154" spans="1:4" x14ac:dyDescent="0.25">
      <c r="A154">
        <v>153</v>
      </c>
      <c r="B154">
        <f>VLOOKUP('New Links'!B155,nodes!$B$2:$C$61,2,FALSE)</f>
        <v>8</v>
      </c>
      <c r="C154">
        <f>VLOOKUP('New Links'!C155,nodes!$B$2:$C$61,2,FALSE)</f>
        <v>37</v>
      </c>
      <c r="D154" s="2">
        <f>'New Links'!D155</f>
        <v>32.1</v>
      </c>
    </row>
    <row r="155" spans="1:4" x14ac:dyDescent="0.25">
      <c r="A155">
        <v>154</v>
      </c>
      <c r="B155">
        <f>VLOOKUP('New Links'!B156,nodes!$B$2:$C$61,2,FALSE)</f>
        <v>8</v>
      </c>
      <c r="C155">
        <f>VLOOKUP('New Links'!C156,nodes!$B$2:$C$61,2,FALSE)</f>
        <v>39</v>
      </c>
      <c r="D155" s="2">
        <f>'New Links'!D156</f>
        <v>5</v>
      </c>
    </row>
    <row r="156" spans="1:4" x14ac:dyDescent="0.25">
      <c r="A156">
        <v>155</v>
      </c>
      <c r="B156">
        <f>VLOOKUP('New Links'!B157,nodes!$B$2:$C$61,2,FALSE)</f>
        <v>9</v>
      </c>
      <c r="C156">
        <f>VLOOKUP('New Links'!C157,nodes!$B$2:$C$61,2,FALSE)</f>
        <v>19</v>
      </c>
      <c r="D156" s="2">
        <f>'New Links'!D157</f>
        <v>0.33</v>
      </c>
    </row>
    <row r="157" spans="1:4" x14ac:dyDescent="0.25">
      <c r="A157">
        <v>156</v>
      </c>
      <c r="B157">
        <f>VLOOKUP('New Links'!B158,nodes!$B$2:$C$61,2,FALSE)</f>
        <v>9</v>
      </c>
      <c r="C157">
        <f>VLOOKUP('New Links'!C158,nodes!$B$2:$C$61,2,FALSE)</f>
        <v>20</v>
      </c>
      <c r="D157" s="2">
        <f>'New Links'!D158</f>
        <v>0.8</v>
      </c>
    </row>
    <row r="158" spans="1:4" x14ac:dyDescent="0.25">
      <c r="A158">
        <v>157</v>
      </c>
      <c r="B158">
        <f>VLOOKUP('New Links'!B159,nodes!$B$2:$C$61,2,FALSE)</f>
        <v>9</v>
      </c>
      <c r="C158">
        <f>VLOOKUP('New Links'!C159,nodes!$B$2:$C$61,2,FALSE)</f>
        <v>22</v>
      </c>
      <c r="D158" s="2">
        <f>'New Links'!D159</f>
        <v>1</v>
      </c>
    </row>
    <row r="159" spans="1:4" x14ac:dyDescent="0.25">
      <c r="A159">
        <v>158</v>
      </c>
      <c r="B159">
        <f>VLOOKUP('New Links'!B160,nodes!$B$2:$C$61,2,FALSE)</f>
        <v>9</v>
      </c>
      <c r="C159">
        <f>VLOOKUP('New Links'!C160,nodes!$B$2:$C$61,2,FALSE)</f>
        <v>27</v>
      </c>
      <c r="D159" s="2">
        <f>'New Links'!D160</f>
        <v>0.03</v>
      </c>
    </row>
    <row r="160" spans="1:4" x14ac:dyDescent="0.25">
      <c r="A160">
        <v>159</v>
      </c>
      <c r="B160">
        <f>VLOOKUP('New Links'!B161,nodes!$B$2:$C$61,2,FALSE)</f>
        <v>9</v>
      </c>
      <c r="C160">
        <f>VLOOKUP('New Links'!C161,nodes!$B$2:$C$61,2,FALSE)</f>
        <v>28</v>
      </c>
      <c r="D160" s="2">
        <f>'New Links'!D161</f>
        <v>0.83</v>
      </c>
    </row>
    <row r="161" spans="1:4" x14ac:dyDescent="0.25">
      <c r="A161">
        <v>160</v>
      </c>
      <c r="B161">
        <f>VLOOKUP('New Links'!B162,nodes!$B$2:$C$61,2,FALSE)</f>
        <v>9</v>
      </c>
      <c r="C161">
        <f>VLOOKUP('New Links'!C162,nodes!$B$2:$C$61,2,FALSE)</f>
        <v>29</v>
      </c>
      <c r="D161" s="2">
        <f>'New Links'!D162</f>
        <v>3.27</v>
      </c>
    </row>
    <row r="162" spans="1:4" x14ac:dyDescent="0.25">
      <c r="A162">
        <v>161</v>
      </c>
      <c r="B162">
        <f>VLOOKUP('New Links'!B163,nodes!$B$2:$C$61,2,FALSE)</f>
        <v>9</v>
      </c>
      <c r="C162">
        <f>VLOOKUP('New Links'!C163,nodes!$B$2:$C$61,2,FALSE)</f>
        <v>30</v>
      </c>
      <c r="D162" s="2">
        <f>'New Links'!D163</f>
        <v>0.18</v>
      </c>
    </row>
    <row r="163" spans="1:4" x14ac:dyDescent="0.25">
      <c r="A163">
        <v>162</v>
      </c>
      <c r="B163">
        <f>VLOOKUP('New Links'!B164,nodes!$B$2:$C$61,2,FALSE)</f>
        <v>9</v>
      </c>
      <c r="C163">
        <f>VLOOKUP('New Links'!C164,nodes!$B$2:$C$61,2,FALSE)</f>
        <v>33</v>
      </c>
      <c r="D163" s="2">
        <f>'New Links'!D164</f>
        <v>0.43</v>
      </c>
    </row>
    <row r="164" spans="1:4" x14ac:dyDescent="0.25">
      <c r="A164">
        <v>163</v>
      </c>
      <c r="B164">
        <f>VLOOKUP('New Links'!B165,nodes!$B$2:$C$61,2,FALSE)</f>
        <v>9</v>
      </c>
      <c r="C164">
        <f>VLOOKUP('New Links'!C165,nodes!$B$2:$C$61,2,FALSE)</f>
        <v>35</v>
      </c>
      <c r="D164" s="2">
        <f>'New Links'!D165</f>
        <v>0.98</v>
      </c>
    </row>
    <row r="165" spans="1:4" x14ac:dyDescent="0.25">
      <c r="A165">
        <v>164</v>
      </c>
      <c r="B165">
        <f>VLOOKUP('New Links'!B166,nodes!$B$2:$C$61,2,FALSE)</f>
        <v>9</v>
      </c>
      <c r="C165">
        <f>VLOOKUP('New Links'!C166,nodes!$B$2:$C$61,2,FALSE)</f>
        <v>37</v>
      </c>
      <c r="D165" s="2">
        <f>'New Links'!D166</f>
        <v>0.79</v>
      </c>
    </row>
    <row r="166" spans="1:4" x14ac:dyDescent="0.25">
      <c r="A166">
        <v>165</v>
      </c>
      <c r="B166">
        <f>VLOOKUP('New Links'!B167,nodes!$B$2:$C$61,2,FALSE)</f>
        <v>9</v>
      </c>
      <c r="C166">
        <f>VLOOKUP('New Links'!C167,nodes!$B$2:$C$61,2,FALSE)</f>
        <v>38</v>
      </c>
      <c r="D166" s="2">
        <f>'New Links'!D167</f>
        <v>0.42</v>
      </c>
    </row>
    <row r="167" spans="1:4" x14ac:dyDescent="0.25">
      <c r="A167">
        <v>166</v>
      </c>
      <c r="B167">
        <f>VLOOKUP('New Links'!B168,nodes!$B$2:$C$61,2,FALSE)</f>
        <v>9</v>
      </c>
      <c r="C167">
        <f>VLOOKUP('New Links'!C168,nodes!$B$2:$C$61,2,FALSE)</f>
        <v>39</v>
      </c>
      <c r="D167" s="2">
        <f>'New Links'!D168</f>
        <v>2.0499999999999998</v>
      </c>
    </row>
    <row r="168" spans="1:4" x14ac:dyDescent="0.25">
      <c r="A168">
        <v>167</v>
      </c>
      <c r="B168">
        <f>VLOOKUP('New Links'!B169,nodes!$B$2:$C$61,2,FALSE)</f>
        <v>9</v>
      </c>
      <c r="C168">
        <f>VLOOKUP('New Links'!C169,nodes!$B$2:$C$61,2,FALSE)</f>
        <v>41</v>
      </c>
      <c r="D168" s="2">
        <f>'New Links'!D169</f>
        <v>1.1000000000000001</v>
      </c>
    </row>
    <row r="169" spans="1:4" x14ac:dyDescent="0.25">
      <c r="A169">
        <v>168</v>
      </c>
      <c r="B169">
        <f>VLOOKUP('New Links'!B170,nodes!$B$2:$C$61,2,FALSE)</f>
        <v>9</v>
      </c>
      <c r="C169">
        <f>VLOOKUP('New Links'!C170,nodes!$B$2:$C$61,2,FALSE)</f>
        <v>42</v>
      </c>
      <c r="D169" s="2">
        <f>'New Links'!D170</f>
        <v>1.31</v>
      </c>
    </row>
    <row r="170" spans="1:4" x14ac:dyDescent="0.25">
      <c r="A170">
        <v>169</v>
      </c>
      <c r="B170">
        <f>VLOOKUP('New Links'!B171,nodes!$B$2:$C$61,2,FALSE)</f>
        <v>9</v>
      </c>
      <c r="C170">
        <f>VLOOKUP('New Links'!C171,nodes!$B$2:$C$61,2,FALSE)</f>
        <v>44</v>
      </c>
      <c r="D170" s="2">
        <f>'New Links'!D171</f>
        <v>2.2200000000000002</v>
      </c>
    </row>
    <row r="171" spans="1:4" x14ac:dyDescent="0.25">
      <c r="A171">
        <v>170</v>
      </c>
      <c r="B171">
        <f>VLOOKUP('New Links'!B172,nodes!$B$2:$C$61,2,FALSE)</f>
        <v>10</v>
      </c>
      <c r="C171">
        <f>VLOOKUP('New Links'!C172,nodes!$B$2:$C$61,2,FALSE)</f>
        <v>12</v>
      </c>
      <c r="D171" s="2">
        <f>'New Links'!D172</f>
        <v>30</v>
      </c>
    </row>
    <row r="172" spans="1:4" x14ac:dyDescent="0.25">
      <c r="A172">
        <v>171</v>
      </c>
      <c r="B172">
        <f>VLOOKUP('New Links'!B173,nodes!$B$2:$C$61,2,FALSE)</f>
        <v>10</v>
      </c>
      <c r="C172">
        <f>VLOOKUP('New Links'!C173,nodes!$B$2:$C$61,2,FALSE)</f>
        <v>14</v>
      </c>
      <c r="D172" s="2">
        <f>'New Links'!D173</f>
        <v>4.8</v>
      </c>
    </row>
    <row r="173" spans="1:4" x14ac:dyDescent="0.25">
      <c r="A173">
        <v>172</v>
      </c>
      <c r="B173">
        <f>VLOOKUP('New Links'!B174,nodes!$B$2:$C$61,2,FALSE)</f>
        <v>10</v>
      </c>
      <c r="C173">
        <f>VLOOKUP('New Links'!C174,nodes!$B$2:$C$61,2,FALSE)</f>
        <v>19</v>
      </c>
      <c r="D173" s="2">
        <f>'New Links'!D174</f>
        <v>1.8</v>
      </c>
    </row>
    <row r="174" spans="1:4" x14ac:dyDescent="0.25">
      <c r="A174">
        <v>173</v>
      </c>
      <c r="B174">
        <f>VLOOKUP('New Links'!B175,nodes!$B$2:$C$61,2,FALSE)</f>
        <v>10</v>
      </c>
      <c r="C174">
        <f>VLOOKUP('New Links'!C175,nodes!$B$2:$C$61,2,FALSE)</f>
        <v>22</v>
      </c>
      <c r="D174" s="2">
        <f>'New Links'!D175</f>
        <v>8</v>
      </c>
    </row>
    <row r="175" spans="1:4" x14ac:dyDescent="0.25">
      <c r="A175">
        <v>174</v>
      </c>
      <c r="B175">
        <f>VLOOKUP('New Links'!B176,nodes!$B$2:$C$61,2,FALSE)</f>
        <v>10</v>
      </c>
      <c r="C175">
        <f>VLOOKUP('New Links'!C176,nodes!$B$2:$C$61,2,FALSE)</f>
        <v>30</v>
      </c>
      <c r="D175" s="2">
        <f>'New Links'!D176</f>
        <v>5</v>
      </c>
    </row>
    <row r="176" spans="1:4" x14ac:dyDescent="0.25">
      <c r="A176">
        <v>175</v>
      </c>
      <c r="B176">
        <f>VLOOKUP('New Links'!B177,nodes!$B$2:$C$61,2,FALSE)</f>
        <v>10</v>
      </c>
      <c r="C176">
        <f>VLOOKUP('New Links'!C177,nodes!$B$2:$C$61,2,FALSE)</f>
        <v>32</v>
      </c>
      <c r="D176" s="2">
        <f>'New Links'!D177</f>
        <v>83</v>
      </c>
    </row>
    <row r="177" spans="1:4" x14ac:dyDescent="0.25">
      <c r="A177">
        <v>176</v>
      </c>
      <c r="B177">
        <f>VLOOKUP('New Links'!B178,nodes!$B$2:$C$61,2,FALSE)</f>
        <v>10</v>
      </c>
      <c r="C177">
        <f>VLOOKUP('New Links'!C178,nodes!$B$2:$C$61,2,FALSE)</f>
        <v>33</v>
      </c>
      <c r="D177" s="2">
        <f>'New Links'!D178</f>
        <v>9.75</v>
      </c>
    </row>
    <row r="178" spans="1:4" x14ac:dyDescent="0.25">
      <c r="A178">
        <v>177</v>
      </c>
      <c r="B178">
        <f>VLOOKUP('New Links'!B179,nodes!$B$2:$C$61,2,FALSE)</f>
        <v>10</v>
      </c>
      <c r="C178">
        <f>VLOOKUP('New Links'!C179,nodes!$B$2:$C$61,2,FALSE)</f>
        <v>38</v>
      </c>
      <c r="D178" s="2">
        <f>'New Links'!D179</f>
        <v>0.5</v>
      </c>
    </row>
    <row r="179" spans="1:4" x14ac:dyDescent="0.25">
      <c r="A179">
        <v>178</v>
      </c>
      <c r="B179">
        <f>VLOOKUP('New Links'!B180,nodes!$B$2:$C$61,2,FALSE)</f>
        <v>11</v>
      </c>
      <c r="C179">
        <f>VLOOKUP('New Links'!C180,nodes!$B$2:$C$61,2,FALSE)</f>
        <v>45</v>
      </c>
      <c r="D179" s="2">
        <f>'New Links'!D180</f>
        <v>239.55</v>
      </c>
    </row>
    <row r="180" spans="1:4" x14ac:dyDescent="0.25">
      <c r="A180">
        <v>179</v>
      </c>
      <c r="B180">
        <f>VLOOKUP('New Links'!B181,nodes!$B$2:$C$61,2,FALSE)</f>
        <v>12</v>
      </c>
      <c r="C180">
        <f>VLOOKUP('New Links'!C181,nodes!$B$2:$C$61,2,FALSE)</f>
        <v>45</v>
      </c>
      <c r="D180" s="2">
        <f>'New Links'!D181</f>
        <v>5679.04</v>
      </c>
    </row>
    <row r="181" spans="1:4" x14ac:dyDescent="0.25">
      <c r="A181">
        <v>180</v>
      </c>
      <c r="B181">
        <f>VLOOKUP('New Links'!B182,nodes!$B$2:$C$61,2,FALSE)</f>
        <v>13</v>
      </c>
      <c r="C181">
        <f>VLOOKUP('New Links'!C182,nodes!$B$2:$C$61,2,FALSE)</f>
        <v>45</v>
      </c>
      <c r="D181" s="2">
        <f>'New Links'!D182</f>
        <v>821.68</v>
      </c>
    </row>
    <row r="182" spans="1:4" x14ac:dyDescent="0.25">
      <c r="A182">
        <v>181</v>
      </c>
      <c r="B182">
        <f>VLOOKUP('New Links'!B183,nodes!$B$2:$C$61,2,FALSE)</f>
        <v>14</v>
      </c>
      <c r="C182">
        <f>VLOOKUP('New Links'!C183,nodes!$B$2:$C$61,2,FALSE)</f>
        <v>45</v>
      </c>
      <c r="D182" s="2">
        <f>'New Links'!D183</f>
        <v>373.21999999999997</v>
      </c>
    </row>
    <row r="183" spans="1:4" x14ac:dyDescent="0.25">
      <c r="A183">
        <v>182</v>
      </c>
      <c r="B183">
        <f>VLOOKUP('New Links'!B184,nodes!$B$2:$C$61,2,FALSE)</f>
        <v>15</v>
      </c>
      <c r="C183">
        <f>VLOOKUP('New Links'!C184,nodes!$B$2:$C$61,2,FALSE)</f>
        <v>45</v>
      </c>
      <c r="D183" s="2">
        <f>'New Links'!D184</f>
        <v>52.769999999999996</v>
      </c>
    </row>
    <row r="184" spans="1:4" x14ac:dyDescent="0.25">
      <c r="A184">
        <v>183</v>
      </c>
      <c r="B184">
        <f>VLOOKUP('New Links'!B185,nodes!$B$2:$C$61,2,FALSE)</f>
        <v>16</v>
      </c>
      <c r="C184">
        <f>VLOOKUP('New Links'!C185,nodes!$B$2:$C$61,2,FALSE)</f>
        <v>45</v>
      </c>
      <c r="D184" s="2">
        <f>'New Links'!D185</f>
        <v>4348.66</v>
      </c>
    </row>
    <row r="185" spans="1:4" x14ac:dyDescent="0.25">
      <c r="A185">
        <v>184</v>
      </c>
      <c r="B185">
        <f>VLOOKUP('New Links'!B186,nodes!$B$2:$C$61,2,FALSE)</f>
        <v>17</v>
      </c>
      <c r="C185">
        <f>VLOOKUP('New Links'!C186,nodes!$B$2:$C$61,2,FALSE)</f>
        <v>45</v>
      </c>
      <c r="D185" s="2">
        <f>'New Links'!D186</f>
        <v>66.61</v>
      </c>
    </row>
    <row r="186" spans="1:4" x14ac:dyDescent="0.25">
      <c r="A186">
        <v>185</v>
      </c>
      <c r="B186">
        <f>VLOOKUP('New Links'!B187,nodes!$B$2:$C$61,2,FALSE)</f>
        <v>18</v>
      </c>
      <c r="C186">
        <f>VLOOKUP('New Links'!C187,nodes!$B$2:$C$61,2,FALSE)</f>
        <v>45</v>
      </c>
      <c r="D186" s="2">
        <f>'New Links'!D187</f>
        <v>237.38</v>
      </c>
    </row>
    <row r="187" spans="1:4" x14ac:dyDescent="0.25">
      <c r="A187">
        <v>186</v>
      </c>
      <c r="B187">
        <f>VLOOKUP('New Links'!B188,nodes!$B$2:$C$61,2,FALSE)</f>
        <v>19</v>
      </c>
      <c r="C187">
        <f>VLOOKUP('New Links'!C188,nodes!$B$2:$C$61,2,FALSE)</f>
        <v>45</v>
      </c>
      <c r="D187" s="2">
        <f>'New Links'!D188</f>
        <v>285.92</v>
      </c>
    </row>
    <row r="188" spans="1:4" x14ac:dyDescent="0.25">
      <c r="A188">
        <v>187</v>
      </c>
      <c r="B188">
        <f>VLOOKUP('New Links'!B189,nodes!$B$2:$C$61,2,FALSE)</f>
        <v>20</v>
      </c>
      <c r="C188">
        <f>VLOOKUP('New Links'!C189,nodes!$B$2:$C$61,2,FALSE)</f>
        <v>45</v>
      </c>
      <c r="D188" s="2">
        <f>'New Links'!D189</f>
        <v>1005.9399999999998</v>
      </c>
    </row>
    <row r="189" spans="1:4" x14ac:dyDescent="0.25">
      <c r="A189">
        <v>188</v>
      </c>
      <c r="B189">
        <f>VLOOKUP('New Links'!B190,nodes!$B$2:$C$61,2,FALSE)</f>
        <v>21</v>
      </c>
      <c r="C189">
        <f>VLOOKUP('New Links'!C190,nodes!$B$2:$C$61,2,FALSE)</f>
        <v>46</v>
      </c>
      <c r="D189" s="2">
        <f>'New Links'!D190</f>
        <v>3504.3</v>
      </c>
    </row>
    <row r="190" spans="1:4" x14ac:dyDescent="0.25">
      <c r="A190">
        <v>189</v>
      </c>
      <c r="B190">
        <f>VLOOKUP('New Links'!B191,nodes!$B$2:$C$61,2,FALSE)</f>
        <v>22</v>
      </c>
      <c r="C190">
        <f>VLOOKUP('New Links'!C191,nodes!$B$2:$C$61,2,FALSE)</f>
        <v>46</v>
      </c>
      <c r="D190" s="2">
        <f>'New Links'!D191</f>
        <v>10273.559999999998</v>
      </c>
    </row>
    <row r="191" spans="1:4" x14ac:dyDescent="0.25">
      <c r="A191">
        <v>190</v>
      </c>
      <c r="B191">
        <f>VLOOKUP('New Links'!B192,nodes!$B$2:$C$61,2,FALSE)</f>
        <v>23</v>
      </c>
      <c r="C191">
        <f>VLOOKUP('New Links'!C192,nodes!$B$2:$C$61,2,FALSE)</f>
        <v>46</v>
      </c>
      <c r="D191" s="2">
        <f>'New Links'!D192</f>
        <v>7162.8200000000006</v>
      </c>
    </row>
    <row r="192" spans="1:4" x14ac:dyDescent="0.25">
      <c r="A192">
        <v>191</v>
      </c>
      <c r="B192">
        <f>VLOOKUP('New Links'!B193,nodes!$B$2:$C$61,2,FALSE)</f>
        <v>24</v>
      </c>
      <c r="C192">
        <f>VLOOKUP('New Links'!C193,nodes!$B$2:$C$61,2,FALSE)</f>
        <v>46</v>
      </c>
      <c r="D192" s="2">
        <f>'New Links'!D193</f>
        <v>0</v>
      </c>
    </row>
    <row r="193" spans="1:4" x14ac:dyDescent="0.25">
      <c r="A193">
        <v>192</v>
      </c>
      <c r="B193">
        <f>VLOOKUP('New Links'!B194,nodes!$B$2:$C$61,2,FALSE)</f>
        <v>25</v>
      </c>
      <c r="C193">
        <f>VLOOKUP('New Links'!C194,nodes!$B$2:$C$61,2,FALSE)</f>
        <v>46</v>
      </c>
      <c r="D193" s="2">
        <f>'New Links'!D194</f>
        <v>11072.58</v>
      </c>
    </row>
    <row r="194" spans="1:4" x14ac:dyDescent="0.25">
      <c r="A194">
        <v>193</v>
      </c>
      <c r="B194">
        <f>VLOOKUP('New Links'!B195,nodes!$B$2:$C$61,2,FALSE)</f>
        <v>26</v>
      </c>
      <c r="C194">
        <f>VLOOKUP('New Links'!C195,nodes!$B$2:$C$61,2,FALSE)</f>
        <v>46</v>
      </c>
      <c r="D194" s="2">
        <f>'New Links'!D195</f>
        <v>7653.1399999999994</v>
      </c>
    </row>
    <row r="195" spans="1:4" x14ac:dyDescent="0.25">
      <c r="A195">
        <v>194</v>
      </c>
      <c r="B195">
        <f>VLOOKUP('New Links'!B196,nodes!$B$2:$C$61,2,FALSE)</f>
        <v>27</v>
      </c>
      <c r="C195">
        <f>VLOOKUP('New Links'!C196,nodes!$B$2:$C$61,2,FALSE)</f>
        <v>47</v>
      </c>
      <c r="D195" s="2">
        <f>'New Links'!D196</f>
        <v>1041.52</v>
      </c>
    </row>
    <row r="196" spans="1:4" x14ac:dyDescent="0.25">
      <c r="A196">
        <v>195</v>
      </c>
      <c r="B196">
        <f>VLOOKUP('New Links'!B197,nodes!$B$2:$C$61,2,FALSE)</f>
        <v>28</v>
      </c>
      <c r="C196">
        <f>VLOOKUP('New Links'!C197,nodes!$B$2:$C$61,2,FALSE)</f>
        <v>47</v>
      </c>
      <c r="D196" s="2">
        <f>'New Links'!D197</f>
        <v>795.74999999999989</v>
      </c>
    </row>
    <row r="197" spans="1:4" x14ac:dyDescent="0.25">
      <c r="A197">
        <v>196</v>
      </c>
      <c r="B197">
        <f>VLOOKUP('New Links'!B198,nodes!$B$2:$C$61,2,FALSE)</f>
        <v>29</v>
      </c>
      <c r="C197">
        <f>VLOOKUP('New Links'!C198,nodes!$B$2:$C$61,2,FALSE)</f>
        <v>47</v>
      </c>
      <c r="D197" s="2">
        <f>'New Links'!D198</f>
        <v>333.41999999999996</v>
      </c>
    </row>
    <row r="198" spans="1:4" x14ac:dyDescent="0.25">
      <c r="A198">
        <v>197</v>
      </c>
      <c r="B198">
        <f>VLOOKUP('New Links'!B199,nodes!$B$2:$C$61,2,FALSE)</f>
        <v>30</v>
      </c>
      <c r="C198">
        <f>VLOOKUP('New Links'!C199,nodes!$B$2:$C$61,2,FALSE)</f>
        <v>48</v>
      </c>
      <c r="D198" s="2">
        <f>'New Links'!D199</f>
        <v>804.92</v>
      </c>
    </row>
    <row r="199" spans="1:4" x14ac:dyDescent="0.25">
      <c r="A199">
        <v>198</v>
      </c>
      <c r="B199">
        <f>VLOOKUP('New Links'!B200,nodes!$B$2:$C$61,2,FALSE)</f>
        <v>31</v>
      </c>
      <c r="C199">
        <f>VLOOKUP('New Links'!C200,nodes!$B$2:$C$61,2,FALSE)</f>
        <v>48</v>
      </c>
      <c r="D199" s="2">
        <f>'New Links'!D200</f>
        <v>256.51</v>
      </c>
    </row>
    <row r="200" spans="1:4" x14ac:dyDescent="0.25">
      <c r="A200">
        <v>199</v>
      </c>
      <c r="B200">
        <f>VLOOKUP('New Links'!B201,nodes!$B$2:$C$61,2,FALSE)</f>
        <v>32</v>
      </c>
      <c r="C200">
        <f>VLOOKUP('New Links'!C201,nodes!$B$2:$C$61,2,FALSE)</f>
        <v>48</v>
      </c>
      <c r="D200" s="2">
        <f>'New Links'!D201</f>
        <v>3050.81</v>
      </c>
    </row>
    <row r="201" spans="1:4" x14ac:dyDescent="0.25">
      <c r="A201">
        <v>200</v>
      </c>
      <c r="B201">
        <f>VLOOKUP('New Links'!B202,nodes!$B$2:$C$61,2,FALSE)</f>
        <v>33</v>
      </c>
      <c r="C201">
        <f>VLOOKUP('New Links'!C202,nodes!$B$2:$C$61,2,FALSE)</f>
        <v>48</v>
      </c>
      <c r="D201" s="2">
        <f>'New Links'!D202</f>
        <v>785.84999999999991</v>
      </c>
    </row>
    <row r="202" spans="1:4" x14ac:dyDescent="0.25">
      <c r="A202">
        <v>201</v>
      </c>
      <c r="B202">
        <f>VLOOKUP('New Links'!B203,nodes!$B$2:$C$61,2,FALSE)</f>
        <v>34</v>
      </c>
      <c r="C202">
        <f>VLOOKUP('New Links'!C203,nodes!$B$2:$C$61,2,FALSE)</f>
        <v>48</v>
      </c>
      <c r="D202" s="2">
        <f>'New Links'!D203</f>
        <v>238.2</v>
      </c>
    </row>
    <row r="203" spans="1:4" x14ac:dyDescent="0.25">
      <c r="A203">
        <v>202</v>
      </c>
      <c r="B203">
        <f>VLOOKUP('New Links'!B204,nodes!$B$2:$C$61,2,FALSE)</f>
        <v>35</v>
      </c>
      <c r="C203">
        <f>VLOOKUP('New Links'!C204,nodes!$B$2:$C$61,2,FALSE)</f>
        <v>49</v>
      </c>
      <c r="D203" s="2">
        <f>'New Links'!D204</f>
        <v>295.5</v>
      </c>
    </row>
    <row r="204" spans="1:4" x14ac:dyDescent="0.25">
      <c r="A204">
        <v>203</v>
      </c>
      <c r="B204">
        <f>VLOOKUP('New Links'!B205,nodes!$B$2:$C$61,2,FALSE)</f>
        <v>36</v>
      </c>
      <c r="C204">
        <f>VLOOKUP('New Links'!C205,nodes!$B$2:$C$61,2,FALSE)</f>
        <v>49</v>
      </c>
      <c r="D204" s="2">
        <f>'New Links'!D205</f>
        <v>1746.21</v>
      </c>
    </row>
    <row r="205" spans="1:4" x14ac:dyDescent="0.25">
      <c r="A205">
        <v>204</v>
      </c>
      <c r="B205">
        <f>VLOOKUP('New Links'!B206,nodes!$B$2:$C$61,2,FALSE)</f>
        <v>37</v>
      </c>
      <c r="C205">
        <f>VLOOKUP('New Links'!C206,nodes!$B$2:$C$61,2,FALSE)</f>
        <v>49</v>
      </c>
      <c r="D205" s="2">
        <f>'New Links'!D206</f>
        <v>2995.6</v>
      </c>
    </row>
    <row r="206" spans="1:4" x14ac:dyDescent="0.25">
      <c r="A206">
        <v>205</v>
      </c>
      <c r="B206">
        <f>VLOOKUP('New Links'!B207,nodes!$B$2:$C$61,2,FALSE)</f>
        <v>38</v>
      </c>
      <c r="C206">
        <f>VLOOKUP('New Links'!C207,nodes!$B$2:$C$61,2,FALSE)</f>
        <v>49</v>
      </c>
      <c r="D206" s="2">
        <f>'New Links'!D207</f>
        <v>149.41999999999999</v>
      </c>
    </row>
    <row r="207" spans="1:4" x14ac:dyDescent="0.25">
      <c r="A207">
        <v>206</v>
      </c>
      <c r="B207">
        <f>VLOOKUP('New Links'!B208,nodes!$B$2:$C$61,2,FALSE)</f>
        <v>39</v>
      </c>
      <c r="C207">
        <f>VLOOKUP('New Links'!C208,nodes!$B$2:$C$61,2,FALSE)</f>
        <v>49</v>
      </c>
      <c r="D207" s="2">
        <f>'New Links'!D208</f>
        <v>56.91</v>
      </c>
    </row>
    <row r="208" spans="1:4" x14ac:dyDescent="0.25">
      <c r="A208">
        <v>207</v>
      </c>
      <c r="B208">
        <f>VLOOKUP('New Links'!B209,nodes!$B$2:$C$61,2,FALSE)</f>
        <v>40</v>
      </c>
      <c r="C208">
        <f>VLOOKUP('New Links'!C209,nodes!$B$2:$C$61,2,FALSE)</f>
        <v>49</v>
      </c>
      <c r="D208" s="2">
        <f>'New Links'!D209</f>
        <v>67.77</v>
      </c>
    </row>
    <row r="209" spans="1:4" x14ac:dyDescent="0.25">
      <c r="A209">
        <v>208</v>
      </c>
      <c r="B209">
        <f>VLOOKUP('New Links'!B210,nodes!$B$2:$C$61,2,FALSE)</f>
        <v>41</v>
      </c>
      <c r="C209">
        <f>VLOOKUP('New Links'!C210,nodes!$B$2:$C$61,2,FALSE)</f>
        <v>50</v>
      </c>
      <c r="D209" s="2">
        <f>'New Links'!D210</f>
        <v>363.43000000000006</v>
      </c>
    </row>
    <row r="210" spans="1:4" x14ac:dyDescent="0.25">
      <c r="A210">
        <v>209</v>
      </c>
      <c r="B210">
        <f>VLOOKUP('New Links'!B211,nodes!$B$2:$C$61,2,FALSE)</f>
        <v>42</v>
      </c>
      <c r="C210">
        <f>VLOOKUP('New Links'!C211,nodes!$B$2:$C$61,2,FALSE)</f>
        <v>50</v>
      </c>
      <c r="D210" s="2">
        <f>'New Links'!D211</f>
        <v>120.27</v>
      </c>
    </row>
    <row r="211" spans="1:4" x14ac:dyDescent="0.25">
      <c r="A211">
        <v>210</v>
      </c>
      <c r="B211">
        <f>VLOOKUP('New Links'!B212,nodes!$B$2:$C$61,2,FALSE)</f>
        <v>43</v>
      </c>
      <c r="C211">
        <f>VLOOKUP('New Links'!C212,nodes!$B$2:$C$61,2,FALSE)</f>
        <v>51</v>
      </c>
      <c r="D211" s="2">
        <f>'New Links'!D212</f>
        <v>147.91999999999999</v>
      </c>
    </row>
    <row r="212" spans="1:4" x14ac:dyDescent="0.25">
      <c r="A212">
        <v>211</v>
      </c>
      <c r="B212">
        <f>VLOOKUP('New Links'!B213,nodes!$B$2:$C$61,2,FALSE)</f>
        <v>44</v>
      </c>
      <c r="C212">
        <f>VLOOKUP('New Links'!C213,nodes!$B$2:$C$61,2,FALSE)</f>
        <v>51</v>
      </c>
      <c r="D212" s="2">
        <f>'New Links'!D213</f>
        <v>580.64</v>
      </c>
    </row>
    <row r="213" spans="1:4" x14ac:dyDescent="0.25">
      <c r="A213">
        <v>211</v>
      </c>
      <c r="B213">
        <f>VLOOKUP('New Links'!B214,nodes!$B$2:$C$61,2,FALSE)</f>
        <v>45</v>
      </c>
      <c r="C213">
        <f>VLOOKUP('New Links'!C214,nodes!$B$2:$C$61,2,FALSE)</f>
        <v>52</v>
      </c>
      <c r="D213" s="2">
        <f>'New Links'!D214</f>
        <v>9679</v>
      </c>
    </row>
    <row r="214" spans="1:4" x14ac:dyDescent="0.25">
      <c r="A214">
        <v>211</v>
      </c>
      <c r="B214">
        <f>VLOOKUP('New Links'!B215,nodes!$B$2:$C$61,2,FALSE)</f>
        <v>45</v>
      </c>
      <c r="C214">
        <f>VLOOKUP('New Links'!C215,nodes!$B$2:$C$61,2,FALSE)</f>
        <v>53</v>
      </c>
      <c r="D214" s="2">
        <f>'New Links'!D215</f>
        <v>15579</v>
      </c>
    </row>
    <row r="215" spans="1:4" x14ac:dyDescent="0.25">
      <c r="A215">
        <v>211</v>
      </c>
      <c r="B215">
        <f>VLOOKUP('New Links'!B216,nodes!$B$2:$C$61,2,FALSE)</f>
        <v>45</v>
      </c>
      <c r="C215">
        <f>VLOOKUP('New Links'!C216,nodes!$B$2:$C$61,2,FALSE)</f>
        <v>54</v>
      </c>
      <c r="D215" s="2">
        <f>'New Links'!D216</f>
        <v>5734</v>
      </c>
    </row>
    <row r="216" spans="1:4" x14ac:dyDescent="0.25">
      <c r="A216">
        <v>211</v>
      </c>
      <c r="B216">
        <f>VLOOKUP('New Links'!B217,nodes!$B$2:$C$61,2,FALSE)</f>
        <v>45</v>
      </c>
      <c r="C216">
        <f>VLOOKUP('New Links'!C217,nodes!$B$2:$C$61,2,FALSE)</f>
        <v>55</v>
      </c>
      <c r="D216" s="2">
        <f>'New Links'!D217</f>
        <v>15589</v>
      </c>
    </row>
    <row r="217" spans="1:4" x14ac:dyDescent="0.25">
      <c r="A217">
        <v>211</v>
      </c>
      <c r="B217">
        <f>VLOOKUP('New Links'!B218,nodes!$B$2:$C$61,2,FALSE)</f>
        <v>45</v>
      </c>
      <c r="C217">
        <f>VLOOKUP('New Links'!C218,nodes!$B$2:$C$61,2,FALSE)</f>
        <v>56</v>
      </c>
      <c r="D217" s="2">
        <f>'New Links'!D218</f>
        <v>68749</v>
      </c>
    </row>
    <row r="218" spans="1:4" x14ac:dyDescent="0.25">
      <c r="A218">
        <v>211</v>
      </c>
      <c r="B218">
        <f>VLOOKUP('New Links'!B219,nodes!$B$2:$C$61,2,FALSE)</f>
        <v>45</v>
      </c>
      <c r="C218">
        <f>VLOOKUP('New Links'!C219,nodes!$B$2:$C$61,2,FALSE)</f>
        <v>57</v>
      </c>
      <c r="D218" s="2">
        <f>'New Links'!D219</f>
        <v>7397</v>
      </c>
    </row>
    <row r="219" spans="1:4" x14ac:dyDescent="0.25">
      <c r="A219">
        <v>211</v>
      </c>
      <c r="B219">
        <f>VLOOKUP('New Links'!B220,nodes!$B$2:$C$61,2,FALSE)</f>
        <v>45</v>
      </c>
      <c r="C219">
        <f>VLOOKUP('New Links'!C220,nodes!$B$2:$C$61,2,FALSE)</f>
        <v>58</v>
      </c>
      <c r="D219" s="2">
        <f>'New Links'!D220</f>
        <v>6027</v>
      </c>
    </row>
    <row r="220" spans="1:4" x14ac:dyDescent="0.25">
      <c r="A220">
        <v>211</v>
      </c>
      <c r="B220">
        <f>VLOOKUP('New Links'!B221,nodes!$B$2:$C$61,2,FALSE)</f>
        <v>46</v>
      </c>
      <c r="C220">
        <f>VLOOKUP('New Links'!C221,nodes!$B$2:$C$61,2,FALSE)</f>
        <v>52</v>
      </c>
      <c r="D220" s="2">
        <f>'New Links'!D221</f>
        <v>8107</v>
      </c>
    </row>
    <row r="221" spans="1:4" x14ac:dyDescent="0.25">
      <c r="A221">
        <v>211</v>
      </c>
      <c r="B221">
        <f>VLOOKUP('New Links'!B222,nodes!$B$2:$C$61,2,FALSE)</f>
        <v>46</v>
      </c>
      <c r="C221">
        <f>VLOOKUP('New Links'!C222,nodes!$B$2:$C$61,2,FALSE)</f>
        <v>53</v>
      </c>
      <c r="D221" s="2">
        <f>'New Links'!D222</f>
        <v>4199</v>
      </c>
    </row>
    <row r="222" spans="1:4" x14ac:dyDescent="0.25">
      <c r="A222">
        <v>211</v>
      </c>
      <c r="B222">
        <f>VLOOKUP('New Links'!B223,nodes!$B$2:$C$61,2,FALSE)</f>
        <v>46</v>
      </c>
      <c r="C222">
        <f>VLOOKUP('New Links'!C223,nodes!$B$2:$C$61,2,FALSE)</f>
        <v>54</v>
      </c>
      <c r="D222" s="2">
        <f>'New Links'!D223</f>
        <v>2910</v>
      </c>
    </row>
    <row r="223" spans="1:4" x14ac:dyDescent="0.25">
      <c r="A223">
        <v>211</v>
      </c>
      <c r="B223">
        <f>VLOOKUP('New Links'!B224,nodes!$B$2:$C$61,2,FALSE)</f>
        <v>46</v>
      </c>
      <c r="C223">
        <f>VLOOKUP('New Links'!C224,nodes!$B$2:$C$61,2,FALSE)</f>
        <v>55</v>
      </c>
      <c r="D223" s="2">
        <f>'New Links'!D224</f>
        <v>9215</v>
      </c>
    </row>
    <row r="224" spans="1:4" x14ac:dyDescent="0.25">
      <c r="A224">
        <v>211</v>
      </c>
      <c r="B224">
        <f>VLOOKUP('New Links'!B225,nodes!$B$2:$C$61,2,FALSE)</f>
        <v>46</v>
      </c>
      <c r="C224">
        <f>VLOOKUP('New Links'!C225,nodes!$B$2:$C$61,2,FALSE)</f>
        <v>56</v>
      </c>
      <c r="D224" s="2">
        <f>'New Links'!D225</f>
        <v>31869</v>
      </c>
    </row>
    <row r="225" spans="1:4" x14ac:dyDescent="0.25">
      <c r="A225">
        <v>211</v>
      </c>
      <c r="B225">
        <f>VLOOKUP('New Links'!B226,nodes!$B$2:$C$61,2,FALSE)</f>
        <v>46</v>
      </c>
      <c r="C225">
        <f>VLOOKUP('New Links'!C226,nodes!$B$2:$C$61,2,FALSE)</f>
        <v>57</v>
      </c>
      <c r="D225" s="2">
        <f>'New Links'!D226</f>
        <v>22992</v>
      </c>
    </row>
    <row r="226" spans="1:4" x14ac:dyDescent="0.25">
      <c r="A226">
        <v>211</v>
      </c>
      <c r="B226">
        <f>VLOOKUP('New Links'!B227,nodes!$B$2:$C$61,2,FALSE)</f>
        <v>46</v>
      </c>
      <c r="C226">
        <f>VLOOKUP('New Links'!C227,nodes!$B$2:$C$61,2,FALSE)</f>
        <v>58</v>
      </c>
      <c r="D226" s="2">
        <f>'New Links'!D227</f>
        <v>2273</v>
      </c>
    </row>
    <row r="227" spans="1:4" x14ac:dyDescent="0.25">
      <c r="A227">
        <v>211</v>
      </c>
      <c r="B227">
        <f>VLOOKUP('New Links'!B228,nodes!$B$2:$C$61,2,FALSE)</f>
        <v>47</v>
      </c>
      <c r="C227">
        <f>VLOOKUP('New Links'!C228,nodes!$B$2:$C$61,2,FALSE)</f>
        <v>52</v>
      </c>
      <c r="D227" s="2">
        <f>'New Links'!D228</f>
        <v>1698.8</v>
      </c>
    </row>
    <row r="228" spans="1:4" x14ac:dyDescent="0.25">
      <c r="A228">
        <v>211</v>
      </c>
      <c r="B228">
        <f>VLOOKUP('New Links'!B229,nodes!$B$2:$C$61,2,FALSE)</f>
        <v>47</v>
      </c>
      <c r="C228">
        <f>VLOOKUP('New Links'!C229,nodes!$B$2:$C$61,2,FALSE)</f>
        <v>53</v>
      </c>
      <c r="D228" s="2">
        <f>'New Links'!D229</f>
        <v>624</v>
      </c>
    </row>
    <row r="229" spans="1:4" x14ac:dyDescent="0.25">
      <c r="A229">
        <v>211</v>
      </c>
      <c r="B229">
        <f>VLOOKUP('New Links'!B230,nodes!$B$2:$C$61,2,FALSE)</f>
        <v>47</v>
      </c>
      <c r="C229">
        <f>VLOOKUP('New Links'!C230,nodes!$B$2:$C$61,2,FALSE)</f>
        <v>54</v>
      </c>
      <c r="D229" s="2">
        <f>'New Links'!D230</f>
        <v>141</v>
      </c>
    </row>
    <row r="230" spans="1:4" x14ac:dyDescent="0.25">
      <c r="A230">
        <v>211</v>
      </c>
      <c r="B230">
        <f>VLOOKUP('New Links'!B231,nodes!$B$2:$C$61,2,FALSE)</f>
        <v>47</v>
      </c>
      <c r="C230">
        <f>VLOOKUP('New Links'!C231,nodes!$B$2:$C$61,2,FALSE)</f>
        <v>55</v>
      </c>
      <c r="D230" s="2">
        <f>'New Links'!D231</f>
        <v>635</v>
      </c>
    </row>
    <row r="231" spans="1:4" x14ac:dyDescent="0.25">
      <c r="A231">
        <v>211</v>
      </c>
      <c r="B231">
        <f>VLOOKUP('New Links'!B232,nodes!$B$2:$C$61,2,FALSE)</f>
        <v>47</v>
      </c>
      <c r="C231">
        <f>VLOOKUP('New Links'!C232,nodes!$B$2:$C$61,2,FALSE)</f>
        <v>56</v>
      </c>
      <c r="D231" s="2">
        <f>'New Links'!D232</f>
        <v>18457</v>
      </c>
    </row>
    <row r="232" spans="1:4" x14ac:dyDescent="0.25">
      <c r="A232">
        <v>211</v>
      </c>
      <c r="B232">
        <f>VLOOKUP('New Links'!B233,nodes!$B$2:$C$61,2,FALSE)</f>
        <v>47</v>
      </c>
      <c r="C232">
        <f>VLOOKUP('New Links'!C233,nodes!$B$2:$C$61,2,FALSE)</f>
        <v>57</v>
      </c>
      <c r="D232" s="2">
        <f>'New Links'!D233</f>
        <v>13812</v>
      </c>
    </row>
    <row r="233" spans="1:4" x14ac:dyDescent="0.25">
      <c r="A233">
        <v>211</v>
      </c>
      <c r="B233">
        <f>VLOOKUP('New Links'!B234,nodes!$B$2:$C$61,2,FALSE)</f>
        <v>47</v>
      </c>
      <c r="C233">
        <f>VLOOKUP('New Links'!C234,nodes!$B$2:$C$61,2,FALSE)</f>
        <v>58</v>
      </c>
      <c r="D233" s="2">
        <f>'New Links'!D234</f>
        <v>9297</v>
      </c>
    </row>
    <row r="234" spans="1:4" x14ac:dyDescent="0.25">
      <c r="A234">
        <v>211</v>
      </c>
      <c r="B234">
        <f>VLOOKUP('New Links'!B235,nodes!$B$2:$C$61,2,FALSE)</f>
        <v>48</v>
      </c>
      <c r="C234">
        <f>VLOOKUP('New Links'!C235,nodes!$B$2:$C$61,2,FALSE)</f>
        <v>52</v>
      </c>
      <c r="D234" s="2">
        <f>'New Links'!D235</f>
        <v>182</v>
      </c>
    </row>
    <row r="235" spans="1:4" x14ac:dyDescent="0.25">
      <c r="A235">
        <v>211</v>
      </c>
      <c r="B235">
        <f>VLOOKUP('New Links'!B236,nodes!$B$2:$C$61,2,FALSE)</f>
        <v>48</v>
      </c>
      <c r="C235">
        <f>VLOOKUP('New Links'!C236,nodes!$B$2:$C$61,2,FALSE)</f>
        <v>53</v>
      </c>
      <c r="D235" s="2">
        <f>'New Links'!D236</f>
        <v>21581</v>
      </c>
    </row>
    <row r="236" spans="1:4" x14ac:dyDescent="0.25">
      <c r="A236">
        <v>211</v>
      </c>
      <c r="B236">
        <f>VLOOKUP('New Links'!B237,nodes!$B$2:$C$61,2,FALSE)</f>
        <v>48</v>
      </c>
      <c r="C236">
        <f>VLOOKUP('New Links'!C237,nodes!$B$2:$C$61,2,FALSE)</f>
        <v>54</v>
      </c>
      <c r="D236" s="2">
        <f>'New Links'!D237</f>
        <v>8100</v>
      </c>
    </row>
    <row r="237" spans="1:4" x14ac:dyDescent="0.25">
      <c r="A237">
        <v>211</v>
      </c>
      <c r="B237">
        <f>VLOOKUP('New Links'!B238,nodes!$B$2:$C$61,2,FALSE)</f>
        <v>48</v>
      </c>
      <c r="C237">
        <f>VLOOKUP('New Links'!C238,nodes!$B$2:$C$61,2,FALSE)</f>
        <v>55</v>
      </c>
      <c r="D237" s="2">
        <f>'New Links'!D238</f>
        <v>5061</v>
      </c>
    </row>
    <row r="238" spans="1:4" x14ac:dyDescent="0.25">
      <c r="A238">
        <v>211</v>
      </c>
      <c r="B238">
        <f>VLOOKUP('New Links'!B239,nodes!$B$2:$C$61,2,FALSE)</f>
        <v>48</v>
      </c>
      <c r="C238">
        <f>VLOOKUP('New Links'!C239,nodes!$B$2:$C$61,2,FALSE)</f>
        <v>56</v>
      </c>
      <c r="D238" s="2">
        <f>'New Links'!D239</f>
        <v>52725</v>
      </c>
    </row>
    <row r="239" spans="1:4" x14ac:dyDescent="0.25">
      <c r="A239">
        <v>211</v>
      </c>
      <c r="B239">
        <f>VLOOKUP('New Links'!B240,nodes!$B$2:$C$61,2,FALSE)</f>
        <v>48</v>
      </c>
      <c r="C239">
        <f>VLOOKUP('New Links'!C240,nodes!$B$2:$C$61,2,FALSE)</f>
        <v>57</v>
      </c>
      <c r="D239" s="2">
        <f>'New Links'!D240</f>
        <v>2526</v>
      </c>
    </row>
    <row r="240" spans="1:4" x14ac:dyDescent="0.25">
      <c r="A240">
        <v>211</v>
      </c>
      <c r="B240">
        <f>VLOOKUP('New Links'!B241,nodes!$B$2:$C$61,2,FALSE)</f>
        <v>49</v>
      </c>
      <c r="C240">
        <f>VLOOKUP('New Links'!C241,nodes!$B$2:$C$61,2,FALSE)</f>
        <v>52</v>
      </c>
      <c r="D240" s="2">
        <f>'New Links'!D241</f>
        <v>3068</v>
      </c>
    </row>
    <row r="241" spans="1:4" x14ac:dyDescent="0.25">
      <c r="A241">
        <v>211</v>
      </c>
      <c r="B241">
        <f>VLOOKUP('New Links'!B242,nodes!$B$2:$C$61,2,FALSE)</f>
        <v>49</v>
      </c>
      <c r="C241">
        <f>VLOOKUP('New Links'!C242,nodes!$B$2:$C$61,2,FALSE)</f>
        <v>53</v>
      </c>
      <c r="D241" s="2">
        <f>'New Links'!D242</f>
        <v>10307</v>
      </c>
    </row>
    <row r="242" spans="1:4" x14ac:dyDescent="0.25">
      <c r="A242">
        <v>211</v>
      </c>
      <c r="B242">
        <f>VLOOKUP('New Links'!B243,nodes!$B$2:$C$61,2,FALSE)</f>
        <v>49</v>
      </c>
      <c r="C242">
        <f>VLOOKUP('New Links'!C243,nodes!$B$2:$C$61,2,FALSE)</f>
        <v>54</v>
      </c>
      <c r="D242" s="2">
        <f>'New Links'!D243</f>
        <v>1668</v>
      </c>
    </row>
    <row r="243" spans="1:4" x14ac:dyDescent="0.25">
      <c r="A243">
        <v>211</v>
      </c>
      <c r="B243">
        <f>VLOOKUP('New Links'!B244,nodes!$B$2:$C$61,2,FALSE)</f>
        <v>49</v>
      </c>
      <c r="C243">
        <f>VLOOKUP('New Links'!C244,nodes!$B$2:$C$61,2,FALSE)</f>
        <v>55</v>
      </c>
      <c r="D243" s="2">
        <f>'New Links'!D244</f>
        <v>1937</v>
      </c>
    </row>
    <row r="244" spans="1:4" x14ac:dyDescent="0.25">
      <c r="A244">
        <v>211</v>
      </c>
      <c r="B244">
        <f>VLOOKUP('New Links'!B245,nodes!$B$2:$C$61,2,FALSE)</f>
        <v>49</v>
      </c>
      <c r="C244">
        <f>VLOOKUP('New Links'!C245,nodes!$B$2:$C$61,2,FALSE)</f>
        <v>56</v>
      </c>
      <c r="D244" s="2">
        <f>'New Links'!D245</f>
        <v>22700</v>
      </c>
    </row>
    <row r="245" spans="1:4" x14ac:dyDescent="0.25">
      <c r="A245">
        <v>211</v>
      </c>
      <c r="B245">
        <f>VLOOKUP('New Links'!B246,nodes!$B$2:$C$61,2,FALSE)</f>
        <v>49</v>
      </c>
      <c r="C245">
        <f>VLOOKUP('New Links'!C246,nodes!$B$2:$C$61,2,FALSE)</f>
        <v>57</v>
      </c>
      <c r="D245" s="2">
        <f>'New Links'!D246</f>
        <v>8380</v>
      </c>
    </row>
    <row r="246" spans="1:4" x14ac:dyDescent="0.25">
      <c r="A246">
        <v>211</v>
      </c>
      <c r="B246">
        <f>VLOOKUP('New Links'!B247,nodes!$B$2:$C$61,2,FALSE)</f>
        <v>50</v>
      </c>
      <c r="C246">
        <f>VLOOKUP('New Links'!C247,nodes!$B$2:$C$61,2,FALSE)</f>
        <v>52</v>
      </c>
      <c r="D246" s="2">
        <f>'New Links'!D247</f>
        <v>1156</v>
      </c>
    </row>
    <row r="247" spans="1:4" x14ac:dyDescent="0.25">
      <c r="A247">
        <v>211</v>
      </c>
      <c r="B247">
        <f>VLOOKUP('New Links'!B248,nodes!$B$2:$C$61,2,FALSE)</f>
        <v>50</v>
      </c>
      <c r="C247">
        <f>VLOOKUP('New Links'!C248,nodes!$B$2:$C$61,2,FALSE)</f>
        <v>53</v>
      </c>
      <c r="D247" s="2">
        <f>'New Links'!D248</f>
        <v>430</v>
      </c>
    </row>
    <row r="248" spans="1:4" x14ac:dyDescent="0.25">
      <c r="A248">
        <v>211</v>
      </c>
      <c r="B248">
        <f>VLOOKUP('New Links'!B249,nodes!$B$2:$C$61,2,FALSE)</f>
        <v>50</v>
      </c>
      <c r="C248">
        <f>VLOOKUP('New Links'!C249,nodes!$B$2:$C$61,2,FALSE)</f>
        <v>54</v>
      </c>
      <c r="D248" s="2">
        <f>'New Links'!D249</f>
        <v>214</v>
      </c>
    </row>
    <row r="249" spans="1:4" x14ac:dyDescent="0.25">
      <c r="A249">
        <v>211</v>
      </c>
      <c r="B249">
        <f>VLOOKUP('New Links'!B250,nodes!$B$2:$C$61,2,FALSE)</f>
        <v>50</v>
      </c>
      <c r="C249">
        <f>VLOOKUP('New Links'!C250,nodes!$B$2:$C$61,2,FALSE)</f>
        <v>55</v>
      </c>
      <c r="D249" s="2">
        <f>'New Links'!D250</f>
        <v>67</v>
      </c>
    </row>
    <row r="250" spans="1:4" x14ac:dyDescent="0.25">
      <c r="A250">
        <v>211</v>
      </c>
      <c r="B250">
        <f>VLOOKUP('New Links'!B251,nodes!$B$2:$C$61,2,FALSE)</f>
        <v>50</v>
      </c>
      <c r="C250">
        <f>VLOOKUP('New Links'!C251,nodes!$B$2:$C$61,2,FALSE)</f>
        <v>56</v>
      </c>
      <c r="D250" s="2">
        <f>'New Links'!D251</f>
        <v>5056</v>
      </c>
    </row>
    <row r="251" spans="1:4" x14ac:dyDescent="0.25">
      <c r="A251">
        <v>211</v>
      </c>
      <c r="B251">
        <f>VLOOKUP('New Links'!B252,nodes!$B$2:$C$61,2,FALSE)</f>
        <v>50</v>
      </c>
      <c r="C251">
        <f>VLOOKUP('New Links'!C252,nodes!$B$2:$C$61,2,FALSE)</f>
        <v>57</v>
      </c>
      <c r="D251" s="2">
        <f>'New Links'!D252</f>
        <v>3692</v>
      </c>
    </row>
    <row r="252" spans="1:4" x14ac:dyDescent="0.25">
      <c r="A252">
        <v>211</v>
      </c>
      <c r="B252">
        <f>VLOOKUP('New Links'!B253,nodes!$B$2:$C$61,2,FALSE)</f>
        <v>51</v>
      </c>
      <c r="C252">
        <f>VLOOKUP('New Links'!C253,nodes!$B$2:$C$61,2,FALSE)</f>
        <v>52</v>
      </c>
      <c r="D252" s="2">
        <f>'New Links'!D253</f>
        <v>75</v>
      </c>
    </row>
    <row r="253" spans="1:4" x14ac:dyDescent="0.25">
      <c r="A253">
        <v>211</v>
      </c>
      <c r="B253">
        <f>VLOOKUP('New Links'!B254,nodes!$B$2:$C$61,2,FALSE)</f>
        <v>51</v>
      </c>
      <c r="C253">
        <f>VLOOKUP('New Links'!C254,nodes!$B$2:$C$61,2,FALSE)</f>
        <v>53</v>
      </c>
      <c r="D253" s="2">
        <f>'New Links'!D254</f>
        <v>22371</v>
      </c>
    </row>
    <row r="254" spans="1:4" x14ac:dyDescent="0.25">
      <c r="A254">
        <v>211</v>
      </c>
      <c r="B254">
        <f>VLOOKUP('New Links'!B255,nodes!$B$2:$C$61,2,FALSE)</f>
        <v>51</v>
      </c>
      <c r="C254">
        <f>VLOOKUP('New Links'!C255,nodes!$B$2:$C$61,2,FALSE)</f>
        <v>54</v>
      </c>
      <c r="D254" s="2">
        <f>'New Links'!D255</f>
        <v>618</v>
      </c>
    </row>
    <row r="255" spans="1:4" x14ac:dyDescent="0.25">
      <c r="A255">
        <v>211</v>
      </c>
      <c r="B255">
        <f>VLOOKUP('New Links'!B256,nodes!$B$2:$C$61,2,FALSE)</f>
        <v>51</v>
      </c>
      <c r="C255">
        <f>VLOOKUP('New Links'!C256,nodes!$B$2:$C$61,2,FALSE)</f>
        <v>55</v>
      </c>
      <c r="D255" s="2">
        <f>'New Links'!D256</f>
        <v>150</v>
      </c>
    </row>
    <row r="256" spans="1:4" x14ac:dyDescent="0.25">
      <c r="A256">
        <v>211</v>
      </c>
      <c r="B256">
        <f>VLOOKUP('New Links'!B257,nodes!$B$2:$C$61,2,FALSE)</f>
        <v>51</v>
      </c>
      <c r="C256">
        <f>VLOOKUP('New Links'!C257,nodes!$B$2:$C$61,2,FALSE)</f>
        <v>56</v>
      </c>
      <c r="D256" s="2">
        <f>'New Links'!D257</f>
        <v>8342</v>
      </c>
    </row>
    <row r="257" spans="1:4" x14ac:dyDescent="0.25">
      <c r="A257">
        <v>211</v>
      </c>
      <c r="B257">
        <f>VLOOKUP('New Links'!B258,nodes!$B$2:$C$61,2,FALSE)</f>
        <v>51</v>
      </c>
      <c r="C257">
        <f>VLOOKUP('New Links'!C258,nodes!$B$2:$C$61,2,FALSE)</f>
        <v>57</v>
      </c>
      <c r="D257" s="2">
        <f>'New Links'!D258</f>
        <v>1848</v>
      </c>
    </row>
    <row r="258" spans="1:4" x14ac:dyDescent="0.25">
      <c r="A258">
        <v>211</v>
      </c>
      <c r="B258">
        <f>VLOOKUP('New Links'!B259,nodes!$B$2:$C$61,2,FALSE)</f>
        <v>51</v>
      </c>
      <c r="C258">
        <f>VLOOKUP('New Links'!C259,nodes!$B$2:$C$61,2,FALSE)</f>
        <v>58</v>
      </c>
      <c r="D258" s="2">
        <f>'New Links'!D259</f>
        <v>391</v>
      </c>
    </row>
    <row r="259" spans="1:4" x14ac:dyDescent="0.25">
      <c r="A259">
        <v>211</v>
      </c>
      <c r="B259">
        <f>VLOOKUP('New Links'!B260,nodes!$B$2:$C$61,2,FALSE)</f>
        <v>52</v>
      </c>
      <c r="C259">
        <f>VLOOKUP('New Links'!C260,nodes!$B$2:$C$61,2,FALSE)</f>
        <v>59</v>
      </c>
      <c r="D259" s="2">
        <f>'New Links'!D260</f>
        <v>23965.8</v>
      </c>
    </row>
    <row r="260" spans="1:4" x14ac:dyDescent="0.25">
      <c r="A260">
        <v>211</v>
      </c>
      <c r="B260">
        <f>VLOOKUP('New Links'!B261,nodes!$B$2:$C$61,2,FALSE)</f>
        <v>53</v>
      </c>
      <c r="C260">
        <f>VLOOKUP('New Links'!C261,nodes!$B$2:$C$61,2,FALSE)</f>
        <v>59</v>
      </c>
      <c r="D260" s="2">
        <f>'New Links'!D261</f>
        <v>75091</v>
      </c>
    </row>
    <row r="261" spans="1:4" x14ac:dyDescent="0.25">
      <c r="A261">
        <v>211</v>
      </c>
      <c r="B261">
        <f>VLOOKUP('New Links'!B262,nodes!$B$2:$C$61,2,FALSE)</f>
        <v>54</v>
      </c>
      <c r="C261">
        <f>VLOOKUP('New Links'!C262,nodes!$B$2:$C$61,2,FALSE)</f>
        <v>59</v>
      </c>
      <c r="D261" s="2">
        <f>'New Links'!D262</f>
        <v>19385</v>
      </c>
    </row>
    <row r="262" spans="1:4" x14ac:dyDescent="0.25">
      <c r="A262">
        <v>211</v>
      </c>
      <c r="B262">
        <f>VLOOKUP('New Links'!B263,nodes!$B$2:$C$61,2,FALSE)</f>
        <v>55</v>
      </c>
      <c r="C262">
        <f>VLOOKUP('New Links'!C263,nodes!$B$2:$C$61,2,FALSE)</f>
        <v>59</v>
      </c>
      <c r="D262" s="2">
        <f>'New Links'!D263</f>
        <v>32654</v>
      </c>
    </row>
    <row r="263" spans="1:4" x14ac:dyDescent="0.25">
      <c r="A263">
        <v>211</v>
      </c>
      <c r="B263">
        <f>VLOOKUP('New Links'!B264,nodes!$B$2:$C$61,2,FALSE)</f>
        <v>56</v>
      </c>
      <c r="C263">
        <f>VLOOKUP('New Links'!C264,nodes!$B$2:$C$61,2,FALSE)</f>
        <v>59</v>
      </c>
      <c r="D263" s="2">
        <f>'New Links'!D264</f>
        <v>207898</v>
      </c>
    </row>
    <row r="264" spans="1:4" x14ac:dyDescent="0.25">
      <c r="A264">
        <v>211</v>
      </c>
      <c r="B264">
        <f>VLOOKUP('New Links'!B265,nodes!$B$2:$C$61,2,FALSE)</f>
        <v>57</v>
      </c>
      <c r="C264">
        <f>VLOOKUP('New Links'!C265,nodes!$B$2:$C$61,2,FALSE)</f>
        <v>59</v>
      </c>
      <c r="D264" s="2">
        <f>'New Links'!D265</f>
        <v>60647</v>
      </c>
    </row>
    <row r="265" spans="1:4" x14ac:dyDescent="0.25">
      <c r="A265">
        <v>211</v>
      </c>
      <c r="B265">
        <f>VLOOKUP('New Links'!B266,nodes!$B$2:$C$61,2,FALSE)</f>
        <v>58</v>
      </c>
      <c r="C265">
        <f>VLOOKUP('New Links'!C266,nodes!$B$2:$C$61,2,FALSE)</f>
        <v>59</v>
      </c>
      <c r="D265" s="2">
        <f>'New Links'!D266</f>
        <v>17988</v>
      </c>
    </row>
    <row r="266" spans="1:4" x14ac:dyDescent="0.25">
      <c r="D266" s="2"/>
    </row>
    <row r="267" spans="1:4" x14ac:dyDescent="0.25">
      <c r="D267" s="2"/>
    </row>
    <row r="268" spans="1:4" x14ac:dyDescent="0.25">
      <c r="D268" s="2"/>
    </row>
    <row r="269" spans="1:4" x14ac:dyDescent="0.25">
      <c r="D2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76E8-29D2-40D2-8B96-E2C9758C6E8A}">
  <dimension ref="A2:G266"/>
  <sheetViews>
    <sheetView topLeftCell="A243" workbookViewId="0">
      <selection activeCell="C260" sqref="C260"/>
    </sheetView>
  </sheetViews>
  <sheetFormatPr defaultRowHeight="15" x14ac:dyDescent="0.25"/>
  <cols>
    <col min="2" max="2" width="24.28515625" customWidth="1"/>
    <col min="3" max="3" width="34" style="3" customWidth="1"/>
    <col min="4" max="4" width="13.140625" customWidth="1"/>
    <col min="5" max="5" width="5.140625" customWidth="1"/>
    <col min="6" max="6" width="10.140625" style="6" bestFit="1" customWidth="1"/>
  </cols>
  <sheetData>
    <row r="2" spans="1:6" x14ac:dyDescent="0.25">
      <c r="B2" t="s">
        <v>1</v>
      </c>
      <c r="C2" s="3" t="s">
        <v>2</v>
      </c>
      <c r="D2" t="s">
        <v>4</v>
      </c>
      <c r="F2" s="6" t="s">
        <v>5</v>
      </c>
    </row>
    <row r="3" spans="1:6" x14ac:dyDescent="0.25">
      <c r="A3">
        <v>1</v>
      </c>
      <c r="B3" t="s">
        <v>8</v>
      </c>
      <c r="C3" s="3" t="s">
        <v>9</v>
      </c>
      <c r="D3" s="2">
        <f>ABS(F3)</f>
        <v>5689.64</v>
      </c>
      <c r="F3" s="7">
        <f>[1]Capacity!$C$40</f>
        <v>5689.64</v>
      </c>
    </row>
    <row r="4" spans="1:6" x14ac:dyDescent="0.25">
      <c r="A4">
        <v>2</v>
      </c>
      <c r="B4" t="s">
        <v>8</v>
      </c>
      <c r="C4" s="3" t="s">
        <v>7</v>
      </c>
      <c r="D4" s="2">
        <f t="shared" ref="D4:D15" si="0">ABS(F4)</f>
        <v>34814.210000000006</v>
      </c>
      <c r="F4" s="7">
        <f>[1]Capacity!$D$40</f>
        <v>34814.210000000006</v>
      </c>
    </row>
    <row r="5" spans="1:6" x14ac:dyDescent="0.25">
      <c r="A5">
        <v>3</v>
      </c>
      <c r="B5" t="s">
        <v>8</v>
      </c>
      <c r="C5" s="3" t="s">
        <v>10</v>
      </c>
      <c r="D5" s="2">
        <f t="shared" si="0"/>
        <v>5638.7199999999993</v>
      </c>
      <c r="F5" s="7">
        <f>[1]Capacity!$E$40</f>
        <v>5638.7199999999993</v>
      </c>
    </row>
    <row r="6" spans="1:6" x14ac:dyDescent="0.25">
      <c r="A6">
        <v>4</v>
      </c>
      <c r="B6" t="s">
        <v>8</v>
      </c>
      <c r="C6" s="3" t="s">
        <v>11</v>
      </c>
      <c r="D6" s="2">
        <f t="shared" si="0"/>
        <v>11525.460000000001</v>
      </c>
      <c r="F6" s="7">
        <f>[1]Capacity!$F$40</f>
        <v>11525.460000000001</v>
      </c>
    </row>
    <row r="7" spans="1:6" x14ac:dyDescent="0.25">
      <c r="A7">
        <v>5</v>
      </c>
      <c r="B7" t="s">
        <v>8</v>
      </c>
      <c r="C7" s="3" t="s">
        <v>6</v>
      </c>
      <c r="D7" s="2">
        <f t="shared" si="0"/>
        <v>1986.3999999999999</v>
      </c>
      <c r="F7" s="7">
        <f>[1]Capacity!$G$40</f>
        <v>1986.3999999999999</v>
      </c>
    </row>
    <row r="8" spans="1:6" x14ac:dyDescent="0.25">
      <c r="A8">
        <v>6</v>
      </c>
      <c r="B8" t="s">
        <v>8</v>
      </c>
      <c r="C8" s="3" t="s">
        <v>12</v>
      </c>
      <c r="D8" s="2">
        <f t="shared" si="0"/>
        <v>4878.0400000000009</v>
      </c>
      <c r="F8" s="7">
        <f>[1]Capacity!$H$40</f>
        <v>4878.0400000000009</v>
      </c>
    </row>
    <row r="9" spans="1:6" x14ac:dyDescent="0.25">
      <c r="A9">
        <v>7</v>
      </c>
      <c r="B9" t="s">
        <v>8</v>
      </c>
      <c r="C9" s="3" t="s">
        <v>13</v>
      </c>
      <c r="D9" s="2">
        <f t="shared" si="0"/>
        <v>1745.3600000000001</v>
      </c>
      <c r="F9" s="7">
        <f>[1]Capacity!$I$40</f>
        <v>1745.3600000000001</v>
      </c>
    </row>
    <row r="10" spans="1:6" x14ac:dyDescent="0.25">
      <c r="A10">
        <v>8</v>
      </c>
      <c r="B10" t="s">
        <v>8</v>
      </c>
      <c r="C10" s="3" t="s">
        <v>14</v>
      </c>
      <c r="D10" s="2">
        <f t="shared" si="0"/>
        <v>169.62</v>
      </c>
      <c r="F10" s="7">
        <f>[1]Capacity!$J$40</f>
        <v>169.62</v>
      </c>
    </row>
    <row r="11" spans="1:6" x14ac:dyDescent="0.25">
      <c r="A11">
        <v>9</v>
      </c>
      <c r="B11" t="s">
        <v>8</v>
      </c>
      <c r="C11" s="3" t="s">
        <v>15</v>
      </c>
      <c r="D11" s="2">
        <f t="shared" si="0"/>
        <v>17.52</v>
      </c>
      <c r="F11" s="7">
        <f>[1]Capacity!$K$40</f>
        <v>17.52</v>
      </c>
    </row>
    <row r="12" spans="1:6" x14ac:dyDescent="0.25">
      <c r="A12">
        <v>10</v>
      </c>
      <c r="B12" t="s">
        <v>8</v>
      </c>
      <c r="C12" s="3" t="s">
        <v>16</v>
      </c>
      <c r="D12" s="2">
        <f t="shared" si="0"/>
        <v>142.85</v>
      </c>
      <c r="F12" s="7">
        <f>[1]Capacity!$L$40</f>
        <v>142.85</v>
      </c>
    </row>
    <row r="13" spans="1:6" x14ac:dyDescent="0.25">
      <c r="A13">
        <v>11</v>
      </c>
      <c r="B13" t="s">
        <v>9</v>
      </c>
      <c r="C13" s="3" t="s">
        <v>17</v>
      </c>
      <c r="D13" s="2">
        <f t="shared" si="0"/>
        <v>2.64</v>
      </c>
      <c r="F13" s="7">
        <f>[1]Capacity!C6</f>
        <v>2.64</v>
      </c>
    </row>
    <row r="14" spans="1:6" x14ac:dyDescent="0.25">
      <c r="A14">
        <v>12</v>
      </c>
      <c r="B14" t="s">
        <v>9</v>
      </c>
      <c r="C14" s="3" t="s">
        <v>18</v>
      </c>
      <c r="D14" s="2">
        <f t="shared" si="0"/>
        <v>1036.3</v>
      </c>
      <c r="F14" s="7">
        <f>[1]Capacity!C7</f>
        <v>1036.3</v>
      </c>
    </row>
    <row r="15" spans="1:6" x14ac:dyDescent="0.25">
      <c r="A15">
        <v>13</v>
      </c>
      <c r="B15" t="s">
        <v>9</v>
      </c>
      <c r="C15" s="3" t="s">
        <v>19</v>
      </c>
      <c r="D15" s="2">
        <f t="shared" si="0"/>
        <v>243</v>
      </c>
      <c r="F15" s="7">
        <f>[1]Capacity!C8</f>
        <v>243</v>
      </c>
    </row>
    <row r="16" spans="1:6" x14ac:dyDescent="0.25">
      <c r="A16">
        <v>14</v>
      </c>
      <c r="B16" t="s">
        <v>9</v>
      </c>
      <c r="C16" s="3" t="s">
        <v>22</v>
      </c>
      <c r="D16" s="2">
        <f t="shared" ref="D16" si="1">ABS(F16)</f>
        <v>608.41999999999996</v>
      </c>
      <c r="F16" s="7">
        <f>[1]Capacity!C11</f>
        <v>608.41999999999996</v>
      </c>
    </row>
    <row r="17" spans="1:7" x14ac:dyDescent="0.25">
      <c r="A17">
        <v>15</v>
      </c>
      <c r="B17" t="s">
        <v>9</v>
      </c>
      <c r="C17" s="3" t="s">
        <v>23</v>
      </c>
      <c r="D17" s="2">
        <f t="shared" ref="D17" si="2">ABS(F17)</f>
        <v>13.6</v>
      </c>
      <c r="F17" s="7">
        <f>[1]Capacity!C12</f>
        <v>13.6</v>
      </c>
      <c r="G17" s="1"/>
    </row>
    <row r="18" spans="1:7" x14ac:dyDescent="0.25">
      <c r="A18">
        <v>16</v>
      </c>
      <c r="B18" t="s">
        <v>9</v>
      </c>
      <c r="C18" s="3" t="s">
        <v>24</v>
      </c>
      <c r="D18" s="2">
        <f t="shared" ref="D18" si="3">ABS(F18)</f>
        <v>56</v>
      </c>
      <c r="F18" s="7">
        <f>[1]Capacity!C13</f>
        <v>56</v>
      </c>
    </row>
    <row r="19" spans="1:7" x14ac:dyDescent="0.25">
      <c r="A19">
        <v>17</v>
      </c>
      <c r="B19" t="s">
        <v>9</v>
      </c>
      <c r="C19" s="3" t="s">
        <v>28</v>
      </c>
      <c r="D19" s="2">
        <f t="shared" ref="D19" si="4">ABS(F19)</f>
        <v>1983.86</v>
      </c>
      <c r="F19" s="7">
        <f>[1]Capacity!C17</f>
        <v>1983.86</v>
      </c>
    </row>
    <row r="20" spans="1:7" x14ac:dyDescent="0.25">
      <c r="A20">
        <v>18</v>
      </c>
      <c r="B20" t="s">
        <v>9</v>
      </c>
      <c r="C20" s="3" t="s">
        <v>29</v>
      </c>
      <c r="D20" s="2">
        <f t="shared" ref="D20" si="5">ABS(F20)</f>
        <v>322.14</v>
      </c>
      <c r="F20" s="7">
        <f>[1]Capacity!C18</f>
        <v>322.14</v>
      </c>
    </row>
    <row r="21" spans="1:7" x14ac:dyDescent="0.25">
      <c r="A21">
        <v>19</v>
      </c>
      <c r="B21" t="s">
        <v>9</v>
      </c>
      <c r="C21" s="3" t="s">
        <v>31</v>
      </c>
      <c r="D21" s="2">
        <f t="shared" ref="D21" si="6">ABS(F21)</f>
        <v>293.35000000000002</v>
      </c>
      <c r="F21" s="7">
        <f>[1]Capacity!C20</f>
        <v>293.35000000000002</v>
      </c>
    </row>
    <row r="22" spans="1:7" x14ac:dyDescent="0.25">
      <c r="A22">
        <v>20</v>
      </c>
      <c r="B22" t="s">
        <v>9</v>
      </c>
      <c r="C22" s="3" t="s">
        <v>34</v>
      </c>
      <c r="D22" s="2">
        <f t="shared" ref="D22" si="7">ABS(F22)</f>
        <v>2.02</v>
      </c>
      <c r="F22" s="7">
        <f>[1]Capacity!C23</f>
        <v>2.02</v>
      </c>
    </row>
    <row r="23" spans="1:7" x14ac:dyDescent="0.25">
      <c r="A23">
        <v>21</v>
      </c>
      <c r="B23" t="s">
        <v>9</v>
      </c>
      <c r="C23" s="3" t="s">
        <v>35</v>
      </c>
      <c r="D23" s="2">
        <f t="shared" ref="D23" si="8">ABS(F23)</f>
        <v>5.28</v>
      </c>
      <c r="F23" s="7">
        <f>[1]Capacity!C24</f>
        <v>5.28</v>
      </c>
    </row>
    <row r="24" spans="1:7" x14ac:dyDescent="0.25">
      <c r="A24">
        <v>22</v>
      </c>
      <c r="B24" t="s">
        <v>9</v>
      </c>
      <c r="C24" s="3" t="s">
        <v>36</v>
      </c>
      <c r="D24" s="2">
        <f t="shared" ref="D24" si="9">ABS(F24)</f>
        <v>234.27</v>
      </c>
      <c r="F24" s="7">
        <f>[1]Capacity!C25</f>
        <v>234.27</v>
      </c>
    </row>
    <row r="25" spans="1:7" x14ac:dyDescent="0.25">
      <c r="A25">
        <v>23</v>
      </c>
      <c r="B25" t="s">
        <v>9</v>
      </c>
      <c r="C25" s="3" t="s">
        <v>38</v>
      </c>
      <c r="D25" s="2">
        <f t="shared" ref="D25" si="10">ABS(F25)</f>
        <v>30</v>
      </c>
      <c r="F25" s="7">
        <f>[1]Capacity!C27</f>
        <v>30</v>
      </c>
    </row>
    <row r="26" spans="1:7" x14ac:dyDescent="0.25">
      <c r="A26">
        <v>24</v>
      </c>
      <c r="B26" t="s">
        <v>9</v>
      </c>
      <c r="C26" s="3" t="s">
        <v>41</v>
      </c>
      <c r="D26" s="2">
        <f t="shared" ref="D26" si="11">ABS(F26)</f>
        <v>5.25</v>
      </c>
      <c r="F26" s="7">
        <f>[1]Capacity!C30</f>
        <v>5.25</v>
      </c>
    </row>
    <row r="27" spans="1:7" x14ac:dyDescent="0.25">
      <c r="A27">
        <v>25</v>
      </c>
      <c r="B27" t="s">
        <v>9</v>
      </c>
      <c r="C27" s="3" t="s">
        <v>42</v>
      </c>
      <c r="D27" s="2">
        <f t="shared" ref="D27:D28" si="12">ABS(F27)</f>
        <v>235.95</v>
      </c>
      <c r="F27" s="7">
        <f>[1]Capacity!C31</f>
        <v>235.95</v>
      </c>
    </row>
    <row r="28" spans="1:7" x14ac:dyDescent="0.25">
      <c r="A28">
        <v>26</v>
      </c>
      <c r="B28" t="s">
        <v>9</v>
      </c>
      <c r="C28" s="3" t="s">
        <v>43</v>
      </c>
      <c r="D28" s="2">
        <f t="shared" si="12"/>
        <v>586.07000000000005</v>
      </c>
      <c r="F28" s="7">
        <f>[1]Capacity!C32</f>
        <v>586.07000000000005</v>
      </c>
    </row>
    <row r="29" spans="1:7" x14ac:dyDescent="0.25">
      <c r="A29">
        <v>27</v>
      </c>
      <c r="B29" t="s">
        <v>9</v>
      </c>
      <c r="C29" s="3" t="s">
        <v>44</v>
      </c>
      <c r="D29" s="2">
        <f t="shared" ref="D29:D54" si="13">ABS(F29)</f>
        <v>0.5</v>
      </c>
      <c r="F29" s="7">
        <f>[1]Capacity!C33</f>
        <v>0.5</v>
      </c>
    </row>
    <row r="30" spans="1:7" x14ac:dyDescent="0.25">
      <c r="A30">
        <v>28</v>
      </c>
      <c r="B30" t="s">
        <v>9</v>
      </c>
      <c r="C30" s="3" t="s">
        <v>45</v>
      </c>
      <c r="D30" s="2">
        <f t="shared" si="13"/>
        <v>1.2</v>
      </c>
      <c r="F30" s="7">
        <f>[1]Capacity!C34</f>
        <v>1.2</v>
      </c>
    </row>
    <row r="31" spans="1:7" x14ac:dyDescent="0.25">
      <c r="A31">
        <v>29</v>
      </c>
      <c r="B31" t="s">
        <v>9</v>
      </c>
      <c r="C31" s="3" t="s">
        <v>49</v>
      </c>
      <c r="D31" s="2">
        <f t="shared" si="13"/>
        <v>4.66</v>
      </c>
      <c r="F31" s="7">
        <f>[1]Capacity!C38</f>
        <v>4.66</v>
      </c>
    </row>
    <row r="32" spans="1:7" x14ac:dyDescent="0.25">
      <c r="A32">
        <v>30</v>
      </c>
      <c r="B32" t="s">
        <v>9</v>
      </c>
      <c r="C32" s="3" t="s">
        <v>50</v>
      </c>
      <c r="D32" s="2">
        <f t="shared" si="13"/>
        <v>25.13</v>
      </c>
      <c r="F32" s="7">
        <f>[1]Capacity!C39</f>
        <v>25.13</v>
      </c>
    </row>
    <row r="33" spans="1:6" x14ac:dyDescent="0.25">
      <c r="A33">
        <v>31</v>
      </c>
      <c r="B33" t="s">
        <v>7</v>
      </c>
      <c r="C33" s="4" t="s">
        <v>17</v>
      </c>
      <c r="D33" s="2">
        <f t="shared" si="13"/>
        <v>11.5</v>
      </c>
      <c r="F33" s="7">
        <f>[1]Capacity!D6</f>
        <v>11.5</v>
      </c>
    </row>
    <row r="34" spans="1:6" x14ac:dyDescent="0.25">
      <c r="A34">
        <v>32</v>
      </c>
      <c r="B34" t="s">
        <v>7</v>
      </c>
      <c r="C34" s="4" t="s">
        <v>18</v>
      </c>
      <c r="D34" s="2">
        <f t="shared" si="13"/>
        <v>2216.5</v>
      </c>
      <c r="F34" s="7">
        <f>[1]Capacity!D7</f>
        <v>2216.5</v>
      </c>
    </row>
    <row r="35" spans="1:6" x14ac:dyDescent="0.25">
      <c r="A35">
        <v>33</v>
      </c>
      <c r="B35" t="s">
        <v>7</v>
      </c>
      <c r="C35" s="4" t="s">
        <v>19</v>
      </c>
      <c r="D35" s="2">
        <f t="shared" si="13"/>
        <v>424</v>
      </c>
      <c r="F35" s="7">
        <f>[1]Capacity!D8</f>
        <v>424</v>
      </c>
    </row>
    <row r="36" spans="1:6" x14ac:dyDescent="0.25">
      <c r="A36">
        <v>34</v>
      </c>
      <c r="B36" t="s">
        <v>7</v>
      </c>
      <c r="C36" s="4" t="s">
        <v>20</v>
      </c>
      <c r="D36" s="2">
        <f t="shared" si="13"/>
        <v>125</v>
      </c>
      <c r="F36" s="7">
        <f>[1]Capacity!D9</f>
        <v>125</v>
      </c>
    </row>
    <row r="37" spans="1:6" x14ac:dyDescent="0.25">
      <c r="A37">
        <v>35</v>
      </c>
      <c r="B37" t="s">
        <v>7</v>
      </c>
      <c r="C37" s="4" t="s">
        <v>22</v>
      </c>
      <c r="D37" s="2">
        <f t="shared" si="13"/>
        <v>2178.21</v>
      </c>
      <c r="F37" s="7">
        <f>[1]Capacity!D11</f>
        <v>2178.21</v>
      </c>
    </row>
    <row r="38" spans="1:6" x14ac:dyDescent="0.25">
      <c r="A38">
        <v>36</v>
      </c>
      <c r="B38" t="s">
        <v>7</v>
      </c>
      <c r="C38" s="4" t="s">
        <v>24</v>
      </c>
      <c r="D38" s="2">
        <f t="shared" si="13"/>
        <v>67</v>
      </c>
      <c r="F38" s="7">
        <f>[1]Capacity!D13</f>
        <v>67</v>
      </c>
    </row>
    <row r="39" spans="1:6" x14ac:dyDescent="0.25">
      <c r="A39">
        <v>37</v>
      </c>
      <c r="B39" t="s">
        <v>7</v>
      </c>
      <c r="C39" s="4" t="s">
        <v>25</v>
      </c>
      <c r="D39" s="2">
        <f t="shared" si="13"/>
        <v>119.92</v>
      </c>
      <c r="F39" s="7">
        <f>[1]Capacity!D14</f>
        <v>119.92</v>
      </c>
    </row>
    <row r="40" spans="1:6" x14ac:dyDescent="0.25">
      <c r="A40">
        <v>38</v>
      </c>
      <c r="B40" t="s">
        <v>7</v>
      </c>
      <c r="C40" s="4" t="s">
        <v>26</v>
      </c>
      <c r="D40" s="2">
        <f t="shared" si="13"/>
        <v>186</v>
      </c>
      <c r="F40" s="7">
        <f>[1]Capacity!D15</f>
        <v>186</v>
      </c>
    </row>
    <row r="41" spans="1:6" x14ac:dyDescent="0.25">
      <c r="A41">
        <v>39</v>
      </c>
      <c r="B41" t="s">
        <v>7</v>
      </c>
      <c r="C41" s="4" t="s">
        <v>27</v>
      </c>
      <c r="D41" s="2">
        <f t="shared" si="13"/>
        <v>400</v>
      </c>
      <c r="F41" s="7">
        <f>[1]Capacity!D16</f>
        <v>400</v>
      </c>
    </row>
    <row r="42" spans="1:6" x14ac:dyDescent="0.25">
      <c r="A42">
        <v>40</v>
      </c>
      <c r="B42" t="s">
        <v>7</v>
      </c>
      <c r="C42" s="4" t="s">
        <v>28</v>
      </c>
      <c r="D42" s="2">
        <f t="shared" si="13"/>
        <v>2916</v>
      </c>
      <c r="F42" s="7">
        <f>[1]Capacity!D17</f>
        <v>2916</v>
      </c>
    </row>
    <row r="43" spans="1:6" x14ac:dyDescent="0.25">
      <c r="A43">
        <v>41</v>
      </c>
      <c r="B43" t="s">
        <v>7</v>
      </c>
      <c r="C43" s="4" t="s">
        <v>29</v>
      </c>
      <c r="D43" s="2">
        <f t="shared" si="13"/>
        <v>5690</v>
      </c>
      <c r="F43" s="7">
        <f>[1]Capacity!D18</f>
        <v>5690</v>
      </c>
    </row>
    <row r="44" spans="1:6" x14ac:dyDescent="0.25">
      <c r="A44">
        <v>42</v>
      </c>
      <c r="B44" t="s">
        <v>7</v>
      </c>
      <c r="C44" s="4" t="s">
        <v>31</v>
      </c>
      <c r="D44" s="2">
        <f t="shared" si="13"/>
        <v>7255</v>
      </c>
      <c r="F44" s="7">
        <f>[1]Capacity!D20</f>
        <v>7255</v>
      </c>
    </row>
    <row r="45" spans="1:6" x14ac:dyDescent="0.25">
      <c r="A45">
        <v>43</v>
      </c>
      <c r="B45" t="s">
        <v>7</v>
      </c>
      <c r="C45" s="4" t="s">
        <v>32</v>
      </c>
      <c r="D45" s="2">
        <f t="shared" si="13"/>
        <v>6784</v>
      </c>
      <c r="F45" s="7">
        <f>[1]Capacity!D21</f>
        <v>6784</v>
      </c>
    </row>
    <row r="46" spans="1:6" x14ac:dyDescent="0.25">
      <c r="A46">
        <v>44</v>
      </c>
      <c r="B46" t="s">
        <v>7</v>
      </c>
      <c r="C46" s="4" t="s">
        <v>33</v>
      </c>
      <c r="D46" s="2">
        <f t="shared" si="13"/>
        <v>426</v>
      </c>
      <c r="F46" s="7">
        <f>[1]Capacity!D22</f>
        <v>426</v>
      </c>
    </row>
    <row r="47" spans="1:6" x14ac:dyDescent="0.25">
      <c r="A47">
        <v>45</v>
      </c>
      <c r="B47" t="s">
        <v>7</v>
      </c>
      <c r="C47" s="4" t="s">
        <v>34</v>
      </c>
      <c r="D47" s="2">
        <f t="shared" si="13"/>
        <v>373.08</v>
      </c>
      <c r="F47" s="7">
        <f>[1]Capacity!D23</f>
        <v>373.08</v>
      </c>
    </row>
    <row r="48" spans="1:6" x14ac:dyDescent="0.25">
      <c r="A48">
        <v>46</v>
      </c>
      <c r="B48" t="s">
        <v>7</v>
      </c>
      <c r="C48" s="4" t="s">
        <v>35</v>
      </c>
      <c r="D48" s="2">
        <f t="shared" si="13"/>
        <v>77</v>
      </c>
      <c r="F48" s="7">
        <f>[1]Capacity!D24</f>
        <v>77</v>
      </c>
    </row>
    <row r="49" spans="1:6" x14ac:dyDescent="0.25">
      <c r="A49">
        <v>47</v>
      </c>
      <c r="B49" t="s">
        <v>7</v>
      </c>
      <c r="C49" s="4" t="s">
        <v>36</v>
      </c>
      <c r="D49" s="2">
        <f t="shared" si="13"/>
        <v>277</v>
      </c>
      <c r="F49" s="7">
        <f>[1]Capacity!D25</f>
        <v>277</v>
      </c>
    </row>
    <row r="50" spans="1:6" x14ac:dyDescent="0.25">
      <c r="A50">
        <v>48</v>
      </c>
      <c r="B50" t="s">
        <v>7</v>
      </c>
      <c r="C50" s="4" t="s">
        <v>37</v>
      </c>
      <c r="D50" s="2">
        <f t="shared" si="13"/>
        <v>126</v>
      </c>
      <c r="F50" s="7">
        <f>[1]Capacity!D26</f>
        <v>126</v>
      </c>
    </row>
    <row r="51" spans="1:6" x14ac:dyDescent="0.25">
      <c r="A51">
        <v>49</v>
      </c>
      <c r="B51" t="s">
        <v>7</v>
      </c>
      <c r="C51" s="4" t="s">
        <v>38</v>
      </c>
      <c r="D51" s="2">
        <f t="shared" si="13"/>
        <v>1727</v>
      </c>
      <c r="F51" s="7">
        <f>[1]Capacity!D27</f>
        <v>1727</v>
      </c>
    </row>
    <row r="52" spans="1:6" x14ac:dyDescent="0.25">
      <c r="A52">
        <v>50</v>
      </c>
      <c r="B52" t="s">
        <v>7</v>
      </c>
      <c r="C52" s="4" t="s">
        <v>39</v>
      </c>
      <c r="D52" s="2">
        <f t="shared" si="13"/>
        <v>313</v>
      </c>
      <c r="F52" s="7">
        <f>[1]Capacity!D28</f>
        <v>313</v>
      </c>
    </row>
    <row r="53" spans="1:6" x14ac:dyDescent="0.25">
      <c r="A53">
        <v>51</v>
      </c>
      <c r="B53" t="s">
        <v>7</v>
      </c>
      <c r="C53" s="4" t="s">
        <v>40</v>
      </c>
      <c r="D53" s="2">
        <f t="shared" si="13"/>
        <v>7.5</v>
      </c>
      <c r="F53" s="7">
        <f>[1]Capacity!D29</f>
        <v>7.5</v>
      </c>
    </row>
    <row r="54" spans="1:6" x14ac:dyDescent="0.25">
      <c r="A54">
        <v>52</v>
      </c>
      <c r="B54" t="s">
        <v>7</v>
      </c>
      <c r="C54" s="4" t="s">
        <v>41</v>
      </c>
      <c r="D54" s="2">
        <f t="shared" si="13"/>
        <v>141</v>
      </c>
      <c r="F54" s="7">
        <f>[1]Capacity!D30</f>
        <v>141</v>
      </c>
    </row>
    <row r="55" spans="1:6" x14ac:dyDescent="0.25">
      <c r="A55">
        <v>53</v>
      </c>
      <c r="B55" t="s">
        <v>7</v>
      </c>
      <c r="C55" s="4" t="s">
        <v>42</v>
      </c>
      <c r="D55" s="2">
        <f t="shared" ref="D55:D71" si="14">ABS(F55)</f>
        <v>1198</v>
      </c>
      <c r="F55" s="7">
        <f>[1]Capacity!D31</f>
        <v>1198</v>
      </c>
    </row>
    <row r="56" spans="1:6" x14ac:dyDescent="0.25">
      <c r="A56">
        <v>54</v>
      </c>
      <c r="B56" t="s">
        <v>7</v>
      </c>
      <c r="C56" s="4" t="s">
        <v>43</v>
      </c>
      <c r="D56" s="2">
        <f t="shared" si="14"/>
        <v>1321.5</v>
      </c>
      <c r="F56" s="7">
        <f>[1]Capacity!D32</f>
        <v>1321.5</v>
      </c>
    </row>
    <row r="57" spans="1:6" x14ac:dyDescent="0.25">
      <c r="A57">
        <v>55</v>
      </c>
      <c r="B57" t="s">
        <v>7</v>
      </c>
      <c r="C57" s="4" t="s">
        <v>44</v>
      </c>
      <c r="D57" s="2">
        <f t="shared" si="14"/>
        <v>94</v>
      </c>
      <c r="F57" s="7">
        <f>[1]Capacity!D33</f>
        <v>94</v>
      </c>
    </row>
    <row r="58" spans="1:6" x14ac:dyDescent="0.25">
      <c r="A58">
        <v>56</v>
      </c>
      <c r="B58" t="s">
        <v>7</v>
      </c>
      <c r="C58" s="4" t="s">
        <v>45</v>
      </c>
      <c r="D58" s="2">
        <f t="shared" si="14"/>
        <v>21</v>
      </c>
      <c r="F58" s="7">
        <f>[1]Capacity!D34</f>
        <v>21</v>
      </c>
    </row>
    <row r="59" spans="1:6" x14ac:dyDescent="0.25">
      <c r="A59">
        <v>57</v>
      </c>
      <c r="B59" t="s">
        <v>7</v>
      </c>
      <c r="C59" s="4" t="s">
        <v>46</v>
      </c>
      <c r="D59" s="2">
        <f t="shared" si="14"/>
        <v>60</v>
      </c>
      <c r="F59" s="7">
        <f>[1]Capacity!D35</f>
        <v>60</v>
      </c>
    </row>
    <row r="60" spans="1:6" x14ac:dyDescent="0.25">
      <c r="A60">
        <v>58</v>
      </c>
      <c r="B60" t="s">
        <v>7</v>
      </c>
      <c r="C60" s="4" t="s">
        <v>47</v>
      </c>
      <c r="D60" s="2">
        <f t="shared" si="14"/>
        <v>14</v>
      </c>
      <c r="F60" s="7">
        <f>[1]Capacity!D36</f>
        <v>14</v>
      </c>
    </row>
    <row r="61" spans="1:6" x14ac:dyDescent="0.25">
      <c r="A61">
        <v>59</v>
      </c>
      <c r="B61" t="s">
        <v>7</v>
      </c>
      <c r="C61" s="4" t="s">
        <v>50</v>
      </c>
      <c r="D61" s="2">
        <f t="shared" si="14"/>
        <v>265</v>
      </c>
      <c r="F61" s="7">
        <f>[1]Capacity!D39</f>
        <v>265</v>
      </c>
    </row>
    <row r="62" spans="1:6" x14ac:dyDescent="0.25">
      <c r="A62">
        <v>60</v>
      </c>
      <c r="B62" t="str">
        <f>[1]Capacity!$E$5</f>
        <v>OCG</v>
      </c>
      <c r="C62" s="3" t="s">
        <v>18</v>
      </c>
      <c r="D62" s="2">
        <f t="shared" si="14"/>
        <v>302.45999999999998</v>
      </c>
      <c r="F62" s="7">
        <f>[1]Capacity!E7</f>
        <v>302.45999999999998</v>
      </c>
    </row>
    <row r="63" spans="1:6" x14ac:dyDescent="0.25">
      <c r="A63">
        <v>61</v>
      </c>
      <c r="B63" t="str">
        <f>[1]Capacity!$E$5</f>
        <v>OCG</v>
      </c>
      <c r="C63" s="3" t="s">
        <v>22</v>
      </c>
      <c r="D63" s="2">
        <f t="shared" si="14"/>
        <v>513.37</v>
      </c>
      <c r="F63" s="7">
        <f>[1]Capacity!E11</f>
        <v>513.37</v>
      </c>
    </row>
    <row r="64" spans="1:6" x14ac:dyDescent="0.25">
      <c r="A64">
        <v>62</v>
      </c>
      <c r="B64" t="str">
        <f>[1]Capacity!$E$5</f>
        <v>OCG</v>
      </c>
      <c r="C64" s="3" t="s">
        <v>26</v>
      </c>
      <c r="D64" s="2">
        <f t="shared" si="14"/>
        <v>437.87</v>
      </c>
      <c r="F64" s="7">
        <f>[1]Capacity!E15</f>
        <v>437.87</v>
      </c>
    </row>
    <row r="65" spans="1:6" x14ac:dyDescent="0.25">
      <c r="A65">
        <v>63</v>
      </c>
      <c r="B65" t="str">
        <f>[1]Capacity!$E$5</f>
        <v>OCG</v>
      </c>
      <c r="C65" s="3" t="s">
        <v>28</v>
      </c>
      <c r="D65" s="2">
        <f t="shared" si="14"/>
        <v>2082.6</v>
      </c>
      <c r="F65" s="7">
        <f>[1]Capacity!E17</f>
        <v>2082.6</v>
      </c>
    </row>
    <row r="66" spans="1:6" x14ac:dyDescent="0.25">
      <c r="A66">
        <v>64</v>
      </c>
      <c r="B66" t="str">
        <f>[1]Capacity!$E$5</f>
        <v>OCG</v>
      </c>
      <c r="C66" s="3" t="s">
        <v>29</v>
      </c>
      <c r="D66" s="2">
        <f t="shared" si="14"/>
        <v>55</v>
      </c>
      <c r="F66" s="7">
        <f>[1]Capacity!E18</f>
        <v>55</v>
      </c>
    </row>
    <row r="67" spans="1:6" x14ac:dyDescent="0.25">
      <c r="A67">
        <v>65</v>
      </c>
      <c r="B67" t="str">
        <f>[1]Capacity!$E$5</f>
        <v>OCG</v>
      </c>
      <c r="C67" s="3" t="s">
        <v>31</v>
      </c>
      <c r="D67" s="2">
        <f t="shared" si="14"/>
        <v>750.74</v>
      </c>
      <c r="F67" s="7">
        <f>[1]Capacity!E20</f>
        <v>750.74</v>
      </c>
    </row>
    <row r="68" spans="1:6" x14ac:dyDescent="0.25">
      <c r="A68">
        <v>66</v>
      </c>
      <c r="B68" t="str">
        <f>[1]Capacity!$E$5</f>
        <v>OCG</v>
      </c>
      <c r="C68" s="3" t="s">
        <v>32</v>
      </c>
      <c r="D68" s="2">
        <f t="shared" si="14"/>
        <v>8.4</v>
      </c>
      <c r="F68" s="7">
        <f>[1]Capacity!E21</f>
        <v>8.4</v>
      </c>
    </row>
    <row r="69" spans="1:6" x14ac:dyDescent="0.25">
      <c r="A69">
        <v>67</v>
      </c>
      <c r="B69" t="str">
        <f>[1]Capacity!$E$5</f>
        <v>OCG</v>
      </c>
      <c r="C69" s="3" t="s">
        <v>33</v>
      </c>
      <c r="D69" s="2">
        <f t="shared" si="14"/>
        <v>610.53</v>
      </c>
      <c r="F69" s="7">
        <f>[1]Capacity!E22</f>
        <v>610.53</v>
      </c>
    </row>
    <row r="70" spans="1:6" x14ac:dyDescent="0.25">
      <c r="A70">
        <v>68</v>
      </c>
      <c r="B70" t="str">
        <f>[1]Capacity!$E$5</f>
        <v>OCG</v>
      </c>
      <c r="C70" s="3" t="s">
        <v>34</v>
      </c>
      <c r="D70" s="2">
        <f t="shared" si="14"/>
        <v>50</v>
      </c>
      <c r="F70" s="7">
        <f>[1]Capacity!E23</f>
        <v>50</v>
      </c>
    </row>
    <row r="71" spans="1:6" x14ac:dyDescent="0.25">
      <c r="A71">
        <v>69</v>
      </c>
      <c r="B71" t="str">
        <f>[1]Capacity!$E$5</f>
        <v>OCG</v>
      </c>
      <c r="C71" s="3" t="s">
        <v>38</v>
      </c>
      <c r="D71" s="2">
        <f t="shared" si="14"/>
        <v>255</v>
      </c>
      <c r="F71" s="7">
        <f>[1]Capacity!E27</f>
        <v>255</v>
      </c>
    </row>
    <row r="72" spans="1:6" x14ac:dyDescent="0.25">
      <c r="A72">
        <v>70</v>
      </c>
      <c r="B72" t="str">
        <f>[1]Capacity!$E$5</f>
        <v>OCG</v>
      </c>
      <c r="C72" s="3" t="s">
        <v>39</v>
      </c>
      <c r="D72" s="2">
        <f t="shared" ref="D72:D131" si="15">ABS(F72)</f>
        <v>239.73</v>
      </c>
      <c r="F72" s="7">
        <f>[1]Capacity!E28</f>
        <v>239.73</v>
      </c>
    </row>
    <row r="73" spans="1:6" x14ac:dyDescent="0.25">
      <c r="A73">
        <v>71</v>
      </c>
      <c r="B73" t="str">
        <f>[1]Capacity!$E$5</f>
        <v>OCG</v>
      </c>
      <c r="C73" s="3" t="s">
        <v>40</v>
      </c>
      <c r="D73" s="2">
        <f t="shared" si="15"/>
        <v>40.299999999999997</v>
      </c>
      <c r="F73" s="7">
        <f>[1]Capacity!E29</f>
        <v>40.299999999999997</v>
      </c>
    </row>
    <row r="74" spans="1:6" x14ac:dyDescent="0.25">
      <c r="A74">
        <v>72</v>
      </c>
      <c r="B74" t="str">
        <f>[1]Capacity!$E$5</f>
        <v>OCG</v>
      </c>
      <c r="C74" s="3" t="s">
        <v>42</v>
      </c>
      <c r="D74" s="2">
        <f t="shared" si="15"/>
        <v>66</v>
      </c>
      <c r="F74" s="7">
        <f>[1]Capacity!E31</f>
        <v>66</v>
      </c>
    </row>
    <row r="75" spans="1:6" x14ac:dyDescent="0.25">
      <c r="A75">
        <v>73</v>
      </c>
      <c r="B75" t="str">
        <f>[1]Capacity!$E$5</f>
        <v>OCG</v>
      </c>
      <c r="C75" s="3" t="s">
        <v>43</v>
      </c>
      <c r="D75" s="2">
        <f t="shared" si="15"/>
        <v>222.72</v>
      </c>
      <c r="F75" s="7">
        <f>[1]Capacity!E32</f>
        <v>222.72</v>
      </c>
    </row>
    <row r="76" spans="1:6" x14ac:dyDescent="0.25">
      <c r="A76">
        <v>74</v>
      </c>
      <c r="B76" t="str">
        <f>[1]Capacity!$E$5</f>
        <v>OCG</v>
      </c>
      <c r="C76" s="3" t="s">
        <v>49</v>
      </c>
      <c r="D76" s="2">
        <f t="shared" si="15"/>
        <v>4</v>
      </c>
      <c r="F76" s="7">
        <f>[1]Capacity!E38</f>
        <v>4</v>
      </c>
    </row>
    <row r="77" spans="1:6" x14ac:dyDescent="0.25">
      <c r="A77">
        <v>75</v>
      </c>
      <c r="B77" t="str">
        <f>[1]Capacity!$F$5</f>
        <v>CCG</v>
      </c>
      <c r="C77" s="3" t="s">
        <v>18</v>
      </c>
      <c r="D77" s="2">
        <f t="shared" si="15"/>
        <v>817.88</v>
      </c>
      <c r="F77" s="7">
        <f>[1]Capacity!F7</f>
        <v>817.88</v>
      </c>
    </row>
    <row r="78" spans="1:6" x14ac:dyDescent="0.25">
      <c r="A78">
        <v>76</v>
      </c>
      <c r="B78" t="str">
        <f>[1]Capacity!$F$5</f>
        <v>CCG</v>
      </c>
      <c r="C78" s="3" t="s">
        <v>20</v>
      </c>
      <c r="D78" s="2">
        <f t="shared" si="15"/>
        <v>30</v>
      </c>
      <c r="F78" s="7">
        <f>[1]Capacity!F9</f>
        <v>30</v>
      </c>
    </row>
    <row r="79" spans="1:6" x14ac:dyDescent="0.25">
      <c r="A79">
        <v>77</v>
      </c>
      <c r="B79" t="str">
        <f>[1]Capacity!$F$5</f>
        <v>CCG</v>
      </c>
      <c r="C79" s="3" t="s">
        <v>22</v>
      </c>
      <c r="D79" s="2">
        <f t="shared" si="15"/>
        <v>420</v>
      </c>
      <c r="F79" s="7">
        <f>[1]Capacity!F11</f>
        <v>420</v>
      </c>
    </row>
    <row r="80" spans="1:6" x14ac:dyDescent="0.25">
      <c r="A80">
        <v>78</v>
      </c>
      <c r="B80" t="str">
        <f>[1]Capacity!$F$5</f>
        <v>CCG</v>
      </c>
      <c r="C80" s="3" t="s">
        <v>26</v>
      </c>
      <c r="D80" s="2">
        <f t="shared" si="15"/>
        <v>21.55</v>
      </c>
      <c r="F80" s="7">
        <f>[1]Capacity!F15</f>
        <v>21.55</v>
      </c>
    </row>
    <row r="81" spans="1:6" x14ac:dyDescent="0.25">
      <c r="A81">
        <v>79</v>
      </c>
      <c r="B81" t="str">
        <f>[1]Capacity!$F$5</f>
        <v>CCG</v>
      </c>
      <c r="C81" s="3" t="s">
        <v>27</v>
      </c>
      <c r="D81" s="2">
        <f t="shared" si="15"/>
        <v>3104.3</v>
      </c>
      <c r="F81" s="7">
        <f>[1]Capacity!F16</f>
        <v>3104.3</v>
      </c>
    </row>
    <row r="82" spans="1:6" x14ac:dyDescent="0.25">
      <c r="A82">
        <v>80</v>
      </c>
      <c r="B82" t="str">
        <f>[1]Capacity!$F$5</f>
        <v>CCG</v>
      </c>
      <c r="C82" s="3" t="s">
        <v>28</v>
      </c>
      <c r="D82" s="2">
        <f t="shared" si="15"/>
        <v>2123</v>
      </c>
      <c r="F82" s="7">
        <f>[1]Capacity!F17</f>
        <v>2123</v>
      </c>
    </row>
    <row r="83" spans="1:6" x14ac:dyDescent="0.25">
      <c r="A83">
        <v>81</v>
      </c>
      <c r="B83" t="str">
        <f>[1]Capacity!$F$5</f>
        <v>CCG</v>
      </c>
      <c r="C83" s="3" t="s">
        <v>29</v>
      </c>
      <c r="D83" s="2">
        <f t="shared" si="15"/>
        <v>1033.9000000000001</v>
      </c>
      <c r="F83" s="7">
        <f>[1]Capacity!F18</f>
        <v>1033.9000000000001</v>
      </c>
    </row>
    <row r="84" spans="1:6" x14ac:dyDescent="0.25">
      <c r="A84">
        <v>82</v>
      </c>
      <c r="B84" t="str">
        <f>[1]Capacity!$F$5</f>
        <v>CCG</v>
      </c>
      <c r="C84" s="3" t="s">
        <v>31</v>
      </c>
      <c r="D84" s="2">
        <f t="shared" si="15"/>
        <v>2739.83</v>
      </c>
      <c r="F84" s="7">
        <f>[1]Capacity!F20</f>
        <v>2739.83</v>
      </c>
    </row>
    <row r="85" spans="1:6" x14ac:dyDescent="0.25">
      <c r="A85">
        <v>83</v>
      </c>
      <c r="B85" t="str">
        <f>[1]Capacity!$F$5</f>
        <v>CCG</v>
      </c>
      <c r="C85" s="3" t="s">
        <v>32</v>
      </c>
      <c r="D85" s="2">
        <f t="shared" si="15"/>
        <v>860</v>
      </c>
      <c r="F85" s="7">
        <f>[1]Capacity!F21</f>
        <v>860</v>
      </c>
    </row>
    <row r="86" spans="1:6" x14ac:dyDescent="0.25">
      <c r="A86">
        <v>84</v>
      </c>
      <c r="B86" t="str">
        <f>[1]Capacity!$F$5</f>
        <v>CCG</v>
      </c>
      <c r="C86" s="3" t="s">
        <v>38</v>
      </c>
      <c r="D86" s="2">
        <f t="shared" si="15"/>
        <v>60</v>
      </c>
      <c r="F86" s="7">
        <f>[1]Capacity!F27</f>
        <v>60</v>
      </c>
    </row>
    <row r="87" spans="1:6" x14ac:dyDescent="0.25">
      <c r="A87">
        <v>85</v>
      </c>
      <c r="B87" t="str">
        <f>[1]Capacity!$F$5</f>
        <v>CCG</v>
      </c>
      <c r="C87" s="3" t="s">
        <v>43</v>
      </c>
      <c r="D87" s="2">
        <f t="shared" si="15"/>
        <v>315</v>
      </c>
      <c r="F87" s="7">
        <f>[1]Capacity!F32</f>
        <v>315</v>
      </c>
    </row>
    <row r="88" spans="1:6" x14ac:dyDescent="0.25">
      <c r="A88">
        <v>86</v>
      </c>
      <c r="B88" t="str">
        <f>[1]Capacity!$G$5</f>
        <v>Geothermal</v>
      </c>
      <c r="C88" s="3" t="s">
        <v>18</v>
      </c>
      <c r="D88" s="2">
        <f t="shared" si="15"/>
        <v>342</v>
      </c>
      <c r="F88" s="7">
        <f>[1]Capacity!G7</f>
        <v>342</v>
      </c>
    </row>
    <row r="89" spans="1:6" x14ac:dyDescent="0.25">
      <c r="A89">
        <v>87</v>
      </c>
      <c r="B89" t="str">
        <f>[1]Capacity!$G$5</f>
        <v>Geothermal</v>
      </c>
      <c r="C89" s="3" t="s">
        <v>19</v>
      </c>
      <c r="D89" s="2">
        <f t="shared" si="15"/>
        <v>85</v>
      </c>
      <c r="F89" s="7">
        <f>[1]Capacity!G8</f>
        <v>85</v>
      </c>
    </row>
    <row r="90" spans="1:6" x14ac:dyDescent="0.25">
      <c r="A90">
        <v>88</v>
      </c>
      <c r="B90" t="str">
        <f>[1]Capacity!$G$5</f>
        <v>Geothermal</v>
      </c>
      <c r="C90" s="3" t="s">
        <v>20</v>
      </c>
      <c r="D90" s="2">
        <f t="shared" si="15"/>
        <v>30</v>
      </c>
      <c r="F90" s="7">
        <f>[1]Capacity!G9</f>
        <v>30</v>
      </c>
    </row>
    <row r="91" spans="1:6" x14ac:dyDescent="0.25">
      <c r="A91">
        <v>89</v>
      </c>
      <c r="B91" t="str">
        <f>[1]Capacity!$G$5</f>
        <v>Geothermal</v>
      </c>
      <c r="C91" s="3" t="s">
        <v>22</v>
      </c>
      <c r="D91" s="2">
        <f t="shared" si="15"/>
        <v>110</v>
      </c>
      <c r="F91" s="7">
        <f>[1]Capacity!G11</f>
        <v>110</v>
      </c>
    </row>
    <row r="92" spans="1:6" x14ac:dyDescent="0.25">
      <c r="A92">
        <v>90</v>
      </c>
      <c r="B92" t="str">
        <f>[1]Capacity!$G$5</f>
        <v>Geothermal</v>
      </c>
      <c r="C92" s="3" t="s">
        <v>24</v>
      </c>
      <c r="D92" s="2">
        <f t="shared" si="15"/>
        <v>110</v>
      </c>
      <c r="F92" s="7">
        <f>[1]Capacity!G13</f>
        <v>110</v>
      </c>
    </row>
    <row r="93" spans="1:6" x14ac:dyDescent="0.25">
      <c r="A93">
        <v>91</v>
      </c>
      <c r="B93" t="str">
        <f>[1]Capacity!$G$5</f>
        <v>Geothermal</v>
      </c>
      <c r="C93" s="3" t="s">
        <v>28</v>
      </c>
      <c r="D93" s="2">
        <f t="shared" si="15"/>
        <v>1144.8</v>
      </c>
      <c r="F93" s="7">
        <f>[1]Capacity!G17</f>
        <v>1144.8</v>
      </c>
    </row>
    <row r="94" spans="1:6" x14ac:dyDescent="0.25">
      <c r="A94">
        <v>92</v>
      </c>
      <c r="B94" t="str">
        <f>[1]Capacity!$G$5</f>
        <v>Geothermal</v>
      </c>
      <c r="C94" s="3" t="s">
        <v>29</v>
      </c>
      <c r="D94" s="2">
        <f t="shared" si="15"/>
        <v>60</v>
      </c>
      <c r="F94" s="7">
        <f>[1]Capacity!G18</f>
        <v>60</v>
      </c>
    </row>
    <row r="95" spans="1:6" x14ac:dyDescent="0.25">
      <c r="A95">
        <v>93</v>
      </c>
      <c r="B95" t="str">
        <f>[1]Capacity!$G$5</f>
        <v>Geothermal</v>
      </c>
      <c r="C95" s="3" t="s">
        <v>35</v>
      </c>
      <c r="D95" s="2">
        <f t="shared" si="15"/>
        <v>24.6</v>
      </c>
      <c r="F95" s="7">
        <f>[1]Capacity!G24</f>
        <v>24.6</v>
      </c>
    </row>
    <row r="96" spans="1:6" x14ac:dyDescent="0.25">
      <c r="A96">
        <v>94</v>
      </c>
      <c r="B96" t="str">
        <f>[1]Capacity!$G$5</f>
        <v>Geothermal</v>
      </c>
      <c r="C96" s="3" t="s">
        <v>41</v>
      </c>
      <c r="D96" s="2">
        <f t="shared" si="15"/>
        <v>80</v>
      </c>
      <c r="F96" s="7">
        <f>[1]Capacity!G30</f>
        <v>80</v>
      </c>
    </row>
    <row r="97" spans="1:6" x14ac:dyDescent="0.25">
      <c r="A97">
        <v>95</v>
      </c>
      <c r="B97" t="str">
        <f>[1]Capacity!$H$5</f>
        <v>Diesel</v>
      </c>
      <c r="C97" s="3" t="s">
        <v>17</v>
      </c>
      <c r="D97" s="2">
        <f t="shared" si="15"/>
        <v>177.21</v>
      </c>
      <c r="F97" s="7">
        <f>[1]Capacity!H6</f>
        <v>177.21</v>
      </c>
    </row>
    <row r="98" spans="1:6" x14ac:dyDescent="0.25">
      <c r="A98">
        <v>96</v>
      </c>
      <c r="B98" t="str">
        <f>[1]Capacity!$H$5</f>
        <v>Diesel</v>
      </c>
      <c r="C98" s="3" t="s">
        <v>18</v>
      </c>
      <c r="D98" s="2">
        <f t="shared" si="15"/>
        <v>586.83000000000004</v>
      </c>
      <c r="F98" s="7">
        <f>[1]Capacity!H7</f>
        <v>586.83000000000004</v>
      </c>
    </row>
    <row r="99" spans="1:6" x14ac:dyDescent="0.25">
      <c r="A99">
        <v>97</v>
      </c>
      <c r="B99" t="str">
        <f>[1]Capacity!$H$5</f>
        <v>Diesel</v>
      </c>
      <c r="C99" s="3" t="s">
        <v>19</v>
      </c>
      <c r="D99" s="2">
        <f t="shared" si="15"/>
        <v>34.76</v>
      </c>
      <c r="F99" s="7">
        <f>[1]Capacity!H8</f>
        <v>34.76</v>
      </c>
    </row>
    <row r="100" spans="1:6" x14ac:dyDescent="0.25">
      <c r="A100">
        <v>98</v>
      </c>
      <c r="B100" t="str">
        <f>[1]Capacity!$H$5</f>
        <v>Diesel</v>
      </c>
      <c r="C100" s="3" t="s">
        <v>20</v>
      </c>
      <c r="D100" s="2">
        <f t="shared" si="15"/>
        <v>126.65</v>
      </c>
      <c r="F100" s="7">
        <f>[1]Capacity!H9</f>
        <v>126.65</v>
      </c>
    </row>
    <row r="101" spans="1:6" x14ac:dyDescent="0.25">
      <c r="A101">
        <v>99</v>
      </c>
      <c r="B101" t="str">
        <f>[1]Capacity!$H$5</f>
        <v>Diesel</v>
      </c>
      <c r="C101" s="3" t="s">
        <v>21</v>
      </c>
      <c r="D101" s="2">
        <f t="shared" si="15"/>
        <v>23.71</v>
      </c>
      <c r="F101" s="7">
        <f>[1]Capacity!H10</f>
        <v>23.71</v>
      </c>
    </row>
    <row r="102" spans="1:6" x14ac:dyDescent="0.25">
      <c r="A102">
        <v>100</v>
      </c>
      <c r="B102" t="str">
        <f>[1]Capacity!$H$5</f>
        <v>Diesel</v>
      </c>
      <c r="C102" s="3" t="s">
        <v>22</v>
      </c>
      <c r="D102" s="2">
        <f t="shared" si="15"/>
        <v>124.31</v>
      </c>
      <c r="F102" s="7">
        <f>[1]Capacity!H11</f>
        <v>124.31</v>
      </c>
    </row>
    <row r="103" spans="1:6" x14ac:dyDescent="0.25">
      <c r="A103">
        <v>101</v>
      </c>
      <c r="B103" t="str">
        <f>[1]Capacity!$H$5</f>
        <v>Diesel</v>
      </c>
      <c r="C103" s="3" t="s">
        <v>23</v>
      </c>
      <c r="D103" s="2">
        <f t="shared" si="15"/>
        <v>53.01</v>
      </c>
      <c r="F103" s="7">
        <f>[1]Capacity!H12</f>
        <v>53.01</v>
      </c>
    </row>
    <row r="104" spans="1:6" x14ac:dyDescent="0.25">
      <c r="A104">
        <v>102</v>
      </c>
      <c r="B104" t="str">
        <f>[1]Capacity!$H$5</f>
        <v>Diesel</v>
      </c>
      <c r="C104" s="3" t="s">
        <v>24</v>
      </c>
      <c r="D104" s="2">
        <f t="shared" si="15"/>
        <v>4.38</v>
      </c>
      <c r="F104" s="7">
        <f>[1]Capacity!H13</f>
        <v>4.38</v>
      </c>
    </row>
    <row r="105" spans="1:6" x14ac:dyDescent="0.25">
      <c r="A105">
        <v>103</v>
      </c>
      <c r="B105" t="str">
        <f>[1]Capacity!$H$5</f>
        <v>Diesel</v>
      </c>
      <c r="C105" s="3" t="s">
        <v>25</v>
      </c>
      <c r="D105" s="2">
        <f t="shared" si="15"/>
        <v>163.87</v>
      </c>
      <c r="F105" s="7">
        <f>[1]Capacity!H14</f>
        <v>163.87</v>
      </c>
    </row>
    <row r="106" spans="1:6" x14ac:dyDescent="0.25">
      <c r="A106">
        <v>104</v>
      </c>
      <c r="B106" t="str">
        <f>[1]Capacity!$H$5</f>
        <v>Diesel</v>
      </c>
      <c r="C106" s="3" t="s">
        <v>26</v>
      </c>
      <c r="D106" s="2">
        <f t="shared" si="15"/>
        <v>305.77999999999997</v>
      </c>
      <c r="F106" s="7">
        <f>[1]Capacity!H15</f>
        <v>305.77999999999997</v>
      </c>
    </row>
    <row r="107" spans="1:6" x14ac:dyDescent="0.25">
      <c r="A107">
        <v>105</v>
      </c>
      <c r="B107" t="str">
        <f>[1]Capacity!$H$5</f>
        <v>Diesel</v>
      </c>
      <c r="C107" s="3" t="s">
        <v>31</v>
      </c>
      <c r="D107" s="2">
        <f t="shared" si="15"/>
        <v>32.39</v>
      </c>
      <c r="F107" s="7">
        <f>[1]Capacity!H20</f>
        <v>32.39</v>
      </c>
    </row>
    <row r="108" spans="1:6" x14ac:dyDescent="0.25">
      <c r="A108">
        <v>106</v>
      </c>
      <c r="B108" t="str">
        <f>[1]Capacity!$H$5</f>
        <v>Diesel</v>
      </c>
      <c r="C108" s="3" t="s">
        <v>32</v>
      </c>
      <c r="D108" s="2">
        <f t="shared" si="15"/>
        <v>0.74</v>
      </c>
      <c r="F108" s="7">
        <f>[1]Capacity!H21</f>
        <v>0.74</v>
      </c>
    </row>
    <row r="109" spans="1:6" x14ac:dyDescent="0.25">
      <c r="A109">
        <v>107</v>
      </c>
      <c r="B109" t="str">
        <f>[1]Capacity!$H$5</f>
        <v>Diesel</v>
      </c>
      <c r="C109" s="3" t="s">
        <v>33</v>
      </c>
      <c r="D109" s="2">
        <f t="shared" si="15"/>
        <v>2.96</v>
      </c>
      <c r="F109" s="7">
        <f>[1]Capacity!H22</f>
        <v>2.96</v>
      </c>
    </row>
    <row r="110" spans="1:6" x14ac:dyDescent="0.25">
      <c r="A110">
        <v>108</v>
      </c>
      <c r="B110" t="str">
        <f>[1]Capacity!$H$5</f>
        <v>Diesel</v>
      </c>
      <c r="C110" s="3" t="s">
        <v>34</v>
      </c>
      <c r="D110" s="2">
        <f t="shared" si="15"/>
        <v>287</v>
      </c>
      <c r="F110" s="7">
        <f>[1]Capacity!H23</f>
        <v>287</v>
      </c>
    </row>
    <row r="111" spans="1:6" x14ac:dyDescent="0.25">
      <c r="A111">
        <v>109</v>
      </c>
      <c r="B111" t="str">
        <f>[1]Capacity!$H$5</f>
        <v>Diesel</v>
      </c>
      <c r="C111" s="3" t="s">
        <v>35</v>
      </c>
      <c r="D111" s="2">
        <f t="shared" si="15"/>
        <v>223.27</v>
      </c>
      <c r="F111" s="7">
        <f>[1]Capacity!H24</f>
        <v>223.27</v>
      </c>
    </row>
    <row r="112" spans="1:6" x14ac:dyDescent="0.25">
      <c r="A112">
        <v>110</v>
      </c>
      <c r="B112" t="str">
        <f>[1]Capacity!$H$5</f>
        <v>Diesel</v>
      </c>
      <c r="C112" s="3" t="s">
        <v>36</v>
      </c>
      <c r="D112" s="2">
        <f t="shared" si="15"/>
        <v>185.27</v>
      </c>
      <c r="F112" s="7">
        <f>[1]Capacity!H25</f>
        <v>185.27</v>
      </c>
    </row>
    <row r="113" spans="1:6" x14ac:dyDescent="0.25">
      <c r="A113">
        <v>111</v>
      </c>
      <c r="B113" t="str">
        <f>[1]Capacity!$H$5</f>
        <v>Diesel</v>
      </c>
      <c r="C113" s="3" t="s">
        <v>37</v>
      </c>
      <c r="D113" s="2">
        <f t="shared" si="15"/>
        <v>130.51</v>
      </c>
      <c r="F113" s="7">
        <f>[1]Capacity!H26</f>
        <v>130.51</v>
      </c>
    </row>
    <row r="114" spans="1:6" x14ac:dyDescent="0.25">
      <c r="A114">
        <v>112</v>
      </c>
      <c r="B114" t="str">
        <f>[1]Capacity!$H$5</f>
        <v>Diesel</v>
      </c>
      <c r="C114" s="3" t="s">
        <v>38</v>
      </c>
      <c r="D114" s="2">
        <f t="shared" si="15"/>
        <v>614.13</v>
      </c>
      <c r="F114" s="7">
        <f>[1]Capacity!H27</f>
        <v>614.13</v>
      </c>
    </row>
    <row r="115" spans="1:6" x14ac:dyDescent="0.25">
      <c r="A115">
        <v>113</v>
      </c>
      <c r="B115" t="str">
        <f>[1]Capacity!$H$5</f>
        <v>Diesel</v>
      </c>
      <c r="C115" s="3" t="s">
        <v>39</v>
      </c>
      <c r="D115" s="2">
        <f t="shared" si="15"/>
        <v>201.77</v>
      </c>
      <c r="F115" s="7">
        <f>[1]Capacity!H28</f>
        <v>201.77</v>
      </c>
    </row>
    <row r="116" spans="1:6" x14ac:dyDescent="0.25">
      <c r="A116">
        <v>114</v>
      </c>
      <c r="B116" t="str">
        <f>[1]Capacity!$H$5</f>
        <v>Diesel</v>
      </c>
      <c r="C116" s="3" t="s">
        <v>40</v>
      </c>
      <c r="D116" s="2">
        <f t="shared" si="15"/>
        <v>125.4</v>
      </c>
      <c r="F116" s="7">
        <f>[1]Capacity!H29</f>
        <v>125.4</v>
      </c>
    </row>
    <row r="117" spans="1:6" x14ac:dyDescent="0.25">
      <c r="A117">
        <v>115</v>
      </c>
      <c r="B117" t="str">
        <f>[1]Capacity!$H$5</f>
        <v>Diesel</v>
      </c>
      <c r="C117" s="3" t="s">
        <v>41</v>
      </c>
      <c r="D117" s="2">
        <f t="shared" si="15"/>
        <v>65.27</v>
      </c>
      <c r="F117" s="7">
        <f>[1]Capacity!H30</f>
        <v>65.27</v>
      </c>
    </row>
    <row r="118" spans="1:6" x14ac:dyDescent="0.25">
      <c r="A118">
        <v>116</v>
      </c>
      <c r="B118" t="str">
        <f>[1]Capacity!$H$5</f>
        <v>Diesel</v>
      </c>
      <c r="C118" s="3" t="s">
        <v>42</v>
      </c>
      <c r="D118" s="2">
        <f t="shared" si="15"/>
        <v>223.81</v>
      </c>
      <c r="F118" s="7">
        <f>[1]Capacity!H31</f>
        <v>223.81</v>
      </c>
    </row>
    <row r="119" spans="1:6" x14ac:dyDescent="0.25">
      <c r="A119">
        <v>117</v>
      </c>
      <c r="B119" t="str">
        <f>[1]Capacity!$H$5</f>
        <v>Diesel</v>
      </c>
      <c r="C119" s="3" t="s">
        <v>43</v>
      </c>
      <c r="D119" s="2">
        <f t="shared" si="15"/>
        <v>420.62</v>
      </c>
      <c r="F119" s="7">
        <f>[1]Capacity!H32</f>
        <v>420.62</v>
      </c>
    </row>
    <row r="120" spans="1:6" x14ac:dyDescent="0.25">
      <c r="A120">
        <v>118</v>
      </c>
      <c r="B120" t="str">
        <f>[1]Capacity!$H$5</f>
        <v>Diesel</v>
      </c>
      <c r="C120" s="3" t="s">
        <v>44</v>
      </c>
      <c r="D120" s="2">
        <f t="shared" si="15"/>
        <v>54</v>
      </c>
      <c r="F120" s="7">
        <f>[1]Capacity!H33</f>
        <v>54</v>
      </c>
    </row>
    <row r="121" spans="1:6" x14ac:dyDescent="0.25">
      <c r="A121">
        <v>119</v>
      </c>
      <c r="B121" t="str">
        <f>[1]Capacity!$H$5</f>
        <v>Diesel</v>
      </c>
      <c r="C121" s="3" t="s">
        <v>45</v>
      </c>
      <c r="D121" s="2">
        <f t="shared" si="15"/>
        <v>27.66</v>
      </c>
      <c r="F121" s="7">
        <f>[1]Capacity!H34</f>
        <v>27.66</v>
      </c>
    </row>
    <row r="122" spans="1:6" x14ac:dyDescent="0.25">
      <c r="A122">
        <v>120</v>
      </c>
      <c r="B122" t="str">
        <f>[1]Capacity!$H$5</f>
        <v>Diesel</v>
      </c>
      <c r="C122" s="3" t="s">
        <v>46</v>
      </c>
      <c r="D122" s="2">
        <f t="shared" si="15"/>
        <v>7.77</v>
      </c>
      <c r="F122" s="7">
        <f>[1]Capacity!H35</f>
        <v>7.77</v>
      </c>
    </row>
    <row r="123" spans="1:6" x14ac:dyDescent="0.25">
      <c r="A123">
        <v>121</v>
      </c>
      <c r="B123" t="str">
        <f>[1]Capacity!$H$5</f>
        <v>Diesel</v>
      </c>
      <c r="C123" s="3" t="s">
        <v>47</v>
      </c>
      <c r="D123" s="2">
        <f t="shared" si="15"/>
        <v>212.31</v>
      </c>
      <c r="F123" s="7">
        <f>[1]Capacity!H36</f>
        <v>212.31</v>
      </c>
    </row>
    <row r="124" spans="1:6" x14ac:dyDescent="0.25">
      <c r="A124">
        <v>122</v>
      </c>
      <c r="B124" t="str">
        <f>[1]Capacity!$H$5</f>
        <v>Diesel</v>
      </c>
      <c r="C124" s="3" t="s">
        <v>48</v>
      </c>
      <c r="D124" s="2">
        <f t="shared" si="15"/>
        <v>118.96</v>
      </c>
      <c r="F124" s="7">
        <f>[1]Capacity!H37</f>
        <v>118.96</v>
      </c>
    </row>
    <row r="125" spans="1:6" x14ac:dyDescent="0.25">
      <c r="A125">
        <v>123</v>
      </c>
      <c r="B125" t="str">
        <f>[1]Capacity!$H$5</f>
        <v>Diesel</v>
      </c>
      <c r="C125" s="3" t="s">
        <v>49</v>
      </c>
      <c r="D125" s="2">
        <f t="shared" si="15"/>
        <v>114.08</v>
      </c>
      <c r="F125" s="7">
        <f>[1]Capacity!H38</f>
        <v>114.08</v>
      </c>
    </row>
    <row r="126" spans="1:6" x14ac:dyDescent="0.25">
      <c r="A126">
        <v>124</v>
      </c>
      <c r="B126" t="str">
        <f>[1]Capacity!$H$5</f>
        <v>Diesel</v>
      </c>
      <c r="C126" s="3" t="s">
        <v>50</v>
      </c>
      <c r="D126" s="2">
        <f t="shared" si="15"/>
        <v>229.61</v>
      </c>
      <c r="F126" s="7">
        <f>[1]Capacity!H39</f>
        <v>229.61</v>
      </c>
    </row>
    <row r="127" spans="1:6" x14ac:dyDescent="0.25">
      <c r="A127">
        <v>125</v>
      </c>
      <c r="B127" t="str">
        <f>[1]Capacity!$I$5</f>
        <v>Gas Engine</v>
      </c>
      <c r="C127" s="3" t="s">
        <v>17</v>
      </c>
      <c r="D127" s="2">
        <f t="shared" si="15"/>
        <v>39</v>
      </c>
      <c r="F127" s="7">
        <f>[1]Capacity!I6</f>
        <v>39</v>
      </c>
    </row>
    <row r="128" spans="1:6" x14ac:dyDescent="0.25">
      <c r="A128">
        <v>126</v>
      </c>
      <c r="B128" t="str">
        <f>[1]Capacity!$I$5</f>
        <v>Gas Engine</v>
      </c>
      <c r="C128" s="3" t="s">
        <v>18</v>
      </c>
      <c r="D128" s="2">
        <f t="shared" si="15"/>
        <v>332.07</v>
      </c>
      <c r="F128" s="7">
        <f>[1]Capacity!I7</f>
        <v>332.07</v>
      </c>
    </row>
    <row r="129" spans="1:6" x14ac:dyDescent="0.25">
      <c r="A129">
        <v>127</v>
      </c>
      <c r="B129" t="str">
        <f>[1]Capacity!$I$5</f>
        <v>Gas Engine</v>
      </c>
      <c r="C129" s="3" t="s">
        <v>20</v>
      </c>
      <c r="D129" s="2">
        <f t="shared" si="15"/>
        <v>56.77</v>
      </c>
      <c r="F129" s="7">
        <f>[1]Capacity!I9</f>
        <v>56.77</v>
      </c>
    </row>
    <row r="130" spans="1:6" x14ac:dyDescent="0.25">
      <c r="A130">
        <v>128</v>
      </c>
      <c r="B130" t="str">
        <f>[1]Capacity!$I$5</f>
        <v>Gas Engine</v>
      </c>
      <c r="C130" s="3" t="s">
        <v>21</v>
      </c>
      <c r="D130" s="2">
        <f t="shared" si="15"/>
        <v>29.06</v>
      </c>
      <c r="F130" s="7">
        <f>[1]Capacity!I10</f>
        <v>29.06</v>
      </c>
    </row>
    <row r="131" spans="1:6" x14ac:dyDescent="0.25">
      <c r="A131">
        <v>129</v>
      </c>
      <c r="B131" t="str">
        <f>[1]Capacity!$I$5</f>
        <v>Gas Engine</v>
      </c>
      <c r="C131" s="3" t="s">
        <v>22</v>
      </c>
      <c r="D131" s="2">
        <f t="shared" si="15"/>
        <v>383.21</v>
      </c>
      <c r="F131" s="7">
        <f>[1]Capacity!I11</f>
        <v>383.21</v>
      </c>
    </row>
    <row r="132" spans="1:6" x14ac:dyDescent="0.25">
      <c r="A132">
        <v>130</v>
      </c>
      <c r="B132" t="str">
        <f>[1]Capacity!$I$5</f>
        <v>Gas Engine</v>
      </c>
      <c r="C132" s="3" t="s">
        <v>26</v>
      </c>
      <c r="D132" s="2">
        <f t="shared" ref="D132:D178" si="16">ABS(F132)</f>
        <v>53.94</v>
      </c>
      <c r="F132" s="7">
        <f>[1]Capacity!I15</f>
        <v>53.94</v>
      </c>
    </row>
    <row r="133" spans="1:6" x14ac:dyDescent="0.25">
      <c r="A133">
        <v>131</v>
      </c>
      <c r="B133" t="str">
        <f>[1]Capacity!$I$5</f>
        <v>Gas Engine</v>
      </c>
      <c r="C133" s="3" t="s">
        <v>34</v>
      </c>
      <c r="D133" s="2">
        <f t="shared" si="16"/>
        <v>68.819999999999993</v>
      </c>
      <c r="F133" s="7">
        <f>[1]Capacity!I23</f>
        <v>68.819999999999993</v>
      </c>
    </row>
    <row r="134" spans="1:6" x14ac:dyDescent="0.25">
      <c r="A134">
        <v>132</v>
      </c>
      <c r="B134" t="str">
        <f>[1]Capacity!$I$5</f>
        <v>Gas Engine</v>
      </c>
      <c r="C134" s="3" t="s">
        <v>36</v>
      </c>
      <c r="D134" s="2">
        <f t="shared" si="16"/>
        <v>100</v>
      </c>
      <c r="F134" s="7">
        <f>[1]Capacity!I25</f>
        <v>100</v>
      </c>
    </row>
    <row r="135" spans="1:6" x14ac:dyDescent="0.25">
      <c r="A135">
        <v>133</v>
      </c>
      <c r="B135" t="str">
        <f>[1]Capacity!$I$5</f>
        <v>Gas Engine</v>
      </c>
      <c r="C135" s="3" t="s">
        <v>38</v>
      </c>
      <c r="D135" s="2">
        <f t="shared" si="16"/>
        <v>281.68</v>
      </c>
      <c r="F135" s="7">
        <f>[1]Capacity!I27</f>
        <v>281.68</v>
      </c>
    </row>
    <row r="136" spans="1:6" x14ac:dyDescent="0.25">
      <c r="A136">
        <v>134</v>
      </c>
      <c r="B136" t="str">
        <f>[1]Capacity!$I$5</f>
        <v>Gas Engine</v>
      </c>
      <c r="C136" s="3" t="s">
        <v>39</v>
      </c>
      <c r="D136" s="2">
        <f t="shared" si="16"/>
        <v>20.91</v>
      </c>
      <c r="F136" s="7">
        <f>[1]Capacity!I28</f>
        <v>20.91</v>
      </c>
    </row>
    <row r="137" spans="1:6" x14ac:dyDescent="0.25">
      <c r="A137">
        <v>135</v>
      </c>
      <c r="B137" t="str">
        <f>[1]Capacity!$I$5</f>
        <v>Gas Engine</v>
      </c>
      <c r="C137" s="3" t="s">
        <v>40</v>
      </c>
      <c r="D137" s="2">
        <f t="shared" si="16"/>
        <v>65</v>
      </c>
      <c r="F137" s="7">
        <f>[1]Capacity!I29</f>
        <v>65</v>
      </c>
    </row>
    <row r="138" spans="1:6" x14ac:dyDescent="0.25">
      <c r="A138">
        <v>136</v>
      </c>
      <c r="B138" t="str">
        <f>[1]Capacity!$I$5</f>
        <v>Gas Engine</v>
      </c>
      <c r="C138" s="3" t="s">
        <v>43</v>
      </c>
      <c r="D138" s="2">
        <f t="shared" si="16"/>
        <v>96.8</v>
      </c>
      <c r="F138" s="7">
        <f>[1]Capacity!I32</f>
        <v>96.8</v>
      </c>
    </row>
    <row r="139" spans="1:6" x14ac:dyDescent="0.25">
      <c r="A139">
        <v>137</v>
      </c>
      <c r="B139" t="str">
        <f>[1]Capacity!$I$5</f>
        <v>Gas Engine</v>
      </c>
      <c r="C139" s="3" t="s">
        <v>47</v>
      </c>
      <c r="D139" s="2">
        <f t="shared" si="16"/>
        <v>136.02000000000001</v>
      </c>
      <c r="F139" s="7">
        <f>[1]Capacity!I36</f>
        <v>136.02000000000001</v>
      </c>
    </row>
    <row r="140" spans="1:6" x14ac:dyDescent="0.25">
      <c r="A140">
        <v>138</v>
      </c>
      <c r="B140" t="str">
        <f>[1]Capacity!$I$5</f>
        <v>Gas Engine</v>
      </c>
      <c r="C140" s="3" t="s">
        <v>49</v>
      </c>
      <c r="D140" s="2">
        <f t="shared" si="16"/>
        <v>23.4</v>
      </c>
      <c r="F140" s="7">
        <f>[1]Capacity!I38</f>
        <v>23.4</v>
      </c>
    </row>
    <row r="141" spans="1:6" x14ac:dyDescent="0.25">
      <c r="A141">
        <v>139</v>
      </c>
      <c r="B141" t="str">
        <f>[1]Capacity!$I$5</f>
        <v>Gas Engine</v>
      </c>
      <c r="C141" s="3" t="s">
        <v>50</v>
      </c>
      <c r="D141" s="2">
        <f t="shared" si="16"/>
        <v>58.68</v>
      </c>
      <c r="F141" s="7">
        <f>[1]Capacity!I39</f>
        <v>58.68</v>
      </c>
    </row>
    <row r="142" spans="1:6" x14ac:dyDescent="0.25">
      <c r="A142">
        <v>140</v>
      </c>
      <c r="B142" t="str">
        <f>[1]Capacity!$J$5</f>
        <v>Micro-hydro</v>
      </c>
      <c r="C142" s="3" t="s">
        <v>17</v>
      </c>
      <c r="D142" s="2">
        <f t="shared" si="16"/>
        <v>9.1999999999999993</v>
      </c>
      <c r="F142" s="7">
        <f>[1]Capacity!J6</f>
        <v>9.1999999999999993</v>
      </c>
    </row>
    <row r="143" spans="1:6" x14ac:dyDescent="0.25">
      <c r="A143">
        <v>141</v>
      </c>
      <c r="B143" t="str">
        <f>[1]Capacity!$J$5</f>
        <v>Micro-hydro</v>
      </c>
      <c r="C143" s="3" t="s">
        <v>18</v>
      </c>
      <c r="D143" s="2">
        <f t="shared" si="16"/>
        <v>15</v>
      </c>
      <c r="F143" s="7">
        <f>[1]Capacity!J7</f>
        <v>15</v>
      </c>
    </row>
    <row r="144" spans="1:6" x14ac:dyDescent="0.25">
      <c r="A144">
        <v>142</v>
      </c>
      <c r="B144" t="str">
        <f>[1]Capacity!$J$5</f>
        <v>Micro-hydro</v>
      </c>
      <c r="C144" s="3" t="s">
        <v>19</v>
      </c>
      <c r="D144" s="2">
        <f t="shared" si="16"/>
        <v>34.92</v>
      </c>
      <c r="F144" s="7">
        <f>[1]Capacity!J8</f>
        <v>34.92</v>
      </c>
    </row>
    <row r="145" spans="1:6" x14ac:dyDescent="0.25">
      <c r="A145">
        <v>143</v>
      </c>
      <c r="B145" t="str">
        <f>[1]Capacity!$J$5</f>
        <v>Micro-hydro</v>
      </c>
      <c r="C145" s="3" t="s">
        <v>22</v>
      </c>
      <c r="D145" s="2">
        <f t="shared" si="16"/>
        <v>11.14</v>
      </c>
      <c r="F145" s="7">
        <f>[1]Capacity!J11</f>
        <v>11.14</v>
      </c>
    </row>
    <row r="146" spans="1:6" x14ac:dyDescent="0.25">
      <c r="A146">
        <v>144</v>
      </c>
      <c r="B146" t="str">
        <f>[1]Capacity!$J$5</f>
        <v>Micro-hydro</v>
      </c>
      <c r="C146" s="3" t="s">
        <v>28</v>
      </c>
      <c r="D146" s="2">
        <f t="shared" si="16"/>
        <v>14.3</v>
      </c>
      <c r="F146" s="7">
        <f>[1]Capacity!J17</f>
        <v>14.3</v>
      </c>
    </row>
    <row r="147" spans="1:6" x14ac:dyDescent="0.25">
      <c r="A147">
        <v>145</v>
      </c>
      <c r="B147" t="str">
        <f>[1]Capacity!$J$5</f>
        <v>Micro-hydro</v>
      </c>
      <c r="C147" s="3" t="s">
        <v>29</v>
      </c>
      <c r="D147" s="2">
        <f t="shared" si="16"/>
        <v>1.78</v>
      </c>
      <c r="F147" s="7">
        <f>[1]Capacity!J18</f>
        <v>1.78</v>
      </c>
    </row>
    <row r="148" spans="1:6" x14ac:dyDescent="0.25">
      <c r="A148">
        <v>146</v>
      </c>
      <c r="B148" t="str">
        <f>[1]Capacity!$J$5</f>
        <v>Micro-hydro</v>
      </c>
      <c r="C148" s="3" t="s">
        <v>31</v>
      </c>
      <c r="D148" s="2">
        <f t="shared" si="16"/>
        <v>1.27</v>
      </c>
      <c r="F148" s="7">
        <f>[1]Capacity!J20</f>
        <v>1.27</v>
      </c>
    </row>
    <row r="149" spans="1:6" x14ac:dyDescent="0.25">
      <c r="A149">
        <v>147</v>
      </c>
      <c r="B149" t="str">
        <f>[1]Capacity!$J$5</f>
        <v>Micro-hydro</v>
      </c>
      <c r="C149" s="3" t="s">
        <v>33</v>
      </c>
      <c r="D149" s="2">
        <f t="shared" si="16"/>
        <v>2</v>
      </c>
      <c r="F149" s="7">
        <f>[1]Capacity!J22</f>
        <v>2</v>
      </c>
    </row>
    <row r="150" spans="1:6" x14ac:dyDescent="0.25">
      <c r="A150">
        <v>148</v>
      </c>
      <c r="B150" t="str">
        <f>[1]Capacity!$J$5</f>
        <v>Micro-hydro</v>
      </c>
      <c r="C150" s="3" t="s">
        <v>34</v>
      </c>
      <c r="D150" s="2">
        <f t="shared" si="16"/>
        <v>14</v>
      </c>
      <c r="F150" s="7">
        <f>[1]Capacity!J23</f>
        <v>14</v>
      </c>
    </row>
    <row r="151" spans="1:6" x14ac:dyDescent="0.25">
      <c r="A151">
        <v>149</v>
      </c>
      <c r="B151" t="str">
        <f>[1]Capacity!$J$5</f>
        <v>Micro-hydro</v>
      </c>
      <c r="C151" s="3" t="s">
        <v>36</v>
      </c>
      <c r="D151" s="2">
        <f t="shared" si="16"/>
        <v>3.2</v>
      </c>
      <c r="F151" s="7">
        <f>[1]Capacity!J25</f>
        <v>3.2</v>
      </c>
    </row>
    <row r="152" spans="1:6" x14ac:dyDescent="0.25">
      <c r="A152">
        <v>150</v>
      </c>
      <c r="B152" t="str">
        <f>[1]Capacity!$J$5</f>
        <v>Micro-hydro</v>
      </c>
      <c r="C152" s="3" t="s">
        <v>39</v>
      </c>
      <c r="D152" s="2">
        <f t="shared" si="16"/>
        <v>0.26</v>
      </c>
      <c r="F152" s="7">
        <f>[1]Capacity!J28</f>
        <v>0.26</v>
      </c>
    </row>
    <row r="153" spans="1:6" x14ac:dyDescent="0.25">
      <c r="A153">
        <v>151</v>
      </c>
      <c r="B153" t="str">
        <f>[1]Capacity!$J$5</f>
        <v>Micro-hydro</v>
      </c>
      <c r="C153" s="3" t="s">
        <v>41</v>
      </c>
      <c r="D153" s="2">
        <f t="shared" si="16"/>
        <v>3</v>
      </c>
      <c r="F153" s="7">
        <f>[1]Capacity!J30</f>
        <v>3</v>
      </c>
    </row>
    <row r="154" spans="1:6" x14ac:dyDescent="0.25">
      <c r="A154">
        <v>152</v>
      </c>
      <c r="B154" t="str">
        <f>[1]Capacity!$J$5</f>
        <v>Micro-hydro</v>
      </c>
      <c r="C154" s="3" t="s">
        <v>42</v>
      </c>
      <c r="D154" s="2">
        <f t="shared" si="16"/>
        <v>22.45</v>
      </c>
      <c r="F154" s="7">
        <f>[1]Capacity!J31</f>
        <v>22.45</v>
      </c>
    </row>
    <row r="155" spans="1:6" x14ac:dyDescent="0.25">
      <c r="A155">
        <v>153</v>
      </c>
      <c r="B155" t="str">
        <f>[1]Capacity!$J$5</f>
        <v>Micro-hydro</v>
      </c>
      <c r="C155" s="3" t="s">
        <v>43</v>
      </c>
      <c r="D155" s="2">
        <f t="shared" si="16"/>
        <v>32.1</v>
      </c>
      <c r="F155" s="7">
        <f>[1]Capacity!J32</f>
        <v>32.1</v>
      </c>
    </row>
    <row r="156" spans="1:6" x14ac:dyDescent="0.25">
      <c r="A156">
        <v>154</v>
      </c>
      <c r="B156" t="str">
        <f>[1]Capacity!$J$5</f>
        <v>Micro-hydro</v>
      </c>
      <c r="C156" s="3" t="s">
        <v>45</v>
      </c>
      <c r="D156" s="2">
        <f t="shared" si="16"/>
        <v>5</v>
      </c>
      <c r="F156" s="7">
        <f>[1]Capacity!J34</f>
        <v>5</v>
      </c>
    </row>
    <row r="157" spans="1:6" x14ac:dyDescent="0.25">
      <c r="A157">
        <v>155</v>
      </c>
      <c r="B157" t="str">
        <f>[1]Capacity!$K$5</f>
        <v>Solar</v>
      </c>
      <c r="C157" s="3" t="s">
        <v>25</v>
      </c>
      <c r="D157" s="2">
        <f t="shared" si="16"/>
        <v>0.33</v>
      </c>
      <c r="F157" s="7">
        <f>[1]Capacity!K14</f>
        <v>0.33</v>
      </c>
    </row>
    <row r="158" spans="1:6" x14ac:dyDescent="0.25">
      <c r="A158">
        <v>156</v>
      </c>
      <c r="B158" t="str">
        <f>[1]Capacity!$K$5</f>
        <v>Solar</v>
      </c>
      <c r="C158" s="3" t="s">
        <v>26</v>
      </c>
      <c r="D158" s="2">
        <f t="shared" si="16"/>
        <v>0.8</v>
      </c>
      <c r="F158" s="7">
        <f>[1]Capacity!K15</f>
        <v>0.8</v>
      </c>
    </row>
    <row r="159" spans="1:6" x14ac:dyDescent="0.25">
      <c r="A159">
        <v>157</v>
      </c>
      <c r="B159" t="str">
        <f>[1]Capacity!$K$5</f>
        <v>Solar</v>
      </c>
      <c r="C159" s="3" t="s">
        <v>28</v>
      </c>
      <c r="D159" s="2">
        <f t="shared" si="16"/>
        <v>1</v>
      </c>
      <c r="F159" s="7">
        <f>[1]Capacity!K17</f>
        <v>1</v>
      </c>
    </row>
    <row r="160" spans="1:6" x14ac:dyDescent="0.25">
      <c r="A160">
        <v>158</v>
      </c>
      <c r="B160" t="str">
        <f>[1]Capacity!$K$5</f>
        <v>Solar</v>
      </c>
      <c r="C160" s="3" t="s">
        <v>33</v>
      </c>
      <c r="D160" s="2">
        <f t="shared" si="16"/>
        <v>0.03</v>
      </c>
      <c r="F160" s="7">
        <f>[1]Capacity!K22</f>
        <v>0.03</v>
      </c>
    </row>
    <row r="161" spans="1:6" x14ac:dyDescent="0.25">
      <c r="A161">
        <v>159</v>
      </c>
      <c r="B161" t="str">
        <f>[1]Capacity!$K$5</f>
        <v>Solar</v>
      </c>
      <c r="C161" s="3" t="s">
        <v>34</v>
      </c>
      <c r="D161" s="2">
        <f t="shared" si="16"/>
        <v>0.83</v>
      </c>
      <c r="F161" s="7">
        <f>[1]Capacity!K23</f>
        <v>0.83</v>
      </c>
    </row>
    <row r="162" spans="1:6" x14ac:dyDescent="0.25">
      <c r="A162">
        <v>160</v>
      </c>
      <c r="B162" t="str">
        <f>[1]Capacity!$K$5</f>
        <v>Solar</v>
      </c>
      <c r="C162" s="3" t="s">
        <v>35</v>
      </c>
      <c r="D162" s="2">
        <f t="shared" si="16"/>
        <v>3.27</v>
      </c>
      <c r="F162" s="7">
        <f>[1]Capacity!K24</f>
        <v>3.27</v>
      </c>
    </row>
    <row r="163" spans="1:6" x14ac:dyDescent="0.25">
      <c r="A163">
        <v>161</v>
      </c>
      <c r="B163" t="str">
        <f>[1]Capacity!$K$5</f>
        <v>Solar</v>
      </c>
      <c r="C163" s="3" t="s">
        <v>36</v>
      </c>
      <c r="D163" s="2">
        <f t="shared" si="16"/>
        <v>0.18</v>
      </c>
      <c r="F163" s="7">
        <f>[1]Capacity!K25</f>
        <v>0.18</v>
      </c>
    </row>
    <row r="164" spans="1:6" x14ac:dyDescent="0.25">
      <c r="A164">
        <v>162</v>
      </c>
      <c r="B164" t="str">
        <f>[1]Capacity!$K$5</f>
        <v>Solar</v>
      </c>
      <c r="C164" s="3" t="s">
        <v>39</v>
      </c>
      <c r="D164" s="2">
        <f t="shared" si="16"/>
        <v>0.43</v>
      </c>
      <c r="F164" s="7">
        <f>[1]Capacity!K28</f>
        <v>0.43</v>
      </c>
    </row>
    <row r="165" spans="1:6" x14ac:dyDescent="0.25">
      <c r="A165">
        <v>163</v>
      </c>
      <c r="B165" t="str">
        <f>[1]Capacity!$K$5</f>
        <v>Solar</v>
      </c>
      <c r="C165" s="3" t="s">
        <v>41</v>
      </c>
      <c r="D165" s="2">
        <f t="shared" si="16"/>
        <v>0.98</v>
      </c>
      <c r="F165" s="7">
        <f>[1]Capacity!K30</f>
        <v>0.98</v>
      </c>
    </row>
    <row r="166" spans="1:6" x14ac:dyDescent="0.25">
      <c r="A166">
        <v>164</v>
      </c>
      <c r="B166" t="str">
        <f>[1]Capacity!$K$5</f>
        <v>Solar</v>
      </c>
      <c r="C166" s="3" t="s">
        <v>43</v>
      </c>
      <c r="D166" s="2">
        <f t="shared" si="16"/>
        <v>0.79</v>
      </c>
      <c r="F166" s="7">
        <f>[1]Capacity!K32</f>
        <v>0.79</v>
      </c>
    </row>
    <row r="167" spans="1:6" x14ac:dyDescent="0.25">
      <c r="A167">
        <v>165</v>
      </c>
      <c r="B167" t="str">
        <f>[1]Capacity!$K$5</f>
        <v>Solar</v>
      </c>
      <c r="C167" s="3" t="s">
        <v>44</v>
      </c>
      <c r="D167" s="2">
        <f t="shared" si="16"/>
        <v>0.42</v>
      </c>
      <c r="F167" s="7">
        <f>[1]Capacity!K33</f>
        <v>0.42</v>
      </c>
    </row>
    <row r="168" spans="1:6" x14ac:dyDescent="0.25">
      <c r="A168">
        <v>166</v>
      </c>
      <c r="B168" t="str">
        <f>[1]Capacity!$K$5</f>
        <v>Solar</v>
      </c>
      <c r="C168" s="3" t="s">
        <v>45</v>
      </c>
      <c r="D168" s="2">
        <f t="shared" si="16"/>
        <v>2.0499999999999998</v>
      </c>
      <c r="F168" s="7">
        <f>[1]Capacity!K34</f>
        <v>2.0499999999999998</v>
      </c>
    </row>
    <row r="169" spans="1:6" x14ac:dyDescent="0.25">
      <c r="A169">
        <v>167</v>
      </c>
      <c r="B169" t="str">
        <f>[1]Capacity!$K$5</f>
        <v>Solar</v>
      </c>
      <c r="C169" s="3" t="s">
        <v>47</v>
      </c>
      <c r="D169" s="2">
        <f t="shared" si="16"/>
        <v>1.1000000000000001</v>
      </c>
      <c r="F169" s="7">
        <f>[1]Capacity!K36</f>
        <v>1.1000000000000001</v>
      </c>
    </row>
    <row r="170" spans="1:6" x14ac:dyDescent="0.25">
      <c r="A170">
        <v>168</v>
      </c>
      <c r="B170" t="str">
        <f>[1]Capacity!$K$5</f>
        <v>Solar</v>
      </c>
      <c r="C170" s="3" t="s">
        <v>48</v>
      </c>
      <c r="D170" s="2">
        <f t="shared" si="16"/>
        <v>1.31</v>
      </c>
      <c r="F170" s="7">
        <f>[1]Capacity!K37</f>
        <v>1.31</v>
      </c>
    </row>
    <row r="171" spans="1:6" x14ac:dyDescent="0.25">
      <c r="A171">
        <v>169</v>
      </c>
      <c r="B171" t="str">
        <f>[1]Capacity!$K$5</f>
        <v>Solar</v>
      </c>
      <c r="C171" s="3" t="s">
        <v>50</v>
      </c>
      <c r="D171" s="2">
        <f t="shared" si="16"/>
        <v>2.2200000000000002</v>
      </c>
      <c r="F171" s="7">
        <f>[1]Capacity!K39</f>
        <v>2.2200000000000002</v>
      </c>
    </row>
    <row r="172" spans="1:6" x14ac:dyDescent="0.25">
      <c r="A172">
        <v>170</v>
      </c>
      <c r="B172" t="str">
        <f>[1]Capacity!$L$5</f>
        <v>Other</v>
      </c>
      <c r="C172" s="3" t="s">
        <v>18</v>
      </c>
      <c r="D172" s="2">
        <f t="shared" si="16"/>
        <v>30</v>
      </c>
      <c r="F172" s="7">
        <f>[1]Capacity!L7</f>
        <v>30</v>
      </c>
    </row>
    <row r="173" spans="1:6" x14ac:dyDescent="0.25">
      <c r="A173">
        <v>171</v>
      </c>
      <c r="B173" t="str">
        <f>[1]Capacity!$L$5</f>
        <v>Other</v>
      </c>
      <c r="C173" s="3" t="s">
        <v>20</v>
      </c>
      <c r="D173" s="2">
        <f t="shared" si="16"/>
        <v>4.8</v>
      </c>
      <c r="F173" s="7">
        <f>[1]Capacity!L9</f>
        <v>4.8</v>
      </c>
    </row>
    <row r="174" spans="1:6" x14ac:dyDescent="0.25">
      <c r="A174">
        <v>172</v>
      </c>
      <c r="B174" t="str">
        <f>[1]Capacity!$L$5</f>
        <v>Other</v>
      </c>
      <c r="C174" s="3" t="s">
        <v>25</v>
      </c>
      <c r="D174" s="2">
        <f t="shared" si="16"/>
        <v>1.8</v>
      </c>
      <c r="F174" s="7">
        <f>[1]Capacity!L14</f>
        <v>1.8</v>
      </c>
    </row>
    <row r="175" spans="1:6" x14ac:dyDescent="0.25">
      <c r="A175">
        <v>173</v>
      </c>
      <c r="B175" t="str">
        <f>[1]Capacity!$L$5</f>
        <v>Other</v>
      </c>
      <c r="C175" s="3" t="s">
        <v>28</v>
      </c>
      <c r="D175" s="2">
        <f t="shared" si="16"/>
        <v>8</v>
      </c>
      <c r="F175" s="7">
        <f>[1]Capacity!L17</f>
        <v>8</v>
      </c>
    </row>
    <row r="176" spans="1:6" x14ac:dyDescent="0.25">
      <c r="A176">
        <v>174</v>
      </c>
      <c r="B176" t="str">
        <f>[1]Capacity!$L$5</f>
        <v>Other</v>
      </c>
      <c r="C176" s="3" t="s">
        <v>36</v>
      </c>
      <c r="D176" s="2">
        <f t="shared" si="16"/>
        <v>5</v>
      </c>
      <c r="F176" s="7">
        <f>[1]Capacity!L25</f>
        <v>5</v>
      </c>
    </row>
    <row r="177" spans="1:6" x14ac:dyDescent="0.25">
      <c r="A177">
        <v>175</v>
      </c>
      <c r="B177" t="str">
        <f>[1]Capacity!$L$5</f>
        <v>Other</v>
      </c>
      <c r="C177" s="3" t="s">
        <v>38</v>
      </c>
      <c r="D177" s="2">
        <f t="shared" si="16"/>
        <v>83</v>
      </c>
      <c r="F177" s="7">
        <f>[1]Capacity!L27</f>
        <v>83</v>
      </c>
    </row>
    <row r="178" spans="1:6" x14ac:dyDescent="0.25">
      <c r="A178">
        <v>176</v>
      </c>
      <c r="B178" t="str">
        <f>[1]Capacity!$L$5</f>
        <v>Other</v>
      </c>
      <c r="C178" s="3" t="s">
        <v>39</v>
      </c>
      <c r="D178" s="2">
        <f t="shared" si="16"/>
        <v>9.75</v>
      </c>
      <c r="F178" s="7">
        <f>[1]Capacity!L28</f>
        <v>9.75</v>
      </c>
    </row>
    <row r="179" spans="1:6" x14ac:dyDescent="0.25">
      <c r="A179">
        <v>177</v>
      </c>
      <c r="B179" t="str">
        <f>[1]Capacity!$L$5</f>
        <v>Other</v>
      </c>
      <c r="C179" s="3" t="s">
        <v>44</v>
      </c>
      <c r="D179" s="2">
        <f t="shared" ref="D179:D242" si="17">ABS(F179)</f>
        <v>0.5</v>
      </c>
      <c r="F179" s="7">
        <f>[1]Capacity!L33</f>
        <v>0.5</v>
      </c>
    </row>
    <row r="180" spans="1:6" x14ac:dyDescent="0.25">
      <c r="A180">
        <v>178</v>
      </c>
      <c r="B180" t="s">
        <v>17</v>
      </c>
      <c r="C180" s="3" t="s">
        <v>51</v>
      </c>
      <c r="D180" s="2">
        <f t="shared" si="17"/>
        <v>239.55</v>
      </c>
      <c r="F180" s="7">
        <f>[1]Capacity!M6</f>
        <v>239.55</v>
      </c>
    </row>
    <row r="181" spans="1:6" x14ac:dyDescent="0.25">
      <c r="A181">
        <v>179</v>
      </c>
      <c r="B181" t="s">
        <v>18</v>
      </c>
      <c r="C181" s="3" t="s">
        <v>51</v>
      </c>
      <c r="D181" s="2">
        <f t="shared" si="17"/>
        <v>5679.04</v>
      </c>
      <c r="F181" s="7">
        <f>[1]Capacity!M7</f>
        <v>5679.04</v>
      </c>
    </row>
    <row r="182" spans="1:6" x14ac:dyDescent="0.25">
      <c r="A182">
        <v>180</v>
      </c>
      <c r="B182" t="s">
        <v>19</v>
      </c>
      <c r="C182" s="3" t="s">
        <v>51</v>
      </c>
      <c r="D182" s="2">
        <f t="shared" si="17"/>
        <v>821.68</v>
      </c>
      <c r="F182" s="7">
        <f>[1]Capacity!M8</f>
        <v>821.68</v>
      </c>
    </row>
    <row r="183" spans="1:6" x14ac:dyDescent="0.25">
      <c r="A183">
        <v>181</v>
      </c>
      <c r="B183" t="s">
        <v>20</v>
      </c>
      <c r="C183" s="3" t="s">
        <v>51</v>
      </c>
      <c r="D183" s="2">
        <f t="shared" si="17"/>
        <v>373.21999999999997</v>
      </c>
      <c r="F183" s="7">
        <f>[1]Capacity!M9</f>
        <v>373.21999999999997</v>
      </c>
    </row>
    <row r="184" spans="1:6" x14ac:dyDescent="0.25">
      <c r="A184">
        <v>182</v>
      </c>
      <c r="B184" t="s">
        <v>21</v>
      </c>
      <c r="C184" s="3" t="s">
        <v>51</v>
      </c>
      <c r="D184" s="2">
        <f t="shared" si="17"/>
        <v>52.769999999999996</v>
      </c>
      <c r="F184" s="7">
        <f>[1]Capacity!M10</f>
        <v>52.769999999999996</v>
      </c>
    </row>
    <row r="185" spans="1:6" x14ac:dyDescent="0.25">
      <c r="A185">
        <v>183</v>
      </c>
      <c r="B185" t="s">
        <v>22</v>
      </c>
      <c r="C185" s="3" t="s">
        <v>51</v>
      </c>
      <c r="D185" s="2">
        <f t="shared" si="17"/>
        <v>4348.66</v>
      </c>
      <c r="F185" s="7">
        <f>[1]Capacity!M11</f>
        <v>4348.66</v>
      </c>
    </row>
    <row r="186" spans="1:6" x14ac:dyDescent="0.25">
      <c r="A186">
        <v>184</v>
      </c>
      <c r="B186" t="s">
        <v>23</v>
      </c>
      <c r="C186" s="3" t="s">
        <v>51</v>
      </c>
      <c r="D186" s="2">
        <f t="shared" si="17"/>
        <v>66.61</v>
      </c>
      <c r="F186" s="7">
        <f>[1]Capacity!M12</f>
        <v>66.61</v>
      </c>
    </row>
    <row r="187" spans="1:6" x14ac:dyDescent="0.25">
      <c r="A187">
        <v>185</v>
      </c>
      <c r="B187" t="s">
        <v>24</v>
      </c>
      <c r="C187" s="3" t="s">
        <v>51</v>
      </c>
      <c r="D187" s="2">
        <f t="shared" si="17"/>
        <v>237.38</v>
      </c>
      <c r="F187" s="7">
        <f>[1]Capacity!M13</f>
        <v>237.38</v>
      </c>
    </row>
    <row r="188" spans="1:6" x14ac:dyDescent="0.25">
      <c r="A188">
        <v>186</v>
      </c>
      <c r="B188" t="s">
        <v>25</v>
      </c>
      <c r="C188" s="3" t="s">
        <v>51</v>
      </c>
      <c r="D188" s="2">
        <f t="shared" si="17"/>
        <v>285.92</v>
      </c>
      <c r="F188" s="7">
        <f>[1]Capacity!M14</f>
        <v>285.92</v>
      </c>
    </row>
    <row r="189" spans="1:6" x14ac:dyDescent="0.25">
      <c r="A189">
        <v>187</v>
      </c>
      <c r="B189" t="s">
        <v>26</v>
      </c>
      <c r="C189" s="3" t="s">
        <v>51</v>
      </c>
      <c r="D189" s="2">
        <f t="shared" si="17"/>
        <v>1005.9399999999998</v>
      </c>
      <c r="F189" s="7">
        <f>[1]Capacity!M15</f>
        <v>1005.9399999999998</v>
      </c>
    </row>
    <row r="190" spans="1:6" x14ac:dyDescent="0.25">
      <c r="A190">
        <v>188</v>
      </c>
      <c r="B190" t="s">
        <v>27</v>
      </c>
      <c r="C190" s="3" t="s">
        <v>52</v>
      </c>
      <c r="D190" s="2">
        <f t="shared" si="17"/>
        <v>3504.3</v>
      </c>
      <c r="F190" s="7">
        <f>[1]Capacity!M16</f>
        <v>3504.3</v>
      </c>
    </row>
    <row r="191" spans="1:6" x14ac:dyDescent="0.25">
      <c r="A191">
        <v>189</v>
      </c>
      <c r="B191" t="s">
        <v>28</v>
      </c>
      <c r="C191" s="3" t="s">
        <v>52</v>
      </c>
      <c r="D191" s="2">
        <f t="shared" si="17"/>
        <v>10273.559999999998</v>
      </c>
      <c r="F191" s="7">
        <f>[1]Capacity!M17</f>
        <v>10273.559999999998</v>
      </c>
    </row>
    <row r="192" spans="1:6" x14ac:dyDescent="0.25">
      <c r="A192">
        <v>190</v>
      </c>
      <c r="B192" t="s">
        <v>29</v>
      </c>
      <c r="C192" s="3" t="s">
        <v>52</v>
      </c>
      <c r="D192" s="2">
        <f t="shared" si="17"/>
        <v>7162.8200000000006</v>
      </c>
      <c r="F192" s="7">
        <f>[1]Capacity!M18</f>
        <v>7162.8200000000006</v>
      </c>
    </row>
    <row r="193" spans="1:6" x14ac:dyDescent="0.25">
      <c r="A193">
        <v>191</v>
      </c>
      <c r="B193" t="s">
        <v>30</v>
      </c>
      <c r="C193" s="3" t="s">
        <v>52</v>
      </c>
      <c r="D193" s="2">
        <f t="shared" si="17"/>
        <v>0</v>
      </c>
      <c r="F193" s="7">
        <f>[1]Capacity!M19</f>
        <v>0</v>
      </c>
    </row>
    <row r="194" spans="1:6" x14ac:dyDescent="0.25">
      <c r="A194">
        <v>192</v>
      </c>
      <c r="B194" t="s">
        <v>31</v>
      </c>
      <c r="C194" s="3" t="s">
        <v>52</v>
      </c>
      <c r="D194" s="2">
        <f t="shared" si="17"/>
        <v>11072.58</v>
      </c>
      <c r="F194" s="7">
        <f>[1]Capacity!M20</f>
        <v>11072.58</v>
      </c>
    </row>
    <row r="195" spans="1:6" x14ac:dyDescent="0.25">
      <c r="A195">
        <v>193</v>
      </c>
      <c r="B195" t="s">
        <v>32</v>
      </c>
      <c r="C195" s="3" t="s">
        <v>52</v>
      </c>
      <c r="D195" s="2">
        <f t="shared" si="17"/>
        <v>7653.1399999999994</v>
      </c>
      <c r="F195" s="7">
        <f>[1]Capacity!M21</f>
        <v>7653.1399999999994</v>
      </c>
    </row>
    <row r="196" spans="1:6" x14ac:dyDescent="0.25">
      <c r="A196">
        <v>194</v>
      </c>
      <c r="B196" t="s">
        <v>33</v>
      </c>
      <c r="C196" s="3" t="s">
        <v>53</v>
      </c>
      <c r="D196" s="2">
        <f t="shared" si="17"/>
        <v>1041.52</v>
      </c>
      <c r="F196" s="7">
        <f>[1]Capacity!M22</f>
        <v>1041.52</v>
      </c>
    </row>
    <row r="197" spans="1:6" x14ac:dyDescent="0.25">
      <c r="A197">
        <v>195</v>
      </c>
      <c r="B197" t="s">
        <v>34</v>
      </c>
      <c r="C197" s="3" t="s">
        <v>53</v>
      </c>
      <c r="D197" s="2">
        <f t="shared" si="17"/>
        <v>795.74999999999989</v>
      </c>
      <c r="F197" s="7">
        <f>[1]Capacity!M23</f>
        <v>795.74999999999989</v>
      </c>
    </row>
    <row r="198" spans="1:6" x14ac:dyDescent="0.25">
      <c r="A198">
        <v>196</v>
      </c>
      <c r="B198" t="s">
        <v>35</v>
      </c>
      <c r="C198" s="3" t="s">
        <v>53</v>
      </c>
      <c r="D198" s="2">
        <f t="shared" si="17"/>
        <v>333.41999999999996</v>
      </c>
      <c r="F198" s="7">
        <f>[1]Capacity!M24</f>
        <v>333.41999999999996</v>
      </c>
    </row>
    <row r="199" spans="1:6" x14ac:dyDescent="0.25">
      <c r="A199">
        <v>197</v>
      </c>
      <c r="B199" t="s">
        <v>36</v>
      </c>
      <c r="C199" s="3" t="s">
        <v>54</v>
      </c>
      <c r="D199" s="2">
        <f t="shared" si="17"/>
        <v>804.92</v>
      </c>
      <c r="F199" s="7">
        <f>[1]Capacity!M25</f>
        <v>804.92</v>
      </c>
    </row>
    <row r="200" spans="1:6" x14ac:dyDescent="0.25">
      <c r="A200">
        <v>198</v>
      </c>
      <c r="B200" t="s">
        <v>37</v>
      </c>
      <c r="C200" s="3" t="s">
        <v>54</v>
      </c>
      <c r="D200" s="2">
        <f t="shared" si="17"/>
        <v>256.51</v>
      </c>
      <c r="F200" s="7">
        <f>[1]Capacity!M26</f>
        <v>256.51</v>
      </c>
    </row>
    <row r="201" spans="1:6" x14ac:dyDescent="0.25">
      <c r="A201">
        <v>199</v>
      </c>
      <c r="B201" t="s">
        <v>38</v>
      </c>
      <c r="C201" s="3" t="s">
        <v>54</v>
      </c>
      <c r="D201" s="2">
        <f t="shared" si="17"/>
        <v>3050.81</v>
      </c>
      <c r="F201" s="7">
        <f>[1]Capacity!M27</f>
        <v>3050.81</v>
      </c>
    </row>
    <row r="202" spans="1:6" x14ac:dyDescent="0.25">
      <c r="A202">
        <v>200</v>
      </c>
      <c r="B202" t="s">
        <v>39</v>
      </c>
      <c r="C202" s="3" t="s">
        <v>54</v>
      </c>
      <c r="D202" s="2">
        <f t="shared" si="17"/>
        <v>785.84999999999991</v>
      </c>
      <c r="F202" s="7">
        <f>[1]Capacity!M28</f>
        <v>785.84999999999991</v>
      </c>
    </row>
    <row r="203" spans="1:6" x14ac:dyDescent="0.25">
      <c r="A203">
        <v>201</v>
      </c>
      <c r="B203" t="s">
        <v>40</v>
      </c>
      <c r="C203" s="3" t="s">
        <v>54</v>
      </c>
      <c r="D203" s="2">
        <f t="shared" si="17"/>
        <v>238.2</v>
      </c>
      <c r="F203" s="7">
        <f>[1]Capacity!M29</f>
        <v>238.2</v>
      </c>
    </row>
    <row r="204" spans="1:6" x14ac:dyDescent="0.25">
      <c r="A204">
        <v>202</v>
      </c>
      <c r="B204" t="s">
        <v>41</v>
      </c>
      <c r="C204" s="3" t="s">
        <v>55</v>
      </c>
      <c r="D204" s="2">
        <f t="shared" si="17"/>
        <v>295.5</v>
      </c>
      <c r="F204" s="7">
        <f>[1]Capacity!M30</f>
        <v>295.5</v>
      </c>
    </row>
    <row r="205" spans="1:6" x14ac:dyDescent="0.25">
      <c r="A205">
        <v>203</v>
      </c>
      <c r="B205" t="s">
        <v>42</v>
      </c>
      <c r="C205" s="3" t="s">
        <v>55</v>
      </c>
      <c r="D205" s="2">
        <f t="shared" si="17"/>
        <v>1746.21</v>
      </c>
      <c r="F205" s="7">
        <f>[1]Capacity!M31</f>
        <v>1746.21</v>
      </c>
    </row>
    <row r="206" spans="1:6" x14ac:dyDescent="0.25">
      <c r="A206">
        <v>204</v>
      </c>
      <c r="B206" t="s">
        <v>43</v>
      </c>
      <c r="C206" s="3" t="s">
        <v>55</v>
      </c>
      <c r="D206" s="2">
        <f t="shared" si="17"/>
        <v>2995.6</v>
      </c>
      <c r="F206" s="7">
        <f>[1]Capacity!M32</f>
        <v>2995.6</v>
      </c>
    </row>
    <row r="207" spans="1:6" x14ac:dyDescent="0.25">
      <c r="A207">
        <v>205</v>
      </c>
      <c r="B207" t="s">
        <v>44</v>
      </c>
      <c r="C207" s="3" t="s">
        <v>55</v>
      </c>
      <c r="D207" s="2">
        <f t="shared" si="17"/>
        <v>149.41999999999999</v>
      </c>
      <c r="F207" s="7">
        <f>[1]Capacity!M33</f>
        <v>149.41999999999999</v>
      </c>
    </row>
    <row r="208" spans="1:6" x14ac:dyDescent="0.25">
      <c r="A208">
        <v>206</v>
      </c>
      <c r="B208" t="s">
        <v>45</v>
      </c>
      <c r="C208" s="3" t="s">
        <v>55</v>
      </c>
      <c r="D208" s="2">
        <f t="shared" si="17"/>
        <v>56.91</v>
      </c>
      <c r="F208" s="7">
        <f>[1]Capacity!M34</f>
        <v>56.91</v>
      </c>
    </row>
    <row r="209" spans="1:6" x14ac:dyDescent="0.25">
      <c r="A209">
        <v>207</v>
      </c>
      <c r="B209" t="s">
        <v>46</v>
      </c>
      <c r="C209" s="3" t="s">
        <v>55</v>
      </c>
      <c r="D209" s="2">
        <f t="shared" si="17"/>
        <v>67.77</v>
      </c>
      <c r="F209" s="7">
        <f>[1]Capacity!M35</f>
        <v>67.77</v>
      </c>
    </row>
    <row r="210" spans="1:6" x14ac:dyDescent="0.25">
      <c r="A210">
        <v>208</v>
      </c>
      <c r="B210" t="s">
        <v>47</v>
      </c>
      <c r="C210" s="3" t="s">
        <v>56</v>
      </c>
      <c r="D210" s="2">
        <f t="shared" si="17"/>
        <v>363.43000000000006</v>
      </c>
      <c r="F210" s="7">
        <f>[1]Capacity!M36</f>
        <v>363.43000000000006</v>
      </c>
    </row>
    <row r="211" spans="1:6" x14ac:dyDescent="0.25">
      <c r="A211">
        <v>209</v>
      </c>
      <c r="B211" t="s">
        <v>48</v>
      </c>
      <c r="C211" s="3" t="s">
        <v>56</v>
      </c>
      <c r="D211" s="2">
        <f t="shared" si="17"/>
        <v>120.27</v>
      </c>
      <c r="F211" s="7">
        <f>[1]Capacity!M37</f>
        <v>120.27</v>
      </c>
    </row>
    <row r="212" spans="1:6" x14ac:dyDescent="0.25">
      <c r="A212">
        <v>210</v>
      </c>
      <c r="B212" t="s">
        <v>49</v>
      </c>
      <c r="C212" s="3" t="s">
        <v>57</v>
      </c>
      <c r="D212" s="2">
        <f t="shared" si="17"/>
        <v>147.91999999999999</v>
      </c>
      <c r="F212" s="7">
        <f>[1]Capacity!M38</f>
        <v>147.91999999999999</v>
      </c>
    </row>
    <row r="213" spans="1:6" x14ac:dyDescent="0.25">
      <c r="A213">
        <v>211</v>
      </c>
      <c r="B213" t="s">
        <v>50</v>
      </c>
      <c r="C213" s="3" t="s">
        <v>57</v>
      </c>
      <c r="D213" s="2">
        <f t="shared" si="17"/>
        <v>580.64</v>
      </c>
      <c r="F213" s="7">
        <f>[1]Capacity!M39</f>
        <v>580.64</v>
      </c>
    </row>
    <row r="214" spans="1:6" x14ac:dyDescent="0.25">
      <c r="A214">
        <v>212</v>
      </c>
      <c r="B214" t="str">
        <f>[2]Potential!$B$5</f>
        <v>Sumatera Region</v>
      </c>
      <c r="C214" s="5" t="str">
        <f>[2]Potential!$C$4</f>
        <v>Geothermal Potential</v>
      </c>
      <c r="D214" s="2">
        <f t="shared" si="17"/>
        <v>9679</v>
      </c>
      <c r="F214" s="8">
        <f>[2]Potential!$C$5</f>
        <v>9679</v>
      </c>
    </row>
    <row r="215" spans="1:6" x14ac:dyDescent="0.25">
      <c r="A215">
        <v>213</v>
      </c>
      <c r="B215" t="str">
        <f>[2]Potential!$B$5</f>
        <v>Sumatera Region</v>
      </c>
      <c r="C215" s="5" t="str">
        <f>[2]Potential!$D$4</f>
        <v>Large Hydro Potential</v>
      </c>
      <c r="D215" s="2">
        <f t="shared" si="17"/>
        <v>15579</v>
      </c>
      <c r="F215" s="8">
        <f>[2]Potential!$D$5</f>
        <v>15579</v>
      </c>
    </row>
    <row r="216" spans="1:6" x14ac:dyDescent="0.25">
      <c r="A216">
        <v>214</v>
      </c>
      <c r="B216" t="str">
        <f>[2]Potential!$B$5</f>
        <v>Sumatera Region</v>
      </c>
      <c r="C216" s="5" t="str">
        <f>[2]Potential!$E$4</f>
        <v>Small Hydro Potential</v>
      </c>
      <c r="D216" s="2">
        <f t="shared" si="17"/>
        <v>5734</v>
      </c>
      <c r="F216" s="8">
        <f>[2]Potential!$E$5</f>
        <v>5734</v>
      </c>
    </row>
    <row r="217" spans="1:6" x14ac:dyDescent="0.25">
      <c r="A217">
        <v>215</v>
      </c>
      <c r="B217" t="str">
        <f>[2]Potential!$B$5</f>
        <v>Sumatera Region</v>
      </c>
      <c r="C217" s="5" t="str">
        <f>[2]Potential!$F$4</f>
        <v>Bioenergy Potential</v>
      </c>
      <c r="D217" s="2">
        <f t="shared" si="17"/>
        <v>15589</v>
      </c>
      <c r="F217" s="8">
        <f>[2]Potential!$F$5</f>
        <v>15589</v>
      </c>
    </row>
    <row r="218" spans="1:6" x14ac:dyDescent="0.25">
      <c r="A218">
        <v>216</v>
      </c>
      <c r="B218" t="str">
        <f>[2]Potential!$B$5</f>
        <v>Sumatera Region</v>
      </c>
      <c r="C218" s="5" t="str">
        <f>[2]Potential!$G$4</f>
        <v>Solar Potential</v>
      </c>
      <c r="D218" s="2">
        <f t="shared" si="17"/>
        <v>68749</v>
      </c>
      <c r="F218" s="8">
        <f>[2]Potential!$G$5</f>
        <v>68749</v>
      </c>
    </row>
    <row r="219" spans="1:6" x14ac:dyDescent="0.25">
      <c r="A219">
        <v>217</v>
      </c>
      <c r="B219" t="str">
        <f>[2]Potential!$B$5</f>
        <v>Sumatera Region</v>
      </c>
      <c r="C219" s="5" t="str">
        <f>[2]Potential!$H$4</f>
        <v>Wind Potential</v>
      </c>
      <c r="D219" s="2">
        <f t="shared" si="17"/>
        <v>7397</v>
      </c>
      <c r="F219" s="8">
        <f>[2]Potential!$H$5</f>
        <v>7397</v>
      </c>
    </row>
    <row r="220" spans="1:6" x14ac:dyDescent="0.25">
      <c r="A220">
        <v>218</v>
      </c>
      <c r="B220" t="str">
        <f>[2]Potential!$B$5</f>
        <v>Sumatera Region</v>
      </c>
      <c r="C220" s="5" t="str">
        <f>[2]Potential!$I$4</f>
        <v>Ocean Potential</v>
      </c>
      <c r="D220" s="2">
        <f t="shared" si="17"/>
        <v>6027</v>
      </c>
      <c r="F220" s="8">
        <f>[2]Potential!$I$5</f>
        <v>6027</v>
      </c>
    </row>
    <row r="221" spans="1:6" x14ac:dyDescent="0.25">
      <c r="B221" t="str">
        <f>[2]Potential!$B$6</f>
        <v>Jawa Region</v>
      </c>
      <c r="C221" s="5" t="str">
        <f>[2]Potential!$C$4</f>
        <v>Geothermal Potential</v>
      </c>
      <c r="D221" s="2">
        <f t="shared" si="17"/>
        <v>8107</v>
      </c>
      <c r="F221" s="1">
        <f>[2]Potential!$C$6</f>
        <v>8107</v>
      </c>
    </row>
    <row r="222" spans="1:6" x14ac:dyDescent="0.25">
      <c r="B222" t="str">
        <f>[2]Potential!$B$6</f>
        <v>Jawa Region</v>
      </c>
      <c r="C222" s="5" t="str">
        <f>[2]Potential!$D$4</f>
        <v>Large Hydro Potential</v>
      </c>
      <c r="D222" s="2">
        <f t="shared" si="17"/>
        <v>4199</v>
      </c>
      <c r="F222" s="1">
        <f>[2]Potential!$D$6</f>
        <v>4199</v>
      </c>
    </row>
    <row r="223" spans="1:6" x14ac:dyDescent="0.25">
      <c r="B223" t="str">
        <f>[2]Potential!$B$6</f>
        <v>Jawa Region</v>
      </c>
      <c r="C223" s="5" t="str">
        <f>[2]Potential!$E$4</f>
        <v>Small Hydro Potential</v>
      </c>
      <c r="D223" s="2">
        <f t="shared" si="17"/>
        <v>2910</v>
      </c>
      <c r="F223" s="1">
        <f>[2]Potential!$E$6</f>
        <v>2910</v>
      </c>
    </row>
    <row r="224" spans="1:6" x14ac:dyDescent="0.25">
      <c r="B224" t="str">
        <f>[2]Potential!$B$6</f>
        <v>Jawa Region</v>
      </c>
      <c r="C224" s="5" t="str">
        <f>[2]Potential!$F$4</f>
        <v>Bioenergy Potential</v>
      </c>
      <c r="D224" s="2">
        <f t="shared" si="17"/>
        <v>9215</v>
      </c>
      <c r="F224" s="1">
        <f>[2]Potential!$F$6</f>
        <v>9215</v>
      </c>
    </row>
    <row r="225" spans="2:6" x14ac:dyDescent="0.25">
      <c r="B225" t="str">
        <f>[2]Potential!$B$6</f>
        <v>Jawa Region</v>
      </c>
      <c r="C225" s="5" t="str">
        <f>[2]Potential!$G$4</f>
        <v>Solar Potential</v>
      </c>
      <c r="D225" s="2">
        <f t="shared" si="17"/>
        <v>31869</v>
      </c>
      <c r="F225" s="1">
        <f>[2]Potential!$G$6</f>
        <v>31869</v>
      </c>
    </row>
    <row r="226" spans="2:6" x14ac:dyDescent="0.25">
      <c r="B226" t="str">
        <f>[2]Potential!$B$6</f>
        <v>Jawa Region</v>
      </c>
      <c r="C226" s="5" t="str">
        <f>[2]Potential!$H$4</f>
        <v>Wind Potential</v>
      </c>
      <c r="D226" s="2">
        <f t="shared" si="17"/>
        <v>22992</v>
      </c>
      <c r="F226" s="1">
        <f>[2]Potential!$H$6</f>
        <v>22992</v>
      </c>
    </row>
    <row r="227" spans="2:6" x14ac:dyDescent="0.25">
      <c r="B227" t="str">
        <f>[2]Potential!$B$6</f>
        <v>Jawa Region</v>
      </c>
      <c r="C227" s="5" t="str">
        <f>[2]Potential!$I$4</f>
        <v>Ocean Potential</v>
      </c>
      <c r="D227" s="2">
        <f t="shared" si="17"/>
        <v>2273</v>
      </c>
      <c r="F227" s="1">
        <f>[2]Potential!$I$6</f>
        <v>2273</v>
      </c>
    </row>
    <row r="228" spans="2:6" x14ac:dyDescent="0.25">
      <c r="B228" t="str">
        <f>[2]Potential!$B$7</f>
        <v>Bali &amp; Nusa Tenggara Region</v>
      </c>
      <c r="C228" s="5" t="str">
        <f>[2]Potential!$C$4</f>
        <v>Geothermal Potential</v>
      </c>
      <c r="D228" s="2">
        <f t="shared" si="17"/>
        <v>1698.8</v>
      </c>
      <c r="F228" s="9">
        <f>[2]Potential!$C$7</f>
        <v>1698.8</v>
      </c>
    </row>
    <row r="229" spans="2:6" x14ac:dyDescent="0.25">
      <c r="B229" t="str">
        <f>[2]Potential!$B$7</f>
        <v>Bali &amp; Nusa Tenggara Region</v>
      </c>
      <c r="C229" s="5" t="str">
        <f>[2]Potential!$D$4</f>
        <v>Large Hydro Potential</v>
      </c>
      <c r="D229" s="2">
        <f t="shared" si="17"/>
        <v>624</v>
      </c>
      <c r="F229" s="9">
        <f>[2]Potential!$D$7</f>
        <v>624</v>
      </c>
    </row>
    <row r="230" spans="2:6" x14ac:dyDescent="0.25">
      <c r="B230" t="str">
        <f>[2]Potential!$B$7</f>
        <v>Bali &amp; Nusa Tenggara Region</v>
      </c>
      <c r="C230" s="5" t="str">
        <f>[2]Potential!$E$4</f>
        <v>Small Hydro Potential</v>
      </c>
      <c r="D230" s="2">
        <f t="shared" si="17"/>
        <v>141</v>
      </c>
      <c r="F230" s="9">
        <f>[2]Potential!$E$7</f>
        <v>141</v>
      </c>
    </row>
    <row r="231" spans="2:6" x14ac:dyDescent="0.25">
      <c r="B231" t="str">
        <f>[2]Potential!$B$7</f>
        <v>Bali &amp; Nusa Tenggara Region</v>
      </c>
      <c r="C231" s="5" t="str">
        <f>[2]Potential!$F$4</f>
        <v>Bioenergy Potential</v>
      </c>
      <c r="D231" s="2">
        <f t="shared" si="17"/>
        <v>635</v>
      </c>
      <c r="F231" s="9">
        <f>[2]Potential!$F$7</f>
        <v>635</v>
      </c>
    </row>
    <row r="232" spans="2:6" x14ac:dyDescent="0.25">
      <c r="B232" t="str">
        <f>[2]Potential!$B$7</f>
        <v>Bali &amp; Nusa Tenggara Region</v>
      </c>
      <c r="C232" s="5" t="str">
        <f>[2]Potential!$G$4</f>
        <v>Solar Potential</v>
      </c>
      <c r="D232" s="2">
        <f t="shared" si="17"/>
        <v>18457</v>
      </c>
      <c r="F232" s="9">
        <f>[2]Potential!$G$7</f>
        <v>18457</v>
      </c>
    </row>
    <row r="233" spans="2:6" x14ac:dyDescent="0.25">
      <c r="B233" t="str">
        <f>[2]Potential!$B$7</f>
        <v>Bali &amp; Nusa Tenggara Region</v>
      </c>
      <c r="C233" s="5" t="str">
        <f>[2]Potential!$H$4</f>
        <v>Wind Potential</v>
      </c>
      <c r="D233" s="2">
        <f t="shared" si="17"/>
        <v>13812</v>
      </c>
      <c r="F233" s="9">
        <f>[2]Potential!$H$7</f>
        <v>13812</v>
      </c>
    </row>
    <row r="234" spans="2:6" x14ac:dyDescent="0.25">
      <c r="B234" t="str">
        <f>[2]Potential!$B$7</f>
        <v>Bali &amp; Nusa Tenggara Region</v>
      </c>
      <c r="C234" s="5" t="str">
        <f>[2]Potential!$I$4</f>
        <v>Ocean Potential</v>
      </c>
      <c r="D234" s="2">
        <f t="shared" si="17"/>
        <v>9297</v>
      </c>
      <c r="F234" s="9">
        <f>[2]Potential!$I$7</f>
        <v>9297</v>
      </c>
    </row>
    <row r="235" spans="2:6" x14ac:dyDescent="0.25">
      <c r="B235" t="str">
        <f>[2]Potential!$B$8</f>
        <v>Kalimantan Region</v>
      </c>
      <c r="C235" s="5" t="str">
        <f>[2]Potential!$C$4</f>
        <v>Geothermal Potential</v>
      </c>
      <c r="D235" s="2">
        <f t="shared" si="17"/>
        <v>182</v>
      </c>
      <c r="F235" s="9">
        <f>[2]Potential!$C$8</f>
        <v>182</v>
      </c>
    </row>
    <row r="236" spans="2:6" x14ac:dyDescent="0.25">
      <c r="B236" t="str">
        <f>[2]Potential!$B$8</f>
        <v>Kalimantan Region</v>
      </c>
      <c r="C236" s="5" t="str">
        <f>[2]Potential!$D$4</f>
        <v>Large Hydro Potential</v>
      </c>
      <c r="D236" s="2">
        <f t="shared" si="17"/>
        <v>21581</v>
      </c>
      <c r="F236" s="9">
        <f>[2]Potential!$D$8</f>
        <v>21581</v>
      </c>
    </row>
    <row r="237" spans="2:6" x14ac:dyDescent="0.25">
      <c r="B237" t="str">
        <f>[2]Potential!$B$8</f>
        <v>Kalimantan Region</v>
      </c>
      <c r="C237" s="5" t="str">
        <f>[2]Potential!$E$4</f>
        <v>Small Hydro Potential</v>
      </c>
      <c r="D237" s="2">
        <f t="shared" si="17"/>
        <v>8100</v>
      </c>
      <c r="F237" s="9">
        <f>[2]Potential!$E$8</f>
        <v>8100</v>
      </c>
    </row>
    <row r="238" spans="2:6" x14ac:dyDescent="0.25">
      <c r="B238" t="str">
        <f>[2]Potential!$B$8</f>
        <v>Kalimantan Region</v>
      </c>
      <c r="C238" s="5" t="str">
        <f>[2]Potential!$F$4</f>
        <v>Bioenergy Potential</v>
      </c>
      <c r="D238" s="2">
        <f t="shared" si="17"/>
        <v>5061</v>
      </c>
      <c r="F238" s="9">
        <f>[2]Potential!$F$8</f>
        <v>5061</v>
      </c>
    </row>
    <row r="239" spans="2:6" x14ac:dyDescent="0.25">
      <c r="B239" t="str">
        <f>[2]Potential!$B$8</f>
        <v>Kalimantan Region</v>
      </c>
      <c r="C239" s="5" t="str">
        <f>[2]Potential!$G$4</f>
        <v>Solar Potential</v>
      </c>
      <c r="D239" s="2">
        <f t="shared" si="17"/>
        <v>52725</v>
      </c>
      <c r="F239" s="9">
        <f>[2]Potential!$G$8</f>
        <v>52725</v>
      </c>
    </row>
    <row r="240" spans="2:6" x14ac:dyDescent="0.25">
      <c r="B240" t="str">
        <f>[2]Potential!$B$8</f>
        <v>Kalimantan Region</v>
      </c>
      <c r="C240" s="5" t="str">
        <f>[2]Potential!$H$4</f>
        <v>Wind Potential</v>
      </c>
      <c r="D240" s="2">
        <f t="shared" si="17"/>
        <v>2526</v>
      </c>
      <c r="F240" s="9">
        <f>[2]Potential!$H$8</f>
        <v>2526</v>
      </c>
    </row>
    <row r="241" spans="2:6" x14ac:dyDescent="0.25">
      <c r="B241" t="str">
        <f>[2]Potential!$B$9</f>
        <v>Sulawesi Region</v>
      </c>
      <c r="C241" s="5" t="str">
        <f>[2]Potential!$C$4</f>
        <v>Geothermal Potential</v>
      </c>
      <c r="D241" s="2">
        <f t="shared" si="17"/>
        <v>3068</v>
      </c>
      <c r="F241" s="9">
        <f>[2]Potential!$C$9</f>
        <v>3068</v>
      </c>
    </row>
    <row r="242" spans="2:6" x14ac:dyDescent="0.25">
      <c r="B242" t="str">
        <f>[2]Potential!$B$9</f>
        <v>Sulawesi Region</v>
      </c>
      <c r="C242" s="5" t="str">
        <f>[2]Potential!$D$4</f>
        <v>Large Hydro Potential</v>
      </c>
      <c r="D242" s="2">
        <f t="shared" si="17"/>
        <v>10307</v>
      </c>
      <c r="F242" s="9">
        <f>[2]Potential!$D$9</f>
        <v>10307</v>
      </c>
    </row>
    <row r="243" spans="2:6" x14ac:dyDescent="0.25">
      <c r="B243" t="str">
        <f>[2]Potential!$B$9</f>
        <v>Sulawesi Region</v>
      </c>
      <c r="C243" s="5" t="str">
        <f>[2]Potential!$E$4</f>
        <v>Small Hydro Potential</v>
      </c>
      <c r="D243" s="2">
        <f t="shared" ref="D243:D266" si="18">ABS(F243)</f>
        <v>1668</v>
      </c>
      <c r="F243" s="9">
        <f>[2]Potential!$E$9</f>
        <v>1668</v>
      </c>
    </row>
    <row r="244" spans="2:6" x14ac:dyDescent="0.25">
      <c r="B244" t="str">
        <f>[2]Potential!$B$9</f>
        <v>Sulawesi Region</v>
      </c>
      <c r="C244" s="5" t="str">
        <f>[2]Potential!$F$4</f>
        <v>Bioenergy Potential</v>
      </c>
      <c r="D244" s="2">
        <f t="shared" si="18"/>
        <v>1937</v>
      </c>
      <c r="F244" s="9">
        <f>[2]Potential!$F$9</f>
        <v>1937</v>
      </c>
    </row>
    <row r="245" spans="2:6" x14ac:dyDescent="0.25">
      <c r="B245" t="str">
        <f>[2]Potential!$B$9</f>
        <v>Sulawesi Region</v>
      </c>
      <c r="C245" s="5" t="str">
        <f>[2]Potential!$G$4</f>
        <v>Solar Potential</v>
      </c>
      <c r="D245" s="2">
        <f t="shared" si="18"/>
        <v>22700</v>
      </c>
      <c r="F245" s="9">
        <f>[2]Potential!$G$9</f>
        <v>22700</v>
      </c>
    </row>
    <row r="246" spans="2:6" x14ac:dyDescent="0.25">
      <c r="B246" t="str">
        <f>[2]Potential!$B$9</f>
        <v>Sulawesi Region</v>
      </c>
      <c r="C246" s="5" t="str">
        <f>[2]Potential!$H$4</f>
        <v>Wind Potential</v>
      </c>
      <c r="D246" s="2">
        <f t="shared" si="18"/>
        <v>8380</v>
      </c>
      <c r="F246" s="9">
        <f>[2]Potential!$H$9</f>
        <v>8380</v>
      </c>
    </row>
    <row r="247" spans="2:6" x14ac:dyDescent="0.25">
      <c r="B247" t="str">
        <f>[2]Potential!$B$10</f>
        <v>Maluku Region</v>
      </c>
      <c r="C247" s="5" t="str">
        <f>[2]Potential!$C$4</f>
        <v>Geothermal Potential</v>
      </c>
      <c r="D247" s="2">
        <f t="shared" si="18"/>
        <v>1156</v>
      </c>
      <c r="F247" s="9">
        <f>[2]Potential!$C$10</f>
        <v>1156</v>
      </c>
    </row>
    <row r="248" spans="2:6" x14ac:dyDescent="0.25">
      <c r="B248" t="str">
        <f>[2]Potential!$B$10</f>
        <v>Maluku Region</v>
      </c>
      <c r="C248" s="5" t="str">
        <f>[2]Potential!$D$4</f>
        <v>Large Hydro Potential</v>
      </c>
      <c r="D248" s="2">
        <f t="shared" si="18"/>
        <v>430</v>
      </c>
      <c r="F248" s="9">
        <f>[2]Potential!$D$10</f>
        <v>430</v>
      </c>
    </row>
    <row r="249" spans="2:6" x14ac:dyDescent="0.25">
      <c r="B249" t="str">
        <f>[2]Potential!$B$10</f>
        <v>Maluku Region</v>
      </c>
      <c r="C249" s="5" t="str">
        <f>[2]Potential!$E$4</f>
        <v>Small Hydro Potential</v>
      </c>
      <c r="D249" s="2">
        <f t="shared" si="18"/>
        <v>214</v>
      </c>
      <c r="F249" s="9">
        <f>[2]Potential!$E$10</f>
        <v>214</v>
      </c>
    </row>
    <row r="250" spans="2:6" x14ac:dyDescent="0.25">
      <c r="B250" t="str">
        <f>[2]Potential!$B$10</f>
        <v>Maluku Region</v>
      </c>
      <c r="C250" s="5" t="str">
        <f>[2]Potential!$F$4</f>
        <v>Bioenergy Potential</v>
      </c>
      <c r="D250" s="2">
        <f t="shared" si="18"/>
        <v>67</v>
      </c>
      <c r="F250" s="9">
        <f>[2]Potential!$F$10</f>
        <v>67</v>
      </c>
    </row>
    <row r="251" spans="2:6" x14ac:dyDescent="0.25">
      <c r="B251" t="str">
        <f>[2]Potential!$B$10</f>
        <v>Maluku Region</v>
      </c>
      <c r="C251" s="5" t="str">
        <f>[2]Potential!$G$4</f>
        <v>Solar Potential</v>
      </c>
      <c r="D251" s="2">
        <f t="shared" si="18"/>
        <v>5056</v>
      </c>
      <c r="F251" s="9">
        <f>[2]Potential!$G$10</f>
        <v>5056</v>
      </c>
    </row>
    <row r="252" spans="2:6" x14ac:dyDescent="0.25">
      <c r="B252" t="str">
        <f>[2]Potential!$B$10</f>
        <v>Maluku Region</v>
      </c>
      <c r="C252" s="5" t="str">
        <f>[2]Potential!$H$4</f>
        <v>Wind Potential</v>
      </c>
      <c r="D252" s="2">
        <f t="shared" si="18"/>
        <v>3692</v>
      </c>
      <c r="F252" s="9">
        <f>[2]Potential!$H$10</f>
        <v>3692</v>
      </c>
    </row>
    <row r="253" spans="2:6" x14ac:dyDescent="0.25">
      <c r="B253" t="str">
        <f>[2]Potential!$B$11</f>
        <v>Papua Region</v>
      </c>
      <c r="C253" s="5" t="str">
        <f>[2]Potential!$C$4</f>
        <v>Geothermal Potential</v>
      </c>
      <c r="D253" s="2">
        <f t="shared" si="18"/>
        <v>75</v>
      </c>
      <c r="F253" s="9">
        <f>[2]Potential!$C$11</f>
        <v>75</v>
      </c>
    </row>
    <row r="254" spans="2:6" x14ac:dyDescent="0.25">
      <c r="B254" t="str">
        <f>[2]Potential!$B$11</f>
        <v>Papua Region</v>
      </c>
      <c r="C254" s="5" t="str">
        <f>[2]Potential!$D$4</f>
        <v>Large Hydro Potential</v>
      </c>
      <c r="D254" s="2">
        <f t="shared" si="18"/>
        <v>22371</v>
      </c>
      <c r="F254" s="9">
        <f>[2]Potential!$D$11</f>
        <v>22371</v>
      </c>
    </row>
    <row r="255" spans="2:6" x14ac:dyDescent="0.25">
      <c r="B255" t="str">
        <f>[2]Potential!$B$11</f>
        <v>Papua Region</v>
      </c>
      <c r="C255" s="5" t="str">
        <f>[2]Potential!$E$4</f>
        <v>Small Hydro Potential</v>
      </c>
      <c r="D255" s="2">
        <f t="shared" si="18"/>
        <v>618</v>
      </c>
      <c r="F255" s="9">
        <f>[2]Potential!$E$11</f>
        <v>618</v>
      </c>
    </row>
    <row r="256" spans="2:6" x14ac:dyDescent="0.25">
      <c r="B256" t="str">
        <f>[2]Potential!$B$11</f>
        <v>Papua Region</v>
      </c>
      <c r="C256" s="5" t="str">
        <f>[2]Potential!$F$4</f>
        <v>Bioenergy Potential</v>
      </c>
      <c r="D256" s="2">
        <f t="shared" si="18"/>
        <v>150</v>
      </c>
      <c r="F256" s="9">
        <f>[2]Potential!$F$11</f>
        <v>150</v>
      </c>
    </row>
    <row r="257" spans="2:6" x14ac:dyDescent="0.25">
      <c r="B257" t="str">
        <f>[2]Potential!$B$11</f>
        <v>Papua Region</v>
      </c>
      <c r="C257" s="5" t="str">
        <f>[2]Potential!$G$4</f>
        <v>Solar Potential</v>
      </c>
      <c r="D257" s="2">
        <f t="shared" si="18"/>
        <v>8342</v>
      </c>
      <c r="F257" s="9">
        <f>[2]Potential!$G$11</f>
        <v>8342</v>
      </c>
    </row>
    <row r="258" spans="2:6" x14ac:dyDescent="0.25">
      <c r="B258" t="str">
        <f>[2]Potential!$B$11</f>
        <v>Papua Region</v>
      </c>
      <c r="C258" s="5" t="str">
        <f>[2]Potential!$H$4</f>
        <v>Wind Potential</v>
      </c>
      <c r="D258" s="2">
        <f t="shared" si="18"/>
        <v>1848</v>
      </c>
      <c r="F258" s="9">
        <f>[2]Potential!$H$11</f>
        <v>1848</v>
      </c>
    </row>
    <row r="259" spans="2:6" x14ac:dyDescent="0.25">
      <c r="B259" t="str">
        <f>[2]Potential!$B$11</f>
        <v>Papua Region</v>
      </c>
      <c r="C259" s="5" t="str">
        <f>[2]Potential!$I$4</f>
        <v>Ocean Potential</v>
      </c>
      <c r="D259" s="2">
        <f t="shared" si="18"/>
        <v>391</v>
      </c>
      <c r="F259" s="9">
        <f>[2]Potential!$I$11</f>
        <v>391</v>
      </c>
    </row>
    <row r="260" spans="2:6" x14ac:dyDescent="0.25">
      <c r="B260" s="5" t="str">
        <f>[2]Potential!$C$4</f>
        <v>Geothermal Potential</v>
      </c>
      <c r="C260" s="3" t="s">
        <v>65</v>
      </c>
      <c r="D260" s="2">
        <f t="shared" si="18"/>
        <v>23965.8</v>
      </c>
      <c r="F260" s="7">
        <f>[2]Potential!$C$12</f>
        <v>23965.8</v>
      </c>
    </row>
    <row r="261" spans="2:6" x14ac:dyDescent="0.25">
      <c r="B261" s="5" t="str">
        <f>[2]Potential!$D$4</f>
        <v>Large Hydro Potential</v>
      </c>
      <c r="C261" s="3" t="s">
        <v>65</v>
      </c>
      <c r="D261" s="2">
        <f t="shared" si="18"/>
        <v>75091</v>
      </c>
      <c r="F261" s="7">
        <f>[2]Potential!$D$12</f>
        <v>75091</v>
      </c>
    </row>
    <row r="262" spans="2:6" x14ac:dyDescent="0.25">
      <c r="B262" s="5" t="str">
        <f>[2]Potential!$E$4</f>
        <v>Small Hydro Potential</v>
      </c>
      <c r="C262" s="3" t="s">
        <v>65</v>
      </c>
      <c r="D262" s="2">
        <f t="shared" si="18"/>
        <v>19385</v>
      </c>
      <c r="F262" s="7">
        <f>[2]Potential!$E$12</f>
        <v>19385</v>
      </c>
    </row>
    <row r="263" spans="2:6" x14ac:dyDescent="0.25">
      <c r="B263" s="5" t="str">
        <f>[2]Potential!$F$4</f>
        <v>Bioenergy Potential</v>
      </c>
      <c r="C263" s="3" t="s">
        <v>65</v>
      </c>
      <c r="D263" s="2">
        <f t="shared" si="18"/>
        <v>32654</v>
      </c>
      <c r="F263" s="7">
        <f>[2]Potential!$F$12</f>
        <v>32654</v>
      </c>
    </row>
    <row r="264" spans="2:6" x14ac:dyDescent="0.25">
      <c r="B264" s="5" t="str">
        <f>[2]Potential!$G$4</f>
        <v>Solar Potential</v>
      </c>
      <c r="C264" s="3" t="s">
        <v>65</v>
      </c>
      <c r="D264" s="2">
        <f t="shared" si="18"/>
        <v>207898</v>
      </c>
      <c r="F264" s="7">
        <f>[2]Potential!$G$12</f>
        <v>207898</v>
      </c>
    </row>
    <row r="265" spans="2:6" x14ac:dyDescent="0.25">
      <c r="B265" s="5" t="str">
        <f>[2]Potential!$H$4</f>
        <v>Wind Potential</v>
      </c>
      <c r="C265" s="3" t="s">
        <v>65</v>
      </c>
      <c r="D265" s="2">
        <f t="shared" si="18"/>
        <v>60647</v>
      </c>
      <c r="F265" s="7">
        <f>[2]Potential!$H$12</f>
        <v>60647</v>
      </c>
    </row>
    <row r="266" spans="2:6" x14ac:dyDescent="0.25">
      <c r="B266" s="5" t="str">
        <f>[2]Potential!$I$4</f>
        <v>Ocean Potential</v>
      </c>
      <c r="C266" s="3" t="s">
        <v>65</v>
      </c>
      <c r="D266" s="2">
        <f t="shared" si="18"/>
        <v>17988</v>
      </c>
      <c r="F266" s="7">
        <f>[2]Potential!$I$12</f>
        <v>17988</v>
      </c>
    </row>
  </sheetData>
  <conditionalFormatting sqref="C1:C27 C29:C1048576">
    <cfRule type="duplicateValues" dxfId="43" priority="509"/>
  </conditionalFormatting>
  <conditionalFormatting sqref="D1:D1048576">
    <cfRule type="duplicateValues" dxfId="42" priority="397"/>
    <cfRule type="duplicateValues" dxfId="41" priority="508"/>
  </conditionalFormatting>
  <conditionalFormatting sqref="C25">
    <cfRule type="duplicateValues" dxfId="40" priority="506"/>
  </conditionalFormatting>
  <conditionalFormatting sqref="C42">
    <cfRule type="duplicateValues" dxfId="39" priority="504"/>
  </conditionalFormatting>
  <conditionalFormatting sqref="B54">
    <cfRule type="duplicateValues" dxfId="38" priority="503"/>
  </conditionalFormatting>
  <conditionalFormatting sqref="C43">
    <cfRule type="duplicateValues" dxfId="37" priority="500"/>
  </conditionalFormatting>
  <conditionalFormatting sqref="B55">
    <cfRule type="duplicateValues" dxfId="36" priority="499"/>
  </conditionalFormatting>
  <conditionalFormatting sqref="C43">
    <cfRule type="duplicateValues" dxfId="35" priority="441"/>
  </conditionalFormatting>
  <conditionalFormatting sqref="B55">
    <cfRule type="duplicateValues" dxfId="34" priority="440"/>
  </conditionalFormatting>
  <conditionalFormatting sqref="C26">
    <cfRule type="duplicateValues" dxfId="33" priority="438"/>
  </conditionalFormatting>
  <conditionalFormatting sqref="B55:B60">
    <cfRule type="duplicateValues" dxfId="32" priority="436"/>
  </conditionalFormatting>
  <conditionalFormatting sqref="F1:F220 F228:F1048576">
    <cfRule type="duplicateValues" dxfId="31" priority="396"/>
  </conditionalFormatting>
  <conditionalFormatting sqref="H72">
    <cfRule type="duplicateValues" dxfId="30" priority="393"/>
  </conditionalFormatting>
  <conditionalFormatting sqref="H73">
    <cfRule type="duplicateValues" dxfId="29" priority="392"/>
  </conditionalFormatting>
  <conditionalFormatting sqref="H73">
    <cfRule type="duplicateValues" dxfId="28" priority="391"/>
  </conditionalFormatting>
  <conditionalFormatting sqref="C43">
    <cfRule type="duplicateValues" dxfId="27" priority="368"/>
  </conditionalFormatting>
  <conditionalFormatting sqref="B55">
    <cfRule type="duplicateValues" dxfId="26" priority="367"/>
  </conditionalFormatting>
  <conditionalFormatting sqref="B56">
    <cfRule type="duplicateValues" dxfId="25" priority="365"/>
  </conditionalFormatting>
  <conditionalFormatting sqref="B56">
    <cfRule type="duplicateValues" dxfId="24" priority="339"/>
  </conditionalFormatting>
  <conditionalFormatting sqref="C44">
    <cfRule type="duplicateValues" dxfId="23" priority="338"/>
  </conditionalFormatting>
  <conditionalFormatting sqref="C41">
    <cfRule type="duplicateValues" dxfId="22" priority="295"/>
  </conditionalFormatting>
  <conditionalFormatting sqref="B53">
    <cfRule type="duplicateValues" dxfId="21" priority="294"/>
  </conditionalFormatting>
  <conditionalFormatting sqref="C42">
    <cfRule type="duplicateValues" dxfId="20" priority="293"/>
  </conditionalFormatting>
  <conditionalFormatting sqref="B54">
    <cfRule type="duplicateValues" dxfId="19" priority="292"/>
  </conditionalFormatting>
  <conditionalFormatting sqref="C42">
    <cfRule type="duplicateValues" dxfId="18" priority="267"/>
  </conditionalFormatting>
  <conditionalFormatting sqref="B54">
    <cfRule type="duplicateValues" dxfId="17" priority="266"/>
  </conditionalFormatting>
  <conditionalFormatting sqref="C43">
    <cfRule type="duplicateValues" dxfId="16" priority="265"/>
  </conditionalFormatting>
  <conditionalFormatting sqref="C42">
    <cfRule type="duplicateValues" dxfId="15" priority="222"/>
  </conditionalFormatting>
  <conditionalFormatting sqref="B54">
    <cfRule type="duplicateValues" dxfId="14" priority="221"/>
  </conditionalFormatting>
  <conditionalFormatting sqref="C43">
    <cfRule type="duplicateValues" dxfId="13" priority="220"/>
  </conditionalFormatting>
  <conditionalFormatting sqref="B55">
    <cfRule type="duplicateValues" dxfId="12" priority="219"/>
  </conditionalFormatting>
  <conditionalFormatting sqref="C43">
    <cfRule type="duplicateValues" dxfId="11" priority="194"/>
  </conditionalFormatting>
  <conditionalFormatting sqref="B55">
    <cfRule type="duplicateValues" dxfId="10" priority="193"/>
  </conditionalFormatting>
  <conditionalFormatting sqref="B1:B76 B79:B259 B267:B1048576">
    <cfRule type="duplicateValues" dxfId="9" priority="536"/>
  </conditionalFormatting>
  <conditionalFormatting sqref="B1:B61 B79:B259 B267:B1048576">
    <cfRule type="duplicateValues" dxfId="8" priority="540"/>
  </conditionalFormatting>
  <conditionalFormatting sqref="B1:B259 B267:B1048576">
    <cfRule type="duplicateValues" dxfId="7" priority="544"/>
  </conditionalFormatting>
  <conditionalFormatting sqref="F3:F61">
    <cfRule type="duplicateValues" dxfId="6" priority="858"/>
  </conditionalFormatting>
  <conditionalFormatting sqref="H70:H73">
    <cfRule type="duplicateValues" dxfId="5" priority="956"/>
  </conditionalFormatting>
  <conditionalFormatting sqref="C62:C79">
    <cfRule type="duplicateValues" dxfId="4" priority="1108"/>
  </conditionalFormatting>
  <conditionalFormatting sqref="F221:F227">
    <cfRule type="duplicateValues" dxfId="3" priority="2"/>
    <cfRule type="duplicateValues" dxfId="2" priority="3"/>
  </conditionalFormatting>
  <conditionalFormatting sqref="B260:B26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links</vt:lpstr>
      <vt:lpstr>New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Brajamusthi</dc:creator>
  <cp:lastModifiedBy>Anggara Brajamusthi</cp:lastModifiedBy>
  <dcterms:created xsi:type="dcterms:W3CDTF">2021-01-10T07:25:12Z</dcterms:created>
  <dcterms:modified xsi:type="dcterms:W3CDTF">2021-01-19T00:34:13Z</dcterms:modified>
</cp:coreProperties>
</file>