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1. Indonesia Energy Flow/"/>
    </mc:Choice>
  </mc:AlternateContent>
  <xr:revisionPtr revIDLastSave="1160" documentId="8_{1E511FD5-44D5-4A5C-AFC6-8A6C23DEAFB0}" xr6:coauthVersionLast="46" xr6:coauthVersionMax="46" xr10:uidLastSave="{BB2EEAB4-127A-4BEA-BBA3-7D9675E96512}"/>
  <bookViews>
    <workbookView xWindow="-120" yWindow="-120" windowWidth="29040" windowHeight="15840" activeTab="2" xr2:uid="{E381FED2-81D3-455B-82EC-B895A53151FB}"/>
  </bookViews>
  <sheets>
    <sheet name="Front Page" sheetId="5" r:id="rId1"/>
    <sheet name="Capacity" sheetId="8" r:id="rId2"/>
    <sheet name="Generation" sheetId="9" r:id="rId3"/>
    <sheet name="Transmitted" sheetId="10" r:id="rId4"/>
    <sheet name="Fuel" sheetId="11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9" l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C45" i="9"/>
  <c r="E40" i="9"/>
  <c r="C46" i="9"/>
  <c r="F40" i="9"/>
  <c r="C47" i="9"/>
  <c r="G40" i="9"/>
  <c r="C48" i="9"/>
  <c r="H40" i="9"/>
  <c r="C49" i="9"/>
  <c r="I40" i="9"/>
  <c r="C50" i="9"/>
  <c r="J40" i="9"/>
  <c r="C51" i="9"/>
  <c r="K40" i="9"/>
  <c r="C52" i="9"/>
  <c r="L40" i="9"/>
  <c r="C53" i="9"/>
  <c r="C54" i="9"/>
  <c r="C40" i="9"/>
  <c r="C44" i="9"/>
  <c r="H40" i="11"/>
  <c r="G40" i="11"/>
  <c r="F40" i="11"/>
  <c r="E40" i="11"/>
  <c r="D40" i="11"/>
  <c r="C40" i="11"/>
  <c r="H40" i="10"/>
  <c r="G40" i="10"/>
  <c r="F40" i="10"/>
  <c r="E40" i="10"/>
  <c r="D40" i="10"/>
  <c r="C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6" i="8"/>
  <c r="I40" i="8"/>
  <c r="J40" i="8"/>
  <c r="K40" i="8"/>
  <c r="L40" i="8"/>
  <c r="C40" i="8"/>
  <c r="D40" i="8"/>
  <c r="E40" i="8"/>
  <c r="F40" i="8"/>
  <c r="G40" i="8"/>
  <c r="H40" i="8"/>
  <c r="I40" i="10"/>
  <c r="M40" i="8"/>
</calcChain>
</file>

<file path=xl/sharedStrings.xml><?xml version="1.0" encoding="utf-8"?>
<sst xmlns="http://schemas.openxmlformats.org/spreadsheetml/2006/main" count="205" uniqueCount="73">
  <si>
    <t>Created by</t>
  </si>
  <si>
    <t>Anggara Brajamusthi</t>
  </si>
  <si>
    <t>Data Source</t>
  </si>
  <si>
    <t>URL</t>
  </si>
  <si>
    <t>Energy Data</t>
  </si>
  <si>
    <t>Badan Pusat Statistik (bps.go.id)</t>
  </si>
  <si>
    <t>Statistik Listrik Indonesia 2015-2019</t>
  </si>
  <si>
    <t>Aceh</t>
  </si>
  <si>
    <t>Sumatera Utara</t>
  </si>
  <si>
    <t>Sumatera Barat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</si>
  <si>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</si>
  <si>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</si>
  <si>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</si>
  <si>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</si>
  <si>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</si>
  <si>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</si>
  <si>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</si>
  <si>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</si>
  <si>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</si>
  <si>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</si>
  <si>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</si>
  <si>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</si>
  <si>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</si>
  <si>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</si>
  <si>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</si>
  <si>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</si>
  <si>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</si>
  <si>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</si>
  <si>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</si>
  <si>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</si>
  <si>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</si>
  <si>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</si>
  <si>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</si>
  <si>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</si>
  <si>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</si>
  <si>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</si>
  <si>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</si>
  <si>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</si>
  <si>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</si>
  <si>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</si>
  <si>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Province</t>
  </si>
  <si>
    <t>MW</t>
  </si>
  <si>
    <t>Jambi</t>
  </si>
  <si>
    <t>Riau</t>
  </si>
  <si>
    <t>Total Generation Capacity 2019</t>
  </si>
  <si>
    <t>Coal</t>
  </si>
  <si>
    <t>Total</t>
  </si>
  <si>
    <t>Hydro</t>
  </si>
  <si>
    <t>OCG</t>
  </si>
  <si>
    <t>CCG</t>
  </si>
  <si>
    <t>Geothermal</t>
  </si>
  <si>
    <t>Diesel</t>
  </si>
  <si>
    <t>Gas Engine</t>
  </si>
  <si>
    <t>Micro-hydro</t>
  </si>
  <si>
    <t>Solar</t>
  </si>
  <si>
    <t>Other</t>
  </si>
  <si>
    <t>GWh</t>
  </si>
  <si>
    <t>Total Generation 2019</t>
  </si>
  <si>
    <t>Total Transmitted Electricity 2019</t>
  </si>
  <si>
    <t>Residential</t>
  </si>
  <si>
    <t>Industrial</t>
  </si>
  <si>
    <t>Commercial</t>
  </si>
  <si>
    <t>Social</t>
  </si>
  <si>
    <t>Government Office</t>
  </si>
  <si>
    <t>Public Street Lighting</t>
  </si>
  <si>
    <t>HSD (kilolitre)</t>
  </si>
  <si>
    <t>IDO (kilolitre)</t>
  </si>
  <si>
    <t>MFO (kilolitre)</t>
  </si>
  <si>
    <t>Coal (metric tonne)</t>
  </si>
  <si>
    <t>Natural gas (MMSCF)</t>
  </si>
  <si>
    <t>Biofuel (kilolitre)</t>
  </si>
  <si>
    <t>Fuel Consumption for Power Generation 2019</t>
  </si>
  <si>
    <t>Indonesia Electricity Statistics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</si>
</sst>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1"/>
    <xf numFmtId="0" fontId="4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3" borderId="0" xfId="0" applyNumberForma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0" fontId="0" fillId="0" borderId="0" xfId="2" applyNumberFormat="1" applyFont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Electricity Generation by Source in Indonesia</a:t>
            </a:r>
          </a:p>
          <a:p>
            <a:pPr>
              <a:defRPr/>
            </a:pPr>
            <a:r>
              <a:rPr lang="en-NZ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7691196523032"/>
          <c:y val="0.21740782254927865"/>
          <c:w val="0.77919397804633095"/>
          <c:h val="0.7582090734088138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Generation!$B$44:$B$53</c:f>
              <c:strCache>
                <c:ptCount val="10"/>
                <c:pt idx="0">
                  <c:v>Hydro</c:v>
                </c:pt>
                <c:pt idx="1">
                  <c:v>Coal</c:v>
                </c:pt>
                <c:pt idx="2">
                  <c:v>OCG</c:v>
                </c:pt>
                <c:pt idx="3">
                  <c:v>CCG</c:v>
                </c:pt>
                <c:pt idx="4">
                  <c:v>Geothermal</c:v>
                </c:pt>
                <c:pt idx="5">
                  <c:v>Diesel</c:v>
                </c:pt>
                <c:pt idx="6">
                  <c:v>Gas Engine</c:v>
                </c:pt>
                <c:pt idx="7">
                  <c:v>Micro-hydro</c:v>
                </c:pt>
                <c:pt idx="8">
                  <c:v>Solar</c:v>
                </c:pt>
                <c:pt idx="9">
                  <c:v>Other</c:v>
                </c:pt>
              </c:strCache>
            </c:strRef>
          </c:cat>
          <c:val>
            <c:numRef>
              <c:f>Generation!$C$44:$C$53</c:f>
              <c:numCache>
                <c:formatCode>0.00%</c:formatCode>
                <c:ptCount val="10"/>
                <c:pt idx="0">
                  <c:v>6.7658023280331964E-2</c:v>
                </c:pt>
                <c:pt idx="1">
                  <c:v>0.65891010516435711</c:v>
                </c:pt>
                <c:pt idx="2">
                  <c:v>2.6026624762149623E-2</c:v>
                </c:pt>
                <c:pt idx="3">
                  <c:v>0.14353654045185793</c:v>
                </c:pt>
                <c:pt idx="4">
                  <c:v>4.4973983170877731E-2</c:v>
                </c:pt>
                <c:pt idx="5">
                  <c:v>3.2093000656840252E-2</c:v>
                </c:pt>
                <c:pt idx="6">
                  <c:v>2.2884353846763753E-2</c:v>
                </c:pt>
                <c:pt idx="7">
                  <c:v>2.4361685405146064E-3</c:v>
                </c:pt>
                <c:pt idx="8">
                  <c:v>3.375236785637434E-5</c:v>
                </c:pt>
                <c:pt idx="9">
                  <c:v>1.4474477584505939E-3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D-4054-8CF1-8E04C51367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723906</xdr:colOff>
      <xdr:row>43</xdr:row>
      <xdr:rowOff>49696</xdr:rowOff>
    </xdr:from>
    <xdr:to>
      <xdr:col>8</xdr:col>
      <xdr:colOff>371475</xdr:colOff>
      <xdr:row>59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38BF2-08C2-4DD5-9ACD-16D28955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ps.go.id/publication/2020/12/21/156002f4b8b460ef941fa985/statistik-listrik-2014-20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CA3-94B9-4DEB-A928-C9EF15EFCB33}">
  <dimension ref="B2:D12"/>
  <sheetViews>
    <sheetView workbookViewId="0">
      <selection activeCell="B3" sqref="B3"/>
    </sheetView>
  </sheetViews>
  <sheetFormatPr defaultRowHeight="18" customHeight="1" x14ac:dyDescent="0.25"/>
  <cols>
    <col min="1" max="1" width="7" style="2" customWidth="1"/>
    <col min="2" max="2" width="20.28515625" style="2" customWidth="1"/>
    <col min="3" max="3" width="22.5703125" style="2" customWidth="1"/>
    <col min="4" max="4" width="9.140625" style="3"/>
    <col min="5" max="16384" width="9.140625" style="2"/>
  </cols>
  <sheetData>
    <row r="2" spans="2:3" ht="18" customHeight="1" x14ac:dyDescent="0.25">
      <c r="B2" s="1" t="s">
        <v>72</v>
      </c>
    </row>
    <row r="3" spans="2:3" ht="18" customHeight="1" x14ac:dyDescent="0.25">
      <c r="B3" s="1"/>
    </row>
    <row r="4" spans="2:3" ht="18" customHeight="1" x14ac:dyDescent="0.25">
      <c r="B4" s="2" t="s">
        <v>0</v>
      </c>
      <c r="C4" s="5" t="s">
        <v>1</v>
      </c>
    </row>
    <row r="6" spans="2:3" ht="18" customHeight="1" x14ac:dyDescent="0.25">
      <c r="B6" s="2" t="s">
        <v>4</v>
      </c>
    </row>
    <row r="7" spans="2:3" ht="18" customHeight="1" x14ac:dyDescent="0.25">
      <c r="B7" s="2" t="s">
        <v>2</v>
      </c>
      <c r="C7" s="5" t="s">
        <v>6</v>
      </c>
    </row>
    <row r="8" spans="2:3" ht="18" customHeight="1" x14ac:dyDescent="0.25">
      <c r="B8" s="2" t="s">
        <v>3</v>
      </c>
      <c r="C8" s="7" t="s">
        <v>5</v>
      </c>
    </row>
    <row r="11" spans="2:3" ht="18" customHeight="1" x14ac:dyDescent="0.25">
      <c r="C11" s="5"/>
    </row>
    <row r="12" spans="2:3" ht="18" customHeight="1" x14ac:dyDescent="0.25">
      <c r="C12" s="7"/>
    </row>
  </sheetData>
  <hyperlinks>
    <hyperlink ref="C8" r:id="rId1" display="https://www.bps.go.id/publication/2020/12/21/156002f4b8b460ef941fa985/statistik-listrik-2014-2019.html" xr:uid="{E0544DD1-7C3F-4273-A9EB-02E0F9F98E8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5C8-B554-42E0-B763-FE07CFED591F}">
  <dimension ref="B2:M41"/>
  <sheetViews>
    <sheetView workbookViewId="0">
      <pane xSplit="2" ySplit="5" topLeftCell="G12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RowHeight="18" customHeight="1" x14ac:dyDescent="0.25"/>
  <cols>
    <col min="1" max="1" width="9.140625" style="2"/>
    <col min="2" max="2" width="22.42578125" style="2" customWidth="1"/>
    <col min="3" max="13" width="15.28515625" style="2" customWidth="1"/>
    <col min="14" max="16384" width="9.140625" style="2"/>
  </cols>
  <sheetData>
    <row r="2" spans="2:13" ht="18" customHeight="1" x14ac:dyDescent="0.25">
      <c r="B2" s="1" t="s">
        <v>44</v>
      </c>
      <c r="C2" s="1"/>
      <c r="I2" s="1"/>
    </row>
    <row r="3" spans="2:13" ht="18" customHeight="1" x14ac:dyDescent="0.25">
      <c r="B3" s="1">
        <v>2019</v>
      </c>
      <c r="C3" s="1"/>
      <c r="I3" s="1"/>
    </row>
    <row r="4" spans="2:13" ht="18" customHeight="1" x14ac:dyDescent="0.25">
      <c r="B4" s="1"/>
      <c r="C4" s="1"/>
      <c r="I4" s="1"/>
      <c r="M4" s="2" t="s">
        <v>41</v>
      </c>
    </row>
    <row r="5" spans="2:13" ht="27.75" customHeight="1" x14ac:dyDescent="0.25">
      <c r="B5" s="4" t="s">
        <v>40</v>
      </c>
      <c r="C5" s="4" t="s">
        <v>47</v>
      </c>
      <c r="D5" s="4" t="s">
        <v>45</v>
      </c>
      <c r="E5" s="4" t="s">
        <v>48</v>
      </c>
      <c r="F5" s="4" t="s">
        <v>49</v>
      </c>
      <c r="G5" s="4" t="s">
        <v>50</v>
      </c>
      <c r="H5" s="4" t="s">
        <v>51</v>
      </c>
      <c r="I5" s="4" t="s">
        <v>52</v>
      </c>
      <c r="J5" s="4" t="s">
        <v>53</v>
      </c>
      <c r="K5" s="4" t="s">
        <v>54</v>
      </c>
      <c r="L5" s="4" t="s">
        <v>55</v>
      </c>
      <c r="M5" s="4" t="s">
        <v>46</v>
      </c>
    </row>
    <row r="6" spans="2:13" ht="18" customHeight="1" x14ac:dyDescent="0.25">
      <c r="B6" s="2" t="s">
        <v>7</v>
      </c>
      <c r="C6" s="9">
        <v>2.64</v>
      </c>
      <c r="D6" s="9">
        <v>11.5</v>
      </c>
      <c r="E6" s="9"/>
      <c r="F6" s="9"/>
      <c r="G6" s="9"/>
      <c r="H6" s="9">
        <v>177.21</v>
      </c>
      <c r="I6" s="9">
        <v>39</v>
      </c>
      <c r="J6" s="9">
        <v>9.1999999999999993</v>
      </c>
      <c r="K6" s="9"/>
      <c r="L6" s="9"/>
      <c r="M6" s="9">
        <f>SUM(C6:L6)</f>
        <v>239.55</v>
      </c>
    </row>
    <row r="7" spans="2:13" ht="18" customHeight="1" x14ac:dyDescent="0.25">
      <c r="B7" s="2" t="s">
        <v>8</v>
      </c>
      <c r="C7" s="9">
        <v>1036.3</v>
      </c>
      <c r="D7" s="9">
        <v>2216.5</v>
      </c>
      <c r="E7" s="9">
        <v>302.45999999999998</v>
      </c>
      <c r="F7" s="9">
        <v>817.88</v>
      </c>
      <c r="G7" s="9">
        <v>342</v>
      </c>
      <c r="H7" s="9">
        <v>586.83000000000004</v>
      </c>
      <c r="I7" s="9">
        <v>332.07</v>
      </c>
      <c r="J7" s="9">
        <v>15</v>
      </c>
      <c r="K7" s="9"/>
      <c r="L7" s="9">
        <v>30</v>
      </c>
      <c r="M7" s="9">
        <f t="shared" ref="M7:M39" si="0">SUM(C7:L7)</f>
        <v>5679.04</v>
      </c>
    </row>
    <row r="8" spans="2:13" ht="18" customHeight="1" x14ac:dyDescent="0.25">
      <c r="B8" s="2" t="s">
        <v>9</v>
      </c>
      <c r="C8" s="9">
        <v>243</v>
      </c>
      <c r="D8" s="9">
        <v>424</v>
      </c>
      <c r="E8" s="9"/>
      <c r="F8" s="9"/>
      <c r="G8" s="9">
        <v>85</v>
      </c>
      <c r="H8" s="9">
        <v>34.76</v>
      </c>
      <c r="I8" s="9"/>
      <c r="J8" s="9">
        <v>34.92</v>
      </c>
      <c r="K8" s="9"/>
      <c r="L8" s="9"/>
      <c r="M8" s="9">
        <f t="shared" si="0"/>
        <v>821.68</v>
      </c>
    </row>
    <row r="9" spans="2:13" ht="18" customHeight="1" x14ac:dyDescent="0.25">
      <c r="B9" s="2" t="s">
        <v>43</v>
      </c>
      <c r="C9" s="9"/>
      <c r="D9" s="9">
        <v>125</v>
      </c>
      <c r="E9" s="9"/>
      <c r="F9" s="9">
        <v>30</v>
      </c>
      <c r="G9" s="9">
        <v>30</v>
      </c>
      <c r="H9" s="9">
        <v>126.65</v>
      </c>
      <c r="I9" s="9">
        <v>56.77</v>
      </c>
      <c r="J9" s="9"/>
      <c r="K9" s="9"/>
      <c r="L9" s="9">
        <v>4.8</v>
      </c>
      <c r="M9" s="9">
        <f t="shared" si="0"/>
        <v>373.21999999999997</v>
      </c>
    </row>
    <row r="10" spans="2:13" ht="18" customHeight="1" x14ac:dyDescent="0.25">
      <c r="B10" s="2" t="s">
        <v>42</v>
      </c>
      <c r="C10" s="9"/>
      <c r="D10" s="9"/>
      <c r="E10" s="9"/>
      <c r="F10" s="9"/>
      <c r="G10" s="9"/>
      <c r="H10" s="9">
        <v>23.71</v>
      </c>
      <c r="I10" s="9">
        <v>29.06</v>
      </c>
      <c r="J10" s="9"/>
      <c r="K10" s="9"/>
      <c r="L10" s="9"/>
      <c r="M10" s="9">
        <f t="shared" si="0"/>
        <v>52.769999999999996</v>
      </c>
    </row>
    <row r="11" spans="2:13" ht="18" customHeight="1" x14ac:dyDescent="0.25">
      <c r="B11" s="2" t="s">
        <v>10</v>
      </c>
      <c r="C11" s="9">
        <v>608.41999999999996</v>
      </c>
      <c r="D11" s="9">
        <v>2178.21</v>
      </c>
      <c r="E11" s="9">
        <v>513.37</v>
      </c>
      <c r="F11" s="9">
        <v>420</v>
      </c>
      <c r="G11" s="9">
        <v>110</v>
      </c>
      <c r="H11" s="9">
        <v>124.31</v>
      </c>
      <c r="I11" s="9">
        <v>383.21</v>
      </c>
      <c r="J11" s="9">
        <v>11.14</v>
      </c>
      <c r="K11" s="9"/>
      <c r="L11" s="9"/>
      <c r="M11" s="9">
        <f t="shared" si="0"/>
        <v>4348.66</v>
      </c>
    </row>
    <row r="12" spans="2:13" ht="18" customHeight="1" x14ac:dyDescent="0.25">
      <c r="B12" s="2" t="s">
        <v>11</v>
      </c>
      <c r="C12" s="9">
        <v>13.6</v>
      </c>
      <c r="D12" s="9"/>
      <c r="E12" s="9"/>
      <c r="F12" s="9"/>
      <c r="G12" s="9"/>
      <c r="H12" s="9">
        <v>53.01</v>
      </c>
      <c r="I12" s="9"/>
      <c r="J12" s="9"/>
      <c r="K12" s="9"/>
      <c r="L12" s="9"/>
      <c r="M12" s="9">
        <f t="shared" si="0"/>
        <v>66.61</v>
      </c>
    </row>
    <row r="13" spans="2:13" ht="18" customHeight="1" x14ac:dyDescent="0.25">
      <c r="B13" s="2" t="s">
        <v>12</v>
      </c>
      <c r="C13" s="9">
        <v>56</v>
      </c>
      <c r="D13" s="9">
        <v>67</v>
      </c>
      <c r="E13" s="9"/>
      <c r="F13" s="9"/>
      <c r="G13" s="9">
        <v>110</v>
      </c>
      <c r="H13" s="9">
        <v>4.38</v>
      </c>
      <c r="I13" s="9"/>
      <c r="J13" s="9"/>
      <c r="K13" s="9"/>
      <c r="L13" s="9"/>
      <c r="M13" s="9">
        <f t="shared" si="0"/>
        <v>237.38</v>
      </c>
    </row>
    <row r="14" spans="2:13" ht="18" customHeight="1" x14ac:dyDescent="0.25">
      <c r="B14" s="2" t="s">
        <v>13</v>
      </c>
      <c r="C14" s="9"/>
      <c r="D14" s="9">
        <v>119.92</v>
      </c>
      <c r="E14" s="9"/>
      <c r="F14" s="9"/>
      <c r="G14" s="9"/>
      <c r="H14" s="9">
        <v>163.87</v>
      </c>
      <c r="I14" s="9"/>
      <c r="J14" s="9"/>
      <c r="K14" s="9">
        <v>0.33</v>
      </c>
      <c r="L14" s="9">
        <v>1.8</v>
      </c>
      <c r="M14" s="9">
        <f t="shared" si="0"/>
        <v>285.92</v>
      </c>
    </row>
    <row r="15" spans="2:13" ht="18" customHeight="1" x14ac:dyDescent="0.25">
      <c r="B15" s="2" t="s">
        <v>14</v>
      </c>
      <c r="C15" s="9"/>
      <c r="D15" s="9">
        <v>186</v>
      </c>
      <c r="E15" s="9">
        <v>437.87</v>
      </c>
      <c r="F15" s="9">
        <v>21.55</v>
      </c>
      <c r="G15" s="9"/>
      <c r="H15" s="9">
        <v>305.77999999999997</v>
      </c>
      <c r="I15" s="9">
        <v>53.94</v>
      </c>
      <c r="J15" s="9"/>
      <c r="K15" s="9">
        <v>0.8</v>
      </c>
      <c r="L15" s="9"/>
      <c r="M15" s="9">
        <f t="shared" si="0"/>
        <v>1005.9399999999998</v>
      </c>
    </row>
    <row r="16" spans="2:13" ht="18" customHeight="1" x14ac:dyDescent="0.25">
      <c r="B16" s="2" t="s">
        <v>15</v>
      </c>
      <c r="C16" s="9"/>
      <c r="D16" s="9">
        <v>400</v>
      </c>
      <c r="E16" s="9"/>
      <c r="F16" s="9">
        <v>3104.3</v>
      </c>
      <c r="G16" s="9"/>
      <c r="H16" s="9"/>
      <c r="I16" s="9"/>
      <c r="J16" s="9"/>
      <c r="K16" s="9"/>
      <c r="L16" s="9"/>
      <c r="M16" s="9">
        <f t="shared" si="0"/>
        <v>3504.3</v>
      </c>
    </row>
    <row r="17" spans="2:13" ht="18" customHeight="1" x14ac:dyDescent="0.25">
      <c r="B17" s="2" t="s">
        <v>16</v>
      </c>
      <c r="C17" s="9">
        <v>1983.86</v>
      </c>
      <c r="D17" s="9">
        <v>2916</v>
      </c>
      <c r="E17" s="9">
        <v>2082.6</v>
      </c>
      <c r="F17" s="9">
        <v>2123</v>
      </c>
      <c r="G17" s="9">
        <v>1144.8</v>
      </c>
      <c r="H17" s="9"/>
      <c r="I17" s="9"/>
      <c r="J17" s="9">
        <v>14.3</v>
      </c>
      <c r="K17" s="9">
        <v>1</v>
      </c>
      <c r="L17" s="9">
        <v>8</v>
      </c>
      <c r="M17" s="9">
        <f t="shared" si="0"/>
        <v>10273.559999999998</v>
      </c>
    </row>
    <row r="18" spans="2:13" ht="18" customHeight="1" x14ac:dyDescent="0.25">
      <c r="B18" s="2" t="s">
        <v>17</v>
      </c>
      <c r="C18" s="9">
        <v>322.14</v>
      </c>
      <c r="D18" s="9">
        <v>5690</v>
      </c>
      <c r="E18" s="9">
        <v>55</v>
      </c>
      <c r="F18" s="9">
        <v>1033.9000000000001</v>
      </c>
      <c r="G18" s="9">
        <v>60</v>
      </c>
      <c r="H18" s="9"/>
      <c r="I18" s="9"/>
      <c r="J18" s="9">
        <v>1.78</v>
      </c>
      <c r="K18" s="9"/>
      <c r="L18" s="9"/>
      <c r="M18" s="9">
        <f t="shared" si="0"/>
        <v>7162.8200000000006</v>
      </c>
    </row>
    <row r="19" spans="2:13" ht="18" customHeight="1" x14ac:dyDescent="0.25">
      <c r="B19" s="2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  <row r="20" spans="2:13" ht="18" customHeight="1" x14ac:dyDescent="0.25">
      <c r="B20" s="2" t="s">
        <v>19</v>
      </c>
      <c r="C20" s="9">
        <v>293.35000000000002</v>
      </c>
      <c r="D20" s="9">
        <v>7255</v>
      </c>
      <c r="E20" s="9">
        <v>750.74</v>
      </c>
      <c r="F20" s="9">
        <v>2739.83</v>
      </c>
      <c r="G20" s="9"/>
      <c r="H20" s="9">
        <v>32.39</v>
      </c>
      <c r="I20" s="9"/>
      <c r="J20" s="9">
        <v>1.27</v>
      </c>
      <c r="K20" s="9"/>
      <c r="L20" s="9"/>
      <c r="M20" s="9">
        <f t="shared" si="0"/>
        <v>11072.58</v>
      </c>
    </row>
    <row r="21" spans="2:13" ht="18" customHeight="1" x14ac:dyDescent="0.25">
      <c r="B21" s="2" t="s">
        <v>20</v>
      </c>
      <c r="C21" s="9"/>
      <c r="D21" s="9">
        <v>6784</v>
      </c>
      <c r="E21" s="9">
        <v>8.4</v>
      </c>
      <c r="F21" s="9">
        <v>860</v>
      </c>
      <c r="G21" s="9"/>
      <c r="H21" s="9">
        <v>0.74</v>
      </c>
      <c r="I21" s="9"/>
      <c r="J21" s="9"/>
      <c r="K21" s="9"/>
      <c r="L21" s="9"/>
      <c r="M21" s="9">
        <f t="shared" si="0"/>
        <v>7653.1399999999994</v>
      </c>
    </row>
    <row r="22" spans="2:13" ht="18" customHeight="1" x14ac:dyDescent="0.25">
      <c r="B22" s="2" t="s">
        <v>21</v>
      </c>
      <c r="C22" s="9"/>
      <c r="D22" s="9">
        <v>426</v>
      </c>
      <c r="E22" s="9">
        <v>610.53</v>
      </c>
      <c r="F22" s="9"/>
      <c r="G22" s="9"/>
      <c r="H22" s="9">
        <v>2.96</v>
      </c>
      <c r="I22" s="9"/>
      <c r="J22" s="9">
        <v>2</v>
      </c>
      <c r="K22" s="9">
        <v>0.03</v>
      </c>
      <c r="L22" s="9"/>
      <c r="M22" s="9">
        <f t="shared" si="0"/>
        <v>1041.52</v>
      </c>
    </row>
    <row r="23" spans="2:13" ht="18" customHeight="1" x14ac:dyDescent="0.25">
      <c r="B23" s="2" t="s">
        <v>22</v>
      </c>
      <c r="C23" s="9">
        <v>2.02</v>
      </c>
      <c r="D23" s="9">
        <v>373.08</v>
      </c>
      <c r="E23" s="9">
        <v>50</v>
      </c>
      <c r="F23" s="9"/>
      <c r="G23" s="9"/>
      <c r="H23" s="9">
        <v>287</v>
      </c>
      <c r="I23" s="9">
        <v>68.819999999999993</v>
      </c>
      <c r="J23" s="9">
        <v>14</v>
      </c>
      <c r="K23" s="9">
        <v>0.83</v>
      </c>
      <c r="L23" s="9"/>
      <c r="M23" s="9">
        <f t="shared" si="0"/>
        <v>795.74999999999989</v>
      </c>
    </row>
    <row r="24" spans="2:13" ht="18" customHeight="1" x14ac:dyDescent="0.25">
      <c r="B24" s="2" t="s">
        <v>23</v>
      </c>
      <c r="C24" s="9">
        <v>5.28</v>
      </c>
      <c r="D24" s="9">
        <v>77</v>
      </c>
      <c r="E24" s="9"/>
      <c r="F24" s="9"/>
      <c r="G24" s="9">
        <v>24.6</v>
      </c>
      <c r="H24" s="9">
        <v>223.27</v>
      </c>
      <c r="I24" s="9"/>
      <c r="J24" s="9"/>
      <c r="K24" s="9">
        <v>3.27</v>
      </c>
      <c r="L24" s="9"/>
      <c r="M24" s="9">
        <f t="shared" si="0"/>
        <v>333.41999999999996</v>
      </c>
    </row>
    <row r="25" spans="2:13" ht="18" customHeight="1" x14ac:dyDescent="0.25">
      <c r="B25" s="2" t="s">
        <v>24</v>
      </c>
      <c r="C25" s="9">
        <v>234.27</v>
      </c>
      <c r="D25" s="9">
        <v>277</v>
      </c>
      <c r="E25" s="9"/>
      <c r="F25" s="9"/>
      <c r="G25" s="9"/>
      <c r="H25" s="9">
        <v>185.27</v>
      </c>
      <c r="I25" s="9">
        <v>100</v>
      </c>
      <c r="J25" s="9">
        <v>3.2</v>
      </c>
      <c r="K25" s="9">
        <v>0.18</v>
      </c>
      <c r="L25" s="9">
        <v>5</v>
      </c>
      <c r="M25" s="9">
        <f t="shared" si="0"/>
        <v>804.92</v>
      </c>
    </row>
    <row r="26" spans="2:13" ht="18" customHeight="1" x14ac:dyDescent="0.25">
      <c r="B26" s="2" t="s">
        <v>25</v>
      </c>
      <c r="C26" s="9"/>
      <c r="D26" s="9">
        <v>126</v>
      </c>
      <c r="E26" s="9"/>
      <c r="F26" s="9"/>
      <c r="G26" s="9"/>
      <c r="H26" s="9">
        <v>130.51</v>
      </c>
      <c r="I26" s="9"/>
      <c r="J26" s="9"/>
      <c r="K26" s="9"/>
      <c r="L26" s="9"/>
      <c r="M26" s="9">
        <f t="shared" si="0"/>
        <v>256.51</v>
      </c>
    </row>
    <row r="27" spans="2:13" ht="18" customHeight="1" x14ac:dyDescent="0.25">
      <c r="B27" s="2" t="s">
        <v>26</v>
      </c>
      <c r="C27" s="9">
        <v>30</v>
      </c>
      <c r="D27" s="9">
        <v>1727</v>
      </c>
      <c r="E27" s="9">
        <v>255</v>
      </c>
      <c r="F27" s="9">
        <v>60</v>
      </c>
      <c r="G27" s="9"/>
      <c r="H27" s="9">
        <v>614.13</v>
      </c>
      <c r="I27" s="9">
        <v>281.68</v>
      </c>
      <c r="J27" s="9"/>
      <c r="K27" s="9"/>
      <c r="L27" s="9">
        <v>83</v>
      </c>
      <c r="M27" s="9">
        <f t="shared" si="0"/>
        <v>3050.81</v>
      </c>
    </row>
    <row r="28" spans="2:13" ht="18" customHeight="1" x14ac:dyDescent="0.25">
      <c r="B28" s="2" t="s">
        <v>27</v>
      </c>
      <c r="C28" s="9"/>
      <c r="D28" s="9">
        <v>313</v>
      </c>
      <c r="E28" s="9">
        <v>239.73</v>
      </c>
      <c r="F28" s="9"/>
      <c r="G28" s="9"/>
      <c r="H28" s="9">
        <v>201.77</v>
      </c>
      <c r="I28" s="9">
        <v>20.91</v>
      </c>
      <c r="J28" s="9">
        <v>0.26</v>
      </c>
      <c r="K28" s="9">
        <v>0.43</v>
      </c>
      <c r="L28" s="9">
        <v>9.75</v>
      </c>
      <c r="M28" s="9">
        <f t="shared" si="0"/>
        <v>785.84999999999991</v>
      </c>
    </row>
    <row r="29" spans="2:13" ht="18" customHeight="1" x14ac:dyDescent="0.25">
      <c r="B29" s="2" t="s">
        <v>28</v>
      </c>
      <c r="C29" s="9"/>
      <c r="D29" s="9">
        <v>7.5</v>
      </c>
      <c r="E29" s="9">
        <v>40.299999999999997</v>
      </c>
      <c r="F29" s="9"/>
      <c r="G29" s="9"/>
      <c r="H29" s="9">
        <v>125.4</v>
      </c>
      <c r="I29" s="9">
        <v>65</v>
      </c>
      <c r="J29" s="9"/>
      <c r="K29" s="9"/>
      <c r="L29" s="9"/>
      <c r="M29" s="9">
        <f t="shared" si="0"/>
        <v>238.2</v>
      </c>
    </row>
    <row r="30" spans="2:13" ht="18" customHeight="1" x14ac:dyDescent="0.25">
      <c r="B30" s="2" t="s">
        <v>29</v>
      </c>
      <c r="C30" s="9">
        <v>5.25</v>
      </c>
      <c r="D30" s="9">
        <v>141</v>
      </c>
      <c r="E30" s="9"/>
      <c r="F30" s="9"/>
      <c r="G30" s="9">
        <v>80</v>
      </c>
      <c r="H30" s="9">
        <v>65.27</v>
      </c>
      <c r="I30" s="9"/>
      <c r="J30" s="9">
        <v>3</v>
      </c>
      <c r="K30" s="9">
        <v>0.98</v>
      </c>
      <c r="L30" s="9"/>
      <c r="M30" s="9">
        <f t="shared" si="0"/>
        <v>295.5</v>
      </c>
    </row>
    <row r="31" spans="2:13" ht="18" customHeight="1" x14ac:dyDescent="0.25">
      <c r="B31" s="2" t="s">
        <v>30</v>
      </c>
      <c r="C31" s="9">
        <v>235.95</v>
      </c>
      <c r="D31" s="9">
        <v>1198</v>
      </c>
      <c r="E31" s="9">
        <v>66</v>
      </c>
      <c r="F31" s="9"/>
      <c r="G31" s="9"/>
      <c r="H31" s="9">
        <v>223.81</v>
      </c>
      <c r="I31" s="9"/>
      <c r="J31" s="9">
        <v>22.45</v>
      </c>
      <c r="K31" s="9"/>
      <c r="L31" s="9"/>
      <c r="M31" s="9">
        <f t="shared" si="0"/>
        <v>1746.21</v>
      </c>
    </row>
    <row r="32" spans="2:13" ht="18" customHeight="1" x14ac:dyDescent="0.25">
      <c r="B32" s="2" t="s">
        <v>31</v>
      </c>
      <c r="C32" s="9">
        <v>586.07000000000005</v>
      </c>
      <c r="D32" s="9">
        <v>1321.5</v>
      </c>
      <c r="E32" s="9">
        <v>222.72</v>
      </c>
      <c r="F32" s="9">
        <v>315</v>
      </c>
      <c r="G32" s="9"/>
      <c r="H32" s="9">
        <v>420.62</v>
      </c>
      <c r="I32" s="9">
        <v>96.8</v>
      </c>
      <c r="J32" s="9">
        <v>32.1</v>
      </c>
      <c r="K32" s="9">
        <v>0.79</v>
      </c>
      <c r="L32" s="9"/>
      <c r="M32" s="9">
        <f t="shared" si="0"/>
        <v>2995.6</v>
      </c>
    </row>
    <row r="33" spans="2:13" ht="18" customHeight="1" x14ac:dyDescent="0.25">
      <c r="B33" s="2" t="s">
        <v>32</v>
      </c>
      <c r="C33" s="9">
        <v>0.5</v>
      </c>
      <c r="D33" s="9">
        <v>94</v>
      </c>
      <c r="E33" s="9"/>
      <c r="F33" s="9"/>
      <c r="G33" s="9"/>
      <c r="H33" s="9">
        <v>54</v>
      </c>
      <c r="I33" s="9"/>
      <c r="J33" s="9"/>
      <c r="K33" s="9">
        <v>0.42</v>
      </c>
      <c r="L33" s="9">
        <v>0.5</v>
      </c>
      <c r="M33" s="9">
        <f t="shared" si="0"/>
        <v>149.41999999999999</v>
      </c>
    </row>
    <row r="34" spans="2:13" ht="18" customHeight="1" x14ac:dyDescent="0.25">
      <c r="B34" s="2" t="s">
        <v>33</v>
      </c>
      <c r="C34" s="9">
        <v>1.2</v>
      </c>
      <c r="D34" s="9">
        <v>21</v>
      </c>
      <c r="E34" s="9"/>
      <c r="F34" s="9"/>
      <c r="G34" s="9"/>
      <c r="H34" s="9">
        <v>27.66</v>
      </c>
      <c r="I34" s="9"/>
      <c r="J34" s="9">
        <v>5</v>
      </c>
      <c r="K34" s="9">
        <v>2.0499999999999998</v>
      </c>
      <c r="L34" s="9"/>
      <c r="M34" s="9">
        <f t="shared" si="0"/>
        <v>56.91</v>
      </c>
    </row>
    <row r="35" spans="2:13" ht="18" customHeight="1" x14ac:dyDescent="0.25">
      <c r="B35" s="2" t="s">
        <v>34</v>
      </c>
      <c r="C35" s="9"/>
      <c r="D35" s="9">
        <v>60</v>
      </c>
      <c r="E35" s="9"/>
      <c r="F35" s="9"/>
      <c r="G35" s="9"/>
      <c r="H35" s="9">
        <v>7.77</v>
      </c>
      <c r="I35" s="9"/>
      <c r="J35" s="9"/>
      <c r="K35" s="9"/>
      <c r="L35" s="9"/>
      <c r="M35" s="9">
        <f t="shared" si="0"/>
        <v>67.77</v>
      </c>
    </row>
    <row r="36" spans="2:13" ht="18" customHeight="1" x14ac:dyDescent="0.25">
      <c r="B36" s="2" t="s">
        <v>35</v>
      </c>
      <c r="C36" s="9"/>
      <c r="D36" s="9">
        <v>14</v>
      </c>
      <c r="E36" s="9"/>
      <c r="F36" s="9"/>
      <c r="G36" s="9"/>
      <c r="H36" s="9">
        <v>212.31</v>
      </c>
      <c r="I36" s="9">
        <v>136.02000000000001</v>
      </c>
      <c r="J36" s="9"/>
      <c r="K36" s="9">
        <v>1.1000000000000001</v>
      </c>
      <c r="L36" s="9"/>
      <c r="M36" s="9">
        <f t="shared" si="0"/>
        <v>363.43000000000006</v>
      </c>
    </row>
    <row r="37" spans="2:13" ht="18" customHeight="1" x14ac:dyDescent="0.25">
      <c r="B37" s="2" t="s">
        <v>36</v>
      </c>
      <c r="C37" s="9"/>
      <c r="D37" s="9"/>
      <c r="E37" s="9"/>
      <c r="F37" s="9"/>
      <c r="G37" s="9"/>
      <c r="H37" s="9">
        <v>118.96</v>
      </c>
      <c r="I37" s="9"/>
      <c r="J37" s="9"/>
      <c r="K37" s="9">
        <v>1.31</v>
      </c>
      <c r="L37" s="9"/>
      <c r="M37" s="9">
        <f t="shared" si="0"/>
        <v>120.27</v>
      </c>
    </row>
    <row r="38" spans="2:13" ht="18" customHeight="1" x14ac:dyDescent="0.25">
      <c r="B38" s="2" t="s">
        <v>37</v>
      </c>
      <c r="C38" s="9">
        <v>4.66</v>
      </c>
      <c r="D38" s="9"/>
      <c r="E38" s="9">
        <v>4</v>
      </c>
      <c r="F38" s="9"/>
      <c r="G38" s="9"/>
      <c r="H38" s="9">
        <v>114.08</v>
      </c>
      <c r="I38" s="9">
        <v>23.4</v>
      </c>
      <c r="J38" s="9"/>
      <c r="K38" s="9">
        <v>1.78</v>
      </c>
      <c r="L38" s="9"/>
      <c r="M38" s="9">
        <f t="shared" si="0"/>
        <v>147.91999999999999</v>
      </c>
    </row>
    <row r="39" spans="2:13" ht="18" customHeight="1" x14ac:dyDescent="0.25">
      <c r="B39" s="2" t="s">
        <v>38</v>
      </c>
      <c r="C39" s="9">
        <v>25.13</v>
      </c>
      <c r="D39" s="9">
        <v>265</v>
      </c>
      <c r="E39" s="9"/>
      <c r="F39" s="9"/>
      <c r="G39" s="9"/>
      <c r="H39" s="9">
        <v>229.61</v>
      </c>
      <c r="I39" s="9">
        <v>58.68</v>
      </c>
      <c r="J39" s="9"/>
      <c r="K39" s="9">
        <v>2.2200000000000002</v>
      </c>
      <c r="L39" s="9"/>
      <c r="M39" s="9">
        <f t="shared" si="0"/>
        <v>580.64</v>
      </c>
    </row>
    <row r="40" spans="2:13" ht="24.75" customHeight="1" x14ac:dyDescent="0.25">
      <c r="B40" s="8" t="s">
        <v>39</v>
      </c>
      <c r="C40" s="10">
        <f t="shared" ref="C40:H40" si="1">SUM(C6:C39)</f>
        <v>5689.64</v>
      </c>
      <c r="D40" s="10">
        <f t="shared" si="1"/>
        <v>34814.210000000006</v>
      </c>
      <c r="E40" s="10">
        <f t="shared" si="1"/>
        <v>5638.7199999999993</v>
      </c>
      <c r="F40" s="10">
        <f t="shared" si="1"/>
        <v>11525.460000000001</v>
      </c>
      <c r="G40" s="10">
        <f t="shared" si="1"/>
        <v>1986.3999999999999</v>
      </c>
      <c r="H40" s="10">
        <f t="shared" si="1"/>
        <v>4878.0400000000009</v>
      </c>
      <c r="I40" s="10">
        <f t="shared" ref="I40" si="2">SUM(I6:I39)</f>
        <v>1745.3600000000001</v>
      </c>
      <c r="J40" s="10">
        <f t="shared" ref="J40" si="3">SUM(J6:J39)</f>
        <v>169.62</v>
      </c>
      <c r="K40" s="10">
        <f t="shared" ref="K40" si="4">SUM(K6:K39)</f>
        <v>17.52</v>
      </c>
      <c r="L40" s="10">
        <f t="shared" ref="L40" si="5">SUM(L6:L39)</f>
        <v>142.85</v>
      </c>
      <c r="M40" s="10">
        <f t="shared" ref="M40" si="6">SUM(M6:M39)</f>
        <v>66607.819999999992</v>
      </c>
    </row>
    <row r="41" spans="2:13" ht="18" customHeight="1" x14ac:dyDescent="0.25">
      <c r="D41" s="6"/>
      <c r="E41" s="6"/>
      <c r="F41" s="6"/>
      <c r="J41" s="6"/>
      <c r="K41" s="6"/>
      <c r="L41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DDD8-383C-483A-BB9B-9809C5C7AC99}">
  <dimension ref="B2:M54"/>
  <sheetViews>
    <sheetView tabSelected="1" zoomScaleNormal="100" workbookViewId="0">
      <pane xSplit="2" ySplit="5" topLeftCell="C45" activePane="bottomRight" state="frozen"/>
      <selection activeCell="C29" sqref="C29"/>
      <selection pane="topRight" activeCell="C29" sqref="C29"/>
      <selection pane="bottomLeft" activeCell="C29" sqref="C29"/>
      <selection pane="bottomRight" activeCell="F63" sqref="F63"/>
    </sheetView>
  </sheetViews>
  <sheetFormatPr defaultRowHeight="18" customHeight="1" x14ac:dyDescent="0.25"/>
  <cols>
    <col min="1" max="1" width="9.140625" style="2"/>
    <col min="2" max="2" width="22.42578125" style="2" customWidth="1"/>
    <col min="3" max="13" width="15.28515625" style="2" customWidth="1"/>
    <col min="14" max="16384" width="9.140625" style="2"/>
  </cols>
  <sheetData>
    <row r="2" spans="2:13" ht="18" customHeight="1" x14ac:dyDescent="0.25">
      <c r="B2" s="1" t="s">
        <v>57</v>
      </c>
      <c r="C2" s="1"/>
      <c r="I2" s="1"/>
    </row>
    <row r="3" spans="2:13" ht="18" customHeight="1" x14ac:dyDescent="0.25">
      <c r="B3" s="1">
        <v>2019</v>
      </c>
      <c r="C3" s="1"/>
      <c r="I3" s="1"/>
    </row>
    <row r="4" spans="2:13" ht="18" customHeight="1" x14ac:dyDescent="0.25">
      <c r="B4" s="1"/>
      <c r="C4" s="1"/>
      <c r="I4" s="1"/>
      <c r="M4" s="2" t="s">
        <v>56</v>
      </c>
    </row>
    <row r="5" spans="2:13" ht="27.75" customHeight="1" x14ac:dyDescent="0.25">
      <c r="B5" s="4" t="s">
        <v>40</v>
      </c>
      <c r="C5" s="4" t="s">
        <v>47</v>
      </c>
      <c r="D5" s="4" t="s">
        <v>45</v>
      </c>
      <c r="E5" s="4" t="s">
        <v>48</v>
      </c>
      <c r="F5" s="4" t="s">
        <v>49</v>
      </c>
      <c r="G5" s="4" t="s">
        <v>50</v>
      </c>
      <c r="H5" s="4" t="s">
        <v>51</v>
      </c>
      <c r="I5" s="4" t="s">
        <v>52</v>
      </c>
      <c r="J5" s="4" t="s">
        <v>53</v>
      </c>
      <c r="K5" s="4" t="s">
        <v>54</v>
      </c>
      <c r="L5" s="4" t="s">
        <v>55</v>
      </c>
      <c r="M5" s="4" t="s">
        <v>46</v>
      </c>
    </row>
    <row r="6" spans="2:13" ht="18" customHeight="1" x14ac:dyDescent="0.25">
      <c r="B6" s="2" t="s">
        <v>7</v>
      </c>
      <c r="C6" s="9">
        <v>5.87</v>
      </c>
      <c r="D6" s="9">
        <v>93.97</v>
      </c>
      <c r="E6" s="9"/>
      <c r="F6" s="9"/>
      <c r="G6" s="9"/>
      <c r="H6" s="9">
        <v>245.57</v>
      </c>
      <c r="I6" s="9">
        <v>196.5</v>
      </c>
      <c r="J6" s="9">
        <v>0.73</v>
      </c>
      <c r="K6" s="9"/>
      <c r="L6" s="9"/>
      <c r="M6" s="9">
        <f>SUM(C6:L6)</f>
        <v>542.64</v>
      </c>
    </row>
    <row r="7" spans="2:13" ht="18" customHeight="1" x14ac:dyDescent="0.25">
      <c r="B7" s="2" t="s">
        <v>8</v>
      </c>
      <c r="C7" s="9">
        <v>7056.17</v>
      </c>
      <c r="D7" s="9">
        <v>6461.22</v>
      </c>
      <c r="E7" s="9">
        <v>267.75</v>
      </c>
      <c r="F7" s="9">
        <v>2873.85</v>
      </c>
      <c r="G7" s="9">
        <v>1973.42</v>
      </c>
      <c r="H7" s="9">
        <v>687.24</v>
      </c>
      <c r="I7" s="9">
        <v>2681.99</v>
      </c>
      <c r="J7" s="9">
        <v>87.83</v>
      </c>
      <c r="K7" s="9"/>
      <c r="L7" s="9">
        <v>317.62</v>
      </c>
      <c r="M7" s="9">
        <f t="shared" ref="M7:M39" si="0">SUM(C7:L7)</f>
        <v>22407.09</v>
      </c>
    </row>
    <row r="8" spans="2:13" ht="18" customHeight="1" x14ac:dyDescent="0.25">
      <c r="B8" s="2" t="s">
        <v>9</v>
      </c>
      <c r="C8" s="9">
        <v>904.8</v>
      </c>
      <c r="D8" s="9">
        <v>1877.6</v>
      </c>
      <c r="E8" s="9"/>
      <c r="F8" s="9"/>
      <c r="G8" s="9"/>
      <c r="H8" s="9">
        <v>18.010000000000002</v>
      </c>
      <c r="I8" s="9"/>
      <c r="J8" s="9">
        <v>145.88</v>
      </c>
      <c r="K8" s="9"/>
      <c r="L8" s="9"/>
      <c r="M8" s="9">
        <f t="shared" si="0"/>
        <v>2946.29</v>
      </c>
    </row>
    <row r="9" spans="2:13" ht="18" customHeight="1" x14ac:dyDescent="0.25">
      <c r="B9" s="2" t="s">
        <v>43</v>
      </c>
      <c r="C9" s="9"/>
      <c r="D9" s="9">
        <v>2.95</v>
      </c>
      <c r="E9" s="9">
        <v>122.4</v>
      </c>
      <c r="F9" s="9"/>
      <c r="G9" s="9"/>
      <c r="H9" s="9">
        <v>517.73</v>
      </c>
      <c r="I9" s="9">
        <v>208.83</v>
      </c>
      <c r="J9" s="9"/>
      <c r="K9" s="9"/>
      <c r="L9" s="9">
        <v>0.42</v>
      </c>
      <c r="M9" s="9">
        <f t="shared" si="0"/>
        <v>852.33</v>
      </c>
    </row>
    <row r="10" spans="2:13" ht="18" customHeight="1" x14ac:dyDescent="0.25">
      <c r="B10" s="2" t="s">
        <v>42</v>
      </c>
      <c r="C10" s="9"/>
      <c r="D10" s="9"/>
      <c r="E10" s="9"/>
      <c r="F10" s="9"/>
      <c r="G10" s="9"/>
      <c r="H10" s="9">
        <v>0.84</v>
      </c>
      <c r="I10" s="9">
        <v>121.97</v>
      </c>
      <c r="J10" s="9"/>
      <c r="K10" s="9"/>
      <c r="L10" s="9"/>
      <c r="M10" s="9">
        <f t="shared" si="0"/>
        <v>122.81</v>
      </c>
    </row>
    <row r="11" spans="2:13" ht="18" customHeight="1" x14ac:dyDescent="0.25">
      <c r="B11" s="2" t="s">
        <v>10</v>
      </c>
      <c r="C11" s="9">
        <v>2300.9699999999998</v>
      </c>
      <c r="D11" s="9">
        <v>8772.94</v>
      </c>
      <c r="E11" s="9">
        <v>671.2</v>
      </c>
      <c r="F11" s="9">
        <v>2250.36</v>
      </c>
      <c r="G11" s="9">
        <v>815.49</v>
      </c>
      <c r="H11" s="9">
        <v>17.260000000000002</v>
      </c>
      <c r="I11" s="9">
        <v>1297.0899999999999</v>
      </c>
      <c r="J11" s="9">
        <v>2.44</v>
      </c>
      <c r="K11" s="9"/>
      <c r="L11" s="9"/>
      <c r="M11" s="9">
        <f t="shared" si="0"/>
        <v>16127.750000000002</v>
      </c>
    </row>
    <row r="12" spans="2:13" ht="18" customHeight="1" x14ac:dyDescent="0.25">
      <c r="B12" s="2" t="s">
        <v>11</v>
      </c>
      <c r="C12" s="9">
        <v>64.81</v>
      </c>
      <c r="D12" s="9"/>
      <c r="E12" s="9"/>
      <c r="F12" s="9"/>
      <c r="G12" s="9"/>
      <c r="H12" s="9">
        <v>87.31</v>
      </c>
      <c r="I12" s="9"/>
      <c r="J12" s="9"/>
      <c r="K12" s="9"/>
      <c r="L12" s="9"/>
      <c r="M12" s="9">
        <f t="shared" si="0"/>
        <v>152.12</v>
      </c>
    </row>
    <row r="13" spans="2:13" ht="18" customHeight="1" x14ac:dyDescent="0.25">
      <c r="B13" s="2" t="s">
        <v>12</v>
      </c>
      <c r="C13" s="9"/>
      <c r="D13" s="9">
        <v>6.3</v>
      </c>
      <c r="E13" s="9"/>
      <c r="F13" s="9"/>
      <c r="G13" s="9">
        <v>34.119999999999997</v>
      </c>
      <c r="H13" s="9">
        <v>0.49</v>
      </c>
      <c r="I13" s="9"/>
      <c r="J13" s="9"/>
      <c r="K13" s="9"/>
      <c r="L13" s="9"/>
      <c r="M13" s="9">
        <f t="shared" si="0"/>
        <v>40.909999999999997</v>
      </c>
    </row>
    <row r="14" spans="2:13" ht="18" customHeight="1" x14ac:dyDescent="0.25">
      <c r="B14" s="2" t="s">
        <v>13</v>
      </c>
      <c r="C14" s="9"/>
      <c r="D14" s="9">
        <v>529.57000000000005</v>
      </c>
      <c r="E14" s="9"/>
      <c r="F14" s="9"/>
      <c r="G14" s="9"/>
      <c r="H14" s="9">
        <v>547.23</v>
      </c>
      <c r="I14" s="9"/>
      <c r="J14" s="9"/>
      <c r="K14" s="9">
        <v>0.05</v>
      </c>
      <c r="L14" s="9"/>
      <c r="M14" s="9">
        <f t="shared" si="0"/>
        <v>1076.8500000000001</v>
      </c>
    </row>
    <row r="15" spans="2:13" ht="18" customHeight="1" x14ac:dyDescent="0.25">
      <c r="B15" s="2" t="s">
        <v>14</v>
      </c>
      <c r="C15" s="9"/>
      <c r="D15" s="9">
        <v>707.34</v>
      </c>
      <c r="E15" s="9">
        <v>1828.79</v>
      </c>
      <c r="F15" s="9">
        <v>107.98</v>
      </c>
      <c r="G15" s="9"/>
      <c r="H15" s="9">
        <v>323.73</v>
      </c>
      <c r="I15" s="9">
        <v>191.49</v>
      </c>
      <c r="J15" s="9"/>
      <c r="K15" s="9">
        <v>0.27</v>
      </c>
      <c r="L15" s="9"/>
      <c r="M15" s="9">
        <f t="shared" si="0"/>
        <v>3159.6</v>
      </c>
    </row>
    <row r="16" spans="2:13" ht="18" customHeight="1" x14ac:dyDescent="0.25">
      <c r="B16" s="2" t="s">
        <v>15</v>
      </c>
      <c r="C16" s="9"/>
      <c r="D16" s="9">
        <v>1023.59</v>
      </c>
      <c r="E16" s="9"/>
      <c r="F16" s="9">
        <v>12642.21</v>
      </c>
      <c r="G16" s="9"/>
      <c r="H16" s="9"/>
      <c r="I16" s="9"/>
      <c r="J16" s="9"/>
      <c r="K16" s="9"/>
      <c r="L16" s="9"/>
      <c r="M16" s="9">
        <f t="shared" si="0"/>
        <v>13665.8</v>
      </c>
    </row>
    <row r="17" spans="2:13" ht="18" customHeight="1" x14ac:dyDescent="0.25">
      <c r="B17" s="2" t="s">
        <v>16</v>
      </c>
      <c r="C17" s="9">
        <v>4411.9799999999996</v>
      </c>
      <c r="D17" s="9">
        <v>19918.03</v>
      </c>
      <c r="E17" s="9">
        <v>1897.79</v>
      </c>
      <c r="F17" s="9">
        <v>7782.82</v>
      </c>
      <c r="G17" s="9">
        <v>8932.84</v>
      </c>
      <c r="H17" s="9"/>
      <c r="I17" s="9"/>
      <c r="J17" s="9">
        <v>71.33</v>
      </c>
      <c r="K17" s="9">
        <v>1.1000000000000001</v>
      </c>
      <c r="L17" s="9">
        <v>16.309999999999999</v>
      </c>
      <c r="M17" s="9">
        <f t="shared" si="0"/>
        <v>43032.19999999999</v>
      </c>
    </row>
    <row r="18" spans="2:13" ht="18" customHeight="1" x14ac:dyDescent="0.25">
      <c r="B18" s="2" t="s">
        <v>17</v>
      </c>
      <c r="C18" s="9">
        <v>777.22</v>
      </c>
      <c r="D18" s="9">
        <v>38360.199999999997</v>
      </c>
      <c r="E18" s="9"/>
      <c r="F18" s="9">
        <v>2670.95</v>
      </c>
      <c r="G18" s="9">
        <v>314.63</v>
      </c>
      <c r="H18" s="9"/>
      <c r="I18" s="9"/>
      <c r="J18" s="9">
        <v>8.61</v>
      </c>
      <c r="K18" s="9"/>
      <c r="L18" s="9"/>
      <c r="M18" s="9">
        <f t="shared" si="0"/>
        <v>42131.609999999993</v>
      </c>
    </row>
    <row r="19" spans="2:13" ht="18" customHeight="1" x14ac:dyDescent="0.25">
      <c r="B19" s="2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  <row r="20" spans="2:13" ht="18" customHeight="1" x14ac:dyDescent="0.25">
      <c r="B20" s="2" t="s">
        <v>19</v>
      </c>
      <c r="C20" s="9">
        <v>1128.3900000000001</v>
      </c>
      <c r="D20" s="9">
        <v>48003.76</v>
      </c>
      <c r="E20" s="9">
        <v>299.17</v>
      </c>
      <c r="F20" s="9">
        <v>7547.97</v>
      </c>
      <c r="G20" s="9"/>
      <c r="H20" s="9">
        <v>49.16</v>
      </c>
      <c r="I20" s="9"/>
      <c r="J20" s="9">
        <v>0.1</v>
      </c>
      <c r="K20" s="9"/>
      <c r="L20" s="9"/>
      <c r="M20" s="9">
        <f t="shared" si="0"/>
        <v>57028.55</v>
      </c>
    </row>
    <row r="21" spans="2:13" ht="18" customHeight="1" x14ac:dyDescent="0.25">
      <c r="B21" s="2" t="s">
        <v>20</v>
      </c>
      <c r="C21" s="9"/>
      <c r="D21" s="9">
        <v>44449.64</v>
      </c>
      <c r="E21" s="9"/>
      <c r="F21" s="9">
        <v>3475.43</v>
      </c>
      <c r="G21" s="9"/>
      <c r="H21" s="9">
        <v>0.92</v>
      </c>
      <c r="I21" s="9"/>
      <c r="J21" s="9"/>
      <c r="K21" s="9"/>
      <c r="L21" s="9"/>
      <c r="M21" s="9">
        <f t="shared" si="0"/>
        <v>47925.99</v>
      </c>
    </row>
    <row r="22" spans="2:13" ht="18" customHeight="1" x14ac:dyDescent="0.25">
      <c r="B22" s="2" t="s">
        <v>21</v>
      </c>
      <c r="C22" s="9"/>
      <c r="D22" s="9">
        <v>3051.81</v>
      </c>
      <c r="E22" s="9">
        <v>1003.84</v>
      </c>
      <c r="F22" s="9"/>
      <c r="G22" s="9"/>
      <c r="H22" s="9">
        <v>0.34</v>
      </c>
      <c r="I22" s="9"/>
      <c r="J22" s="9">
        <v>6.94</v>
      </c>
      <c r="K22" s="9"/>
      <c r="L22" s="9">
        <v>3.08</v>
      </c>
      <c r="M22" s="9">
        <f t="shared" si="0"/>
        <v>4066.01</v>
      </c>
    </row>
    <row r="23" spans="2:13" ht="18" customHeight="1" x14ac:dyDescent="0.25">
      <c r="B23" s="2" t="s">
        <v>22</v>
      </c>
      <c r="C23" s="9">
        <v>8.5399999999999991</v>
      </c>
      <c r="D23" s="9">
        <v>677.26</v>
      </c>
      <c r="E23" s="9">
        <v>48.39</v>
      </c>
      <c r="F23" s="9">
        <v>39.700000000000003</v>
      </c>
      <c r="G23" s="9"/>
      <c r="H23" s="9">
        <v>1298.68</v>
      </c>
      <c r="I23" s="9"/>
      <c r="J23" s="9">
        <v>42.65</v>
      </c>
      <c r="K23" s="9">
        <v>1.07</v>
      </c>
      <c r="L23" s="9"/>
      <c r="M23" s="9">
        <f t="shared" si="0"/>
        <v>2116.2900000000004</v>
      </c>
    </row>
    <row r="24" spans="2:13" ht="18" customHeight="1" x14ac:dyDescent="0.25">
      <c r="B24" s="2" t="s">
        <v>23</v>
      </c>
      <c r="C24" s="9">
        <v>10.95</v>
      </c>
      <c r="D24" s="9">
        <v>139.99</v>
      </c>
      <c r="E24" s="9"/>
      <c r="F24" s="9"/>
      <c r="G24" s="9">
        <v>98.54</v>
      </c>
      <c r="H24" s="9">
        <v>435.63</v>
      </c>
      <c r="I24" s="9"/>
      <c r="J24" s="9"/>
      <c r="K24" s="9">
        <v>0.6</v>
      </c>
      <c r="L24" s="9"/>
      <c r="M24" s="9">
        <f t="shared" si="0"/>
        <v>685.71</v>
      </c>
    </row>
    <row r="25" spans="2:13" ht="18" customHeight="1" x14ac:dyDescent="0.25">
      <c r="B25" s="2" t="s">
        <v>24</v>
      </c>
      <c r="C25" s="9">
        <v>0.88</v>
      </c>
      <c r="D25" s="9">
        <v>162.86000000000001</v>
      </c>
      <c r="E25" s="9">
        <v>23.49</v>
      </c>
      <c r="F25" s="9"/>
      <c r="G25" s="9"/>
      <c r="H25" s="9">
        <v>507.73</v>
      </c>
      <c r="I25" s="9"/>
      <c r="J25" s="9">
        <v>21.68</v>
      </c>
      <c r="K25" s="9">
        <v>0.02</v>
      </c>
      <c r="L25" s="9">
        <v>12.85</v>
      </c>
      <c r="M25" s="9">
        <f t="shared" si="0"/>
        <v>729.51</v>
      </c>
    </row>
    <row r="26" spans="2:13" ht="18" customHeight="1" x14ac:dyDescent="0.25">
      <c r="B26" s="2" t="s">
        <v>25</v>
      </c>
      <c r="C26" s="9"/>
      <c r="D26" s="9">
        <v>97.23</v>
      </c>
      <c r="E26" s="9"/>
      <c r="F26" s="9"/>
      <c r="G26" s="9"/>
      <c r="H26" s="9">
        <v>252.06</v>
      </c>
      <c r="I26" s="9"/>
      <c r="J26" s="9"/>
      <c r="K26" s="9"/>
      <c r="L26" s="9"/>
      <c r="M26" s="9">
        <f t="shared" si="0"/>
        <v>349.29</v>
      </c>
    </row>
    <row r="27" spans="2:13" ht="18" customHeight="1" x14ac:dyDescent="0.25">
      <c r="B27" s="2" t="s">
        <v>26</v>
      </c>
      <c r="C27" s="9">
        <v>113.23</v>
      </c>
      <c r="D27" s="9">
        <v>4724.28</v>
      </c>
      <c r="E27" s="9">
        <v>230.05</v>
      </c>
      <c r="F27" s="9">
        <v>71.489999999999995</v>
      </c>
      <c r="G27" s="9"/>
      <c r="H27" s="9">
        <v>332.22</v>
      </c>
      <c r="I27" s="9">
        <v>995.37</v>
      </c>
      <c r="J27" s="9"/>
      <c r="K27" s="9"/>
      <c r="L27" s="9">
        <v>49.62</v>
      </c>
      <c r="M27" s="9">
        <f t="shared" si="0"/>
        <v>6516.2599999999993</v>
      </c>
    </row>
    <row r="28" spans="2:13" ht="18" customHeight="1" x14ac:dyDescent="0.25">
      <c r="B28" s="2" t="s">
        <v>27</v>
      </c>
      <c r="C28" s="9"/>
      <c r="D28" s="9">
        <v>1235.44</v>
      </c>
      <c r="E28" s="9">
        <v>738.29</v>
      </c>
      <c r="F28" s="9"/>
      <c r="G28" s="9"/>
      <c r="H28" s="9">
        <v>725.76</v>
      </c>
      <c r="I28" s="9">
        <v>27.85</v>
      </c>
      <c r="J28" s="9"/>
      <c r="K28" s="9">
        <v>0.28999999999999998</v>
      </c>
      <c r="L28" s="9">
        <v>7.93</v>
      </c>
      <c r="M28" s="9">
        <f t="shared" si="0"/>
        <v>2735.5599999999995</v>
      </c>
    </row>
    <row r="29" spans="2:13" ht="18" customHeight="1" x14ac:dyDescent="0.25">
      <c r="B29" s="2" t="s">
        <v>28</v>
      </c>
      <c r="C29" s="9"/>
      <c r="D29" s="9">
        <v>44.19</v>
      </c>
      <c r="E29" s="9"/>
      <c r="F29" s="9"/>
      <c r="G29" s="9"/>
      <c r="H29" s="9">
        <v>68.739999999999995</v>
      </c>
      <c r="I29" s="9">
        <v>193.18</v>
      </c>
      <c r="J29" s="9"/>
      <c r="K29" s="9"/>
      <c r="L29" s="9"/>
      <c r="M29" s="9">
        <f t="shared" si="0"/>
        <v>306.11</v>
      </c>
    </row>
    <row r="30" spans="2:13" ht="18" customHeight="1" x14ac:dyDescent="0.25">
      <c r="B30" s="2" t="s">
        <v>29</v>
      </c>
      <c r="C30" s="9">
        <v>16.239999999999998</v>
      </c>
      <c r="D30" s="9">
        <v>778.17</v>
      </c>
      <c r="E30" s="9"/>
      <c r="F30" s="9"/>
      <c r="G30" s="9"/>
      <c r="H30" s="9">
        <v>113.66</v>
      </c>
      <c r="I30" s="9"/>
      <c r="J30" s="9">
        <v>10.79</v>
      </c>
      <c r="K30" s="9">
        <v>0.02</v>
      </c>
      <c r="L30" s="9"/>
      <c r="M30" s="9">
        <f t="shared" si="0"/>
        <v>918.87999999999988</v>
      </c>
    </row>
    <row r="31" spans="2:13" ht="18" customHeight="1" x14ac:dyDescent="0.25">
      <c r="B31" s="2" t="s">
        <v>30</v>
      </c>
      <c r="C31" s="9">
        <v>1185.82</v>
      </c>
      <c r="D31" s="9">
        <v>23.44</v>
      </c>
      <c r="E31" s="9"/>
      <c r="F31" s="9"/>
      <c r="G31" s="9"/>
      <c r="H31" s="9">
        <v>377.52</v>
      </c>
      <c r="I31" s="9"/>
      <c r="J31" s="9">
        <v>84</v>
      </c>
      <c r="K31" s="9"/>
      <c r="L31" s="9"/>
      <c r="M31" s="9">
        <f t="shared" si="0"/>
        <v>1670.78</v>
      </c>
    </row>
    <row r="32" spans="2:13" ht="18" customHeight="1" x14ac:dyDescent="0.25">
      <c r="B32" s="2" t="s">
        <v>31</v>
      </c>
      <c r="C32" s="9">
        <v>999.84</v>
      </c>
      <c r="D32" s="9">
        <v>4340.3999999999996</v>
      </c>
      <c r="E32" s="9">
        <v>34.25</v>
      </c>
      <c r="F32" s="9">
        <v>979.81</v>
      </c>
      <c r="G32" s="9">
        <v>502.74</v>
      </c>
      <c r="H32" s="9">
        <v>452.05</v>
      </c>
      <c r="I32" s="9">
        <v>325.8</v>
      </c>
      <c r="J32" s="9">
        <v>192.79</v>
      </c>
      <c r="K32" s="9">
        <v>0.46</v>
      </c>
      <c r="L32" s="9"/>
      <c r="M32" s="9">
        <f t="shared" si="0"/>
        <v>7828.1399999999994</v>
      </c>
    </row>
    <row r="33" spans="2:13" ht="18" customHeight="1" x14ac:dyDescent="0.25">
      <c r="B33" s="2" t="s">
        <v>32</v>
      </c>
      <c r="C33" s="9">
        <v>2.88</v>
      </c>
      <c r="D33" s="9"/>
      <c r="E33" s="9"/>
      <c r="F33" s="9"/>
      <c r="G33" s="9"/>
      <c r="H33" s="9">
        <v>91.32</v>
      </c>
      <c r="I33" s="9"/>
      <c r="J33" s="9"/>
      <c r="K33" s="9">
        <v>7.0000000000000007E-2</v>
      </c>
      <c r="L33" s="9"/>
      <c r="M33" s="9">
        <f t="shared" si="0"/>
        <v>94.269999999999982</v>
      </c>
    </row>
    <row r="34" spans="2:13" ht="18" customHeight="1" x14ac:dyDescent="0.25">
      <c r="B34" s="2" t="s">
        <v>33</v>
      </c>
      <c r="C34" s="9">
        <v>2.88</v>
      </c>
      <c r="D34" s="9">
        <v>76.81</v>
      </c>
      <c r="E34" s="9"/>
      <c r="F34" s="9"/>
      <c r="G34" s="9"/>
      <c r="H34" s="9">
        <v>16.61</v>
      </c>
      <c r="I34" s="9"/>
      <c r="J34" s="9">
        <v>10.64</v>
      </c>
      <c r="K34" s="9">
        <v>2.92</v>
      </c>
      <c r="L34" s="9"/>
      <c r="M34" s="9">
        <f t="shared" si="0"/>
        <v>109.86</v>
      </c>
    </row>
    <row r="35" spans="2:13" ht="18" customHeight="1" x14ac:dyDescent="0.25">
      <c r="B35" s="2" t="s">
        <v>34</v>
      </c>
      <c r="C35" s="9"/>
      <c r="D35" s="9"/>
      <c r="E35" s="9"/>
      <c r="F35" s="9"/>
      <c r="G35" s="9"/>
      <c r="H35" s="9">
        <v>2.7</v>
      </c>
      <c r="I35" s="9"/>
      <c r="J35" s="9"/>
      <c r="K35" s="9"/>
      <c r="L35" s="9"/>
      <c r="M35" s="9">
        <f t="shared" si="0"/>
        <v>2.7</v>
      </c>
    </row>
    <row r="36" spans="2:13" ht="18" customHeight="1" x14ac:dyDescent="0.25">
      <c r="B36" s="2" t="s">
        <v>35</v>
      </c>
      <c r="C36" s="9"/>
      <c r="D36" s="9">
        <v>87.8</v>
      </c>
      <c r="E36" s="9"/>
      <c r="F36" s="9"/>
      <c r="G36" s="9"/>
      <c r="H36" s="9">
        <v>528.98</v>
      </c>
      <c r="I36" s="9"/>
      <c r="J36" s="9"/>
      <c r="K36" s="9">
        <v>0.6</v>
      </c>
      <c r="L36" s="9"/>
      <c r="M36" s="9">
        <f t="shared" si="0"/>
        <v>617.38</v>
      </c>
    </row>
    <row r="37" spans="2:13" ht="18" customHeight="1" x14ac:dyDescent="0.25">
      <c r="B37" s="2" t="s">
        <v>36</v>
      </c>
      <c r="C37" s="9"/>
      <c r="D37" s="9"/>
      <c r="E37" s="9"/>
      <c r="F37" s="9"/>
      <c r="G37" s="9"/>
      <c r="H37" s="9">
        <v>176.91</v>
      </c>
      <c r="I37" s="9"/>
      <c r="J37" s="9"/>
      <c r="K37" s="9">
        <v>0.49</v>
      </c>
      <c r="L37" s="9"/>
      <c r="M37" s="9">
        <f t="shared" si="0"/>
        <v>177.4</v>
      </c>
    </row>
    <row r="38" spans="2:13" ht="18" customHeight="1" x14ac:dyDescent="0.25">
      <c r="B38" s="2" t="s">
        <v>37</v>
      </c>
      <c r="C38" s="9">
        <v>19.09</v>
      </c>
      <c r="D38" s="9"/>
      <c r="E38" s="9">
        <v>110.04</v>
      </c>
      <c r="F38" s="9"/>
      <c r="G38" s="9"/>
      <c r="H38" s="9">
        <v>364.36</v>
      </c>
      <c r="I38" s="9">
        <v>43.35</v>
      </c>
      <c r="J38" s="9"/>
      <c r="K38" s="9">
        <v>0.63</v>
      </c>
      <c r="L38" s="9"/>
      <c r="M38" s="9">
        <f t="shared" si="0"/>
        <v>537.47</v>
      </c>
    </row>
    <row r="39" spans="2:13" ht="18" customHeight="1" x14ac:dyDescent="0.25">
      <c r="B39" s="2" t="s">
        <v>38</v>
      </c>
      <c r="C39" s="9">
        <v>52.63</v>
      </c>
      <c r="D39" s="9">
        <v>6.41</v>
      </c>
      <c r="E39" s="9">
        <v>57.76</v>
      </c>
      <c r="F39" s="9"/>
      <c r="G39" s="9"/>
      <c r="H39" s="9">
        <v>801.7</v>
      </c>
      <c r="I39" s="9">
        <v>164.43</v>
      </c>
      <c r="J39" s="9"/>
      <c r="K39" s="9">
        <v>0.92</v>
      </c>
      <c r="L39" s="9"/>
      <c r="M39" s="9">
        <f t="shared" si="0"/>
        <v>1083.8500000000001</v>
      </c>
    </row>
    <row r="40" spans="2:13" ht="24.75" customHeight="1" x14ac:dyDescent="0.25">
      <c r="B40" s="8" t="s">
        <v>39</v>
      </c>
      <c r="C40" s="10">
        <f t="shared" ref="C40:M40" si="1">SUM(C6:C39)</f>
        <v>19063.190000000006</v>
      </c>
      <c r="D40" s="10">
        <f t="shared" si="1"/>
        <v>185653.19999999998</v>
      </c>
      <c r="E40" s="10">
        <f t="shared" si="1"/>
        <v>7333.2100000000009</v>
      </c>
      <c r="F40" s="10">
        <f t="shared" si="1"/>
        <v>40442.569999999992</v>
      </c>
      <c r="G40" s="10">
        <f t="shared" si="1"/>
        <v>12671.779999999999</v>
      </c>
      <c r="H40" s="10">
        <f t="shared" si="1"/>
        <v>9042.4600000000028</v>
      </c>
      <c r="I40" s="10">
        <f t="shared" si="1"/>
        <v>6447.85</v>
      </c>
      <c r="J40" s="10">
        <f t="shared" si="1"/>
        <v>686.41</v>
      </c>
      <c r="K40" s="10">
        <f t="shared" si="1"/>
        <v>9.51</v>
      </c>
      <c r="L40" s="10">
        <f t="shared" si="1"/>
        <v>407.83000000000004</v>
      </c>
      <c r="M40" s="10">
        <f t="shared" si="1"/>
        <v>281758.01</v>
      </c>
    </row>
    <row r="41" spans="2:13" ht="18" customHeight="1" x14ac:dyDescent="0.25">
      <c r="D41" s="6"/>
      <c r="E41" s="6"/>
      <c r="F41" s="6"/>
      <c r="J41" s="6"/>
      <c r="K41" s="6"/>
      <c r="L41" s="6"/>
    </row>
    <row r="44" spans="2:13" ht="26.25" customHeight="1" x14ac:dyDescent="0.25">
      <c r="B44" s="4" t="s">
        <v>47</v>
      </c>
      <c r="C44" s="13">
        <f>C40/$M$40</f>
        <v>6.7658023280331964E-2</v>
      </c>
    </row>
    <row r="45" spans="2:13" ht="26.25" customHeight="1" x14ac:dyDescent="0.25">
      <c r="B45" s="4" t="s">
        <v>45</v>
      </c>
      <c r="C45" s="13">
        <f>D40/$M$40</f>
        <v>0.65891010516435711</v>
      </c>
    </row>
    <row r="46" spans="2:13" ht="26.25" customHeight="1" x14ac:dyDescent="0.25">
      <c r="B46" s="4" t="s">
        <v>48</v>
      </c>
      <c r="C46" s="13">
        <f>E40/$M$40</f>
        <v>2.6026624762149623E-2</v>
      </c>
    </row>
    <row r="47" spans="2:13" ht="26.25" customHeight="1" x14ac:dyDescent="0.25">
      <c r="B47" s="4" t="s">
        <v>49</v>
      </c>
      <c r="C47" s="13">
        <f>F40/$M$40</f>
        <v>0.14353654045185793</v>
      </c>
    </row>
    <row r="48" spans="2:13" ht="26.25" customHeight="1" x14ac:dyDescent="0.25">
      <c r="B48" s="4" t="s">
        <v>50</v>
      </c>
      <c r="C48" s="13">
        <f>G40/$M$40</f>
        <v>4.4973983170877731E-2</v>
      </c>
    </row>
    <row r="49" spans="2:3" ht="26.25" customHeight="1" x14ac:dyDescent="0.25">
      <c r="B49" s="4" t="s">
        <v>51</v>
      </c>
      <c r="C49" s="13">
        <f>H40/$M$40</f>
        <v>3.2093000656840252E-2</v>
      </c>
    </row>
    <row r="50" spans="2:3" ht="26.25" customHeight="1" x14ac:dyDescent="0.25">
      <c r="B50" s="4" t="s">
        <v>52</v>
      </c>
      <c r="C50" s="13">
        <f>I40/$M$40</f>
        <v>2.2884353846763753E-2</v>
      </c>
    </row>
    <row r="51" spans="2:3" ht="26.25" customHeight="1" x14ac:dyDescent="0.25">
      <c r="B51" s="4" t="s">
        <v>53</v>
      </c>
      <c r="C51" s="13">
        <f>J40/$M$40</f>
        <v>2.4361685405146064E-3</v>
      </c>
    </row>
    <row r="52" spans="2:3" ht="26.25" customHeight="1" x14ac:dyDescent="0.25">
      <c r="B52" s="4" t="s">
        <v>54</v>
      </c>
      <c r="C52" s="13">
        <f>K40/$M$40</f>
        <v>3.375236785637434E-5</v>
      </c>
    </row>
    <row r="53" spans="2:3" ht="26.25" customHeight="1" x14ac:dyDescent="0.25">
      <c r="B53" s="4" t="s">
        <v>55</v>
      </c>
      <c r="C53" s="13">
        <f>L40/$M$40</f>
        <v>1.4474477584505939E-3</v>
      </c>
    </row>
    <row r="54" spans="2:3" ht="26.25" customHeight="1" x14ac:dyDescent="0.25">
      <c r="B54" s="4" t="s">
        <v>46</v>
      </c>
      <c r="C54" s="13">
        <f>M40/$M$40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5881-3F2D-42D8-81E0-70FE3B673A61}">
  <dimension ref="B2:I41"/>
  <sheetViews>
    <sheetView workbookViewId="0">
      <pane xSplit="2" ySplit="5" topLeftCell="C6" activePane="bottomRight" state="frozen"/>
      <selection activeCell="C29" sqref="C29"/>
      <selection pane="topRight" activeCell="C29" sqref="C29"/>
      <selection pane="bottomLeft" activeCell="C29" sqref="C29"/>
      <selection pane="bottomRight" activeCell="C29" sqref="C29"/>
    </sheetView>
  </sheetViews>
  <sheetFormatPr defaultRowHeight="18" customHeight="1" x14ac:dyDescent="0.25"/>
  <cols>
    <col min="1" max="1" width="9.140625" style="2"/>
    <col min="2" max="2" width="22.42578125" style="2" customWidth="1"/>
    <col min="3" max="9" width="15.28515625" style="2" customWidth="1"/>
    <col min="10" max="16384" width="9.140625" style="2"/>
  </cols>
  <sheetData>
    <row r="2" spans="2:9" ht="18" customHeight="1" x14ac:dyDescent="0.25">
      <c r="B2" s="1" t="s">
        <v>58</v>
      </c>
      <c r="C2" s="1"/>
    </row>
    <row r="3" spans="2:9" ht="18" customHeight="1" x14ac:dyDescent="0.25">
      <c r="B3" s="1">
        <v>2019</v>
      </c>
      <c r="C3" s="1"/>
    </row>
    <row r="4" spans="2:9" ht="18" customHeight="1" x14ac:dyDescent="0.25">
      <c r="B4" s="1"/>
      <c r="C4" s="1"/>
      <c r="I4" s="2" t="s">
        <v>56</v>
      </c>
    </row>
    <row r="5" spans="2:9" s="12" customFormat="1" ht="27.75" customHeight="1" x14ac:dyDescent="0.25">
      <c r="B5" s="11" t="s">
        <v>40</v>
      </c>
      <c r="C5" s="11" t="s">
        <v>59</v>
      </c>
      <c r="D5" s="11" t="s">
        <v>60</v>
      </c>
      <c r="E5" s="11" t="s">
        <v>61</v>
      </c>
      <c r="F5" s="11" t="s">
        <v>62</v>
      </c>
      <c r="G5" s="11" t="s">
        <v>63</v>
      </c>
      <c r="H5" s="11" t="s">
        <v>64</v>
      </c>
      <c r="I5" s="11" t="s">
        <v>46</v>
      </c>
    </row>
    <row r="6" spans="2:9" ht="18" customHeight="1" x14ac:dyDescent="0.25">
      <c r="B6" s="2" t="s">
        <v>7</v>
      </c>
      <c r="C6" s="9">
        <v>1733.04</v>
      </c>
      <c r="D6" s="9">
        <v>159.59</v>
      </c>
      <c r="E6" s="9">
        <v>466.06</v>
      </c>
      <c r="F6" s="9">
        <v>199.25</v>
      </c>
      <c r="G6" s="9">
        <v>104.06</v>
      </c>
      <c r="H6" s="9">
        <v>119.5</v>
      </c>
      <c r="I6" s="9">
        <f t="shared" ref="I6:I39" si="0">SUM(C6:H6)</f>
        <v>2781.5</v>
      </c>
    </row>
    <row r="7" spans="2:9" ht="18" customHeight="1" x14ac:dyDescent="0.25">
      <c r="B7" s="2" t="s">
        <v>8</v>
      </c>
      <c r="C7" s="9">
        <v>5362.88</v>
      </c>
      <c r="D7" s="9">
        <v>291.52999999999997</v>
      </c>
      <c r="E7" s="9">
        <v>1695.35</v>
      </c>
      <c r="F7" s="9">
        <v>422.76</v>
      </c>
      <c r="G7" s="9">
        <v>141.08000000000001</v>
      </c>
      <c r="H7" s="9">
        <v>411.26</v>
      </c>
      <c r="I7" s="9">
        <f t="shared" si="0"/>
        <v>8324.86</v>
      </c>
    </row>
    <row r="8" spans="2:9" ht="18" customHeight="1" x14ac:dyDescent="0.25">
      <c r="B8" s="2" t="s">
        <v>9</v>
      </c>
      <c r="C8" s="9">
        <v>1650.11</v>
      </c>
      <c r="D8" s="9">
        <v>925.12</v>
      </c>
      <c r="E8" s="9">
        <v>535.30999999999995</v>
      </c>
      <c r="F8" s="9">
        <v>165.07</v>
      </c>
      <c r="G8" s="9">
        <v>76.81</v>
      </c>
      <c r="H8" s="9">
        <v>92.66</v>
      </c>
      <c r="I8" s="9">
        <f t="shared" si="0"/>
        <v>3445.08</v>
      </c>
    </row>
    <row r="9" spans="2:9" ht="18" customHeight="1" x14ac:dyDescent="0.25">
      <c r="B9" s="2" t="s">
        <v>43</v>
      </c>
      <c r="C9" s="9">
        <v>2635.8</v>
      </c>
      <c r="D9" s="9">
        <v>447.31</v>
      </c>
      <c r="E9" s="9">
        <v>1098.76</v>
      </c>
      <c r="F9" s="9">
        <v>213.52</v>
      </c>
      <c r="G9" s="9">
        <v>103.04</v>
      </c>
      <c r="H9" s="9">
        <v>148.36000000000001</v>
      </c>
      <c r="I9" s="9">
        <f t="shared" si="0"/>
        <v>4646.79</v>
      </c>
    </row>
    <row r="10" spans="2:9" ht="18" customHeight="1" x14ac:dyDescent="0.25">
      <c r="B10" s="2" t="s">
        <v>42</v>
      </c>
      <c r="C10" s="9">
        <v>1236.0999999999999</v>
      </c>
      <c r="D10" s="9">
        <v>151.43</v>
      </c>
      <c r="E10" s="9">
        <v>386.29</v>
      </c>
      <c r="F10" s="9">
        <v>75.819999999999993</v>
      </c>
      <c r="G10" s="9">
        <v>46.76</v>
      </c>
      <c r="H10" s="9">
        <v>35.6</v>
      </c>
      <c r="I10" s="9">
        <f t="shared" si="0"/>
        <v>1931.9999999999998</v>
      </c>
    </row>
    <row r="11" spans="2:9" ht="18" customHeight="1" x14ac:dyDescent="0.25">
      <c r="B11" s="2" t="s">
        <v>10</v>
      </c>
      <c r="C11" s="9">
        <v>2927.44</v>
      </c>
      <c r="D11" s="9">
        <v>969.99</v>
      </c>
      <c r="E11" s="9">
        <v>926.16</v>
      </c>
      <c r="F11" s="9">
        <v>195.88</v>
      </c>
      <c r="G11" s="9">
        <v>106.09</v>
      </c>
      <c r="H11" s="9">
        <v>132.66999999999999</v>
      </c>
      <c r="I11" s="9">
        <f t="shared" si="0"/>
        <v>5258.2300000000005</v>
      </c>
    </row>
    <row r="12" spans="2:9" ht="18" customHeight="1" x14ac:dyDescent="0.25">
      <c r="B12" s="2" t="s">
        <v>11</v>
      </c>
      <c r="C12" s="9">
        <v>669.68</v>
      </c>
      <c r="D12" s="9">
        <v>73.95</v>
      </c>
      <c r="E12" s="9">
        <v>133.43</v>
      </c>
      <c r="F12" s="9">
        <v>37.770000000000003</v>
      </c>
      <c r="G12" s="9">
        <v>30.36</v>
      </c>
      <c r="H12" s="9">
        <v>10.28</v>
      </c>
      <c r="I12" s="9">
        <f t="shared" si="0"/>
        <v>955.46999999999991</v>
      </c>
    </row>
    <row r="13" spans="2:9" ht="18" customHeight="1" x14ac:dyDescent="0.25">
      <c r="B13" s="2" t="s">
        <v>12</v>
      </c>
      <c r="C13" s="9">
        <v>2745.52</v>
      </c>
      <c r="D13" s="9">
        <v>974.28</v>
      </c>
      <c r="E13" s="9">
        <v>587.24</v>
      </c>
      <c r="F13" s="9">
        <v>184.92</v>
      </c>
      <c r="G13" s="9">
        <v>71.23</v>
      </c>
      <c r="H13" s="9">
        <v>122.9</v>
      </c>
      <c r="I13" s="9">
        <f t="shared" si="0"/>
        <v>4686.0899999999992</v>
      </c>
    </row>
    <row r="14" spans="2:9" ht="18" customHeight="1" x14ac:dyDescent="0.25">
      <c r="B14" s="2" t="s">
        <v>13</v>
      </c>
      <c r="C14" s="9">
        <v>689.04</v>
      </c>
      <c r="D14" s="9">
        <v>185.66</v>
      </c>
      <c r="E14" s="9">
        <v>204.76</v>
      </c>
      <c r="F14" s="9">
        <v>43.87</v>
      </c>
      <c r="G14" s="9">
        <v>34.42</v>
      </c>
      <c r="H14" s="9">
        <v>9.18</v>
      </c>
      <c r="I14" s="9">
        <f t="shared" si="0"/>
        <v>1166.93</v>
      </c>
    </row>
    <row r="15" spans="2:9" ht="18" customHeight="1" x14ac:dyDescent="0.25">
      <c r="B15" s="2" t="s">
        <v>14</v>
      </c>
      <c r="C15" s="9">
        <v>1271.82</v>
      </c>
      <c r="D15" s="9">
        <v>775.8</v>
      </c>
      <c r="E15" s="9">
        <v>1079.8800000000001</v>
      </c>
      <c r="F15" s="9">
        <v>102.46</v>
      </c>
      <c r="G15" s="9">
        <v>80.290000000000006</v>
      </c>
      <c r="H15" s="9">
        <v>36.049999999999997</v>
      </c>
      <c r="I15" s="9">
        <f t="shared" si="0"/>
        <v>3346.3</v>
      </c>
    </row>
    <row r="16" spans="2:9" ht="18" customHeight="1" x14ac:dyDescent="0.25">
      <c r="B16" s="2" t="s">
        <v>15</v>
      </c>
      <c r="C16" s="9">
        <v>13995.5</v>
      </c>
      <c r="D16" s="9">
        <v>4349.2299999999996</v>
      </c>
      <c r="E16" s="9">
        <v>12684.09</v>
      </c>
      <c r="F16" s="9">
        <v>1403.57</v>
      </c>
      <c r="G16" s="9">
        <v>1422.42</v>
      </c>
      <c r="H16" s="9">
        <v>253.07</v>
      </c>
      <c r="I16" s="9">
        <f t="shared" si="0"/>
        <v>34107.879999999997</v>
      </c>
    </row>
    <row r="17" spans="2:9" ht="18" customHeight="1" x14ac:dyDescent="0.25">
      <c r="B17" s="2" t="s">
        <v>16</v>
      </c>
      <c r="C17" s="9">
        <v>18755.78</v>
      </c>
      <c r="D17" s="9">
        <v>27646.05</v>
      </c>
      <c r="E17" s="9">
        <v>6080.21</v>
      </c>
      <c r="F17" s="9">
        <v>1181.3399999999999</v>
      </c>
      <c r="G17" s="9">
        <v>612.75</v>
      </c>
      <c r="H17" s="9">
        <v>204.16</v>
      </c>
      <c r="I17" s="9">
        <f t="shared" si="0"/>
        <v>54480.29</v>
      </c>
    </row>
    <row r="18" spans="2:9" ht="18" customHeight="1" x14ac:dyDescent="0.25">
      <c r="B18" s="2" t="s">
        <v>17</v>
      </c>
      <c r="C18" s="9">
        <v>11475.07</v>
      </c>
      <c r="D18" s="9">
        <v>8269</v>
      </c>
      <c r="E18" s="9">
        <v>3187.26</v>
      </c>
      <c r="F18" s="9">
        <v>1046.1199999999999</v>
      </c>
      <c r="G18" s="9">
        <v>282.44</v>
      </c>
      <c r="H18" s="9">
        <v>490.73</v>
      </c>
      <c r="I18" s="9">
        <f t="shared" si="0"/>
        <v>24750.62</v>
      </c>
    </row>
    <row r="19" spans="2:9" ht="18" customHeight="1" x14ac:dyDescent="0.25">
      <c r="B19" s="2" t="s">
        <v>18</v>
      </c>
      <c r="C19" s="9">
        <v>1501.77</v>
      </c>
      <c r="D19" s="9">
        <v>253.15</v>
      </c>
      <c r="E19" s="9">
        <v>736.27</v>
      </c>
      <c r="F19" s="9">
        <v>245.68</v>
      </c>
      <c r="G19" s="9">
        <v>63.01</v>
      </c>
      <c r="H19" s="9">
        <v>57.07</v>
      </c>
      <c r="I19" s="9">
        <f t="shared" si="0"/>
        <v>2856.9500000000003</v>
      </c>
    </row>
    <row r="20" spans="2:9" ht="18" customHeight="1" x14ac:dyDescent="0.25">
      <c r="B20" s="2" t="s">
        <v>19</v>
      </c>
      <c r="C20" s="9">
        <v>13914.66</v>
      </c>
      <c r="D20" s="9">
        <v>15695.49</v>
      </c>
      <c r="E20" s="9">
        <v>5232.8900000000003</v>
      </c>
      <c r="F20" s="9">
        <v>1352.96</v>
      </c>
      <c r="G20" s="9">
        <v>414.55</v>
      </c>
      <c r="H20" s="9">
        <v>618.39</v>
      </c>
      <c r="I20" s="9">
        <f t="shared" si="0"/>
        <v>37228.94</v>
      </c>
    </row>
    <row r="21" spans="2:9" ht="18" customHeight="1" x14ac:dyDescent="0.25">
      <c r="B21" s="2" t="s">
        <v>20</v>
      </c>
      <c r="C21" s="9">
        <v>5243.2</v>
      </c>
      <c r="D21" s="9">
        <v>15644.68</v>
      </c>
      <c r="E21" s="9">
        <v>3163.81</v>
      </c>
      <c r="F21" s="9">
        <v>344.95</v>
      </c>
      <c r="G21" s="9">
        <v>163.9</v>
      </c>
      <c r="H21" s="9">
        <v>85.56</v>
      </c>
      <c r="I21" s="9">
        <f t="shared" si="0"/>
        <v>24646.100000000006</v>
      </c>
    </row>
    <row r="22" spans="2:9" ht="18" customHeight="1" x14ac:dyDescent="0.25">
      <c r="B22" s="2" t="s">
        <v>21</v>
      </c>
      <c r="C22" s="9">
        <v>2344.5700000000002</v>
      </c>
      <c r="D22" s="9">
        <v>202.88</v>
      </c>
      <c r="E22" s="9">
        <v>2800.13</v>
      </c>
      <c r="F22" s="9">
        <v>164.97</v>
      </c>
      <c r="G22" s="9">
        <v>123.24</v>
      </c>
      <c r="H22" s="9">
        <v>70.94</v>
      </c>
      <c r="I22" s="9">
        <f t="shared" si="0"/>
        <v>5706.73</v>
      </c>
    </row>
    <row r="23" spans="2:9" ht="18" customHeight="1" x14ac:dyDescent="0.25">
      <c r="B23" s="2" t="s">
        <v>22</v>
      </c>
      <c r="C23" s="9">
        <v>1227.6099999999999</v>
      </c>
      <c r="D23" s="9">
        <v>132.18</v>
      </c>
      <c r="E23" s="9">
        <v>411.93</v>
      </c>
      <c r="F23" s="9">
        <v>77.959999999999994</v>
      </c>
      <c r="G23" s="9">
        <v>44.18</v>
      </c>
      <c r="H23" s="9">
        <v>56.39</v>
      </c>
      <c r="I23" s="9">
        <f t="shared" si="0"/>
        <v>1950.2500000000002</v>
      </c>
    </row>
    <row r="24" spans="2:9" ht="18" customHeight="1" x14ac:dyDescent="0.25">
      <c r="B24" s="2" t="s">
        <v>23</v>
      </c>
      <c r="C24" s="9">
        <v>596.52</v>
      </c>
      <c r="D24" s="9">
        <v>48.35</v>
      </c>
      <c r="E24" s="9">
        <v>237.44</v>
      </c>
      <c r="F24" s="9">
        <v>57.59</v>
      </c>
      <c r="G24" s="9">
        <v>44.95</v>
      </c>
      <c r="H24" s="9">
        <v>14.64</v>
      </c>
      <c r="I24" s="9">
        <f t="shared" si="0"/>
        <v>999.49</v>
      </c>
    </row>
    <row r="25" spans="2:9" ht="18" customHeight="1" x14ac:dyDescent="0.25">
      <c r="B25" s="2" t="s">
        <v>24</v>
      </c>
      <c r="C25" s="9">
        <v>1588.66</v>
      </c>
      <c r="D25" s="9">
        <v>183.33</v>
      </c>
      <c r="E25" s="9">
        <v>567.38</v>
      </c>
      <c r="F25" s="9">
        <v>107.99</v>
      </c>
      <c r="G25" s="9">
        <v>78.52</v>
      </c>
      <c r="H25" s="9">
        <v>46.81</v>
      </c>
      <c r="I25" s="9">
        <f t="shared" si="0"/>
        <v>2572.6899999999996</v>
      </c>
    </row>
    <row r="26" spans="2:9" ht="18" customHeight="1" x14ac:dyDescent="0.25">
      <c r="B26" s="2" t="s">
        <v>25</v>
      </c>
      <c r="C26" s="9">
        <v>848.73</v>
      </c>
      <c r="D26" s="9">
        <v>89.82</v>
      </c>
      <c r="E26" s="9">
        <v>282.67</v>
      </c>
      <c r="F26" s="9">
        <v>54.85</v>
      </c>
      <c r="G26" s="9">
        <v>61.41</v>
      </c>
      <c r="H26" s="9">
        <v>21.29</v>
      </c>
      <c r="I26" s="9">
        <f t="shared" si="0"/>
        <v>1358.77</v>
      </c>
    </row>
    <row r="27" spans="2:9" ht="18" customHeight="1" x14ac:dyDescent="0.25">
      <c r="B27" s="2" t="s">
        <v>26</v>
      </c>
      <c r="C27" s="9">
        <v>1659.4</v>
      </c>
      <c r="D27" s="9">
        <v>358.77</v>
      </c>
      <c r="E27" s="9">
        <v>543.08000000000004</v>
      </c>
      <c r="F27" s="9">
        <v>120.92</v>
      </c>
      <c r="G27" s="9">
        <v>77.2</v>
      </c>
      <c r="H27" s="9">
        <v>59.79</v>
      </c>
      <c r="I27" s="9">
        <f t="shared" si="0"/>
        <v>2819.16</v>
      </c>
    </row>
    <row r="28" spans="2:9" ht="18" customHeight="1" x14ac:dyDescent="0.25">
      <c r="B28" s="2" t="s">
        <v>27</v>
      </c>
      <c r="C28" s="9">
        <v>2213.4499999999998</v>
      </c>
      <c r="D28" s="9">
        <v>312.89</v>
      </c>
      <c r="E28" s="9">
        <v>1020.3</v>
      </c>
      <c r="F28" s="9">
        <v>182.28</v>
      </c>
      <c r="G28" s="9">
        <v>170.19</v>
      </c>
      <c r="H28" s="9">
        <v>53.77</v>
      </c>
      <c r="I28" s="9">
        <f t="shared" si="0"/>
        <v>3952.8799999999997</v>
      </c>
    </row>
    <row r="29" spans="2:9" ht="18" customHeight="1" x14ac:dyDescent="0.25">
      <c r="B29" s="2" t="s">
        <v>28</v>
      </c>
      <c r="C29" s="9">
        <v>129.66</v>
      </c>
      <c r="D29" s="9">
        <v>45.53</v>
      </c>
      <c r="E29" s="9">
        <v>54.76</v>
      </c>
      <c r="F29" s="9">
        <v>13.94</v>
      </c>
      <c r="G29" s="9">
        <v>14.72</v>
      </c>
      <c r="H29" s="9">
        <v>5.94</v>
      </c>
      <c r="I29" s="9">
        <f t="shared" si="0"/>
        <v>264.55</v>
      </c>
    </row>
    <row r="30" spans="2:9" ht="18" customHeight="1" x14ac:dyDescent="0.25">
      <c r="B30" s="2" t="s">
        <v>29</v>
      </c>
      <c r="C30" s="9">
        <v>854.68</v>
      </c>
      <c r="D30" s="9">
        <v>320.89</v>
      </c>
      <c r="E30" s="9">
        <v>437.2</v>
      </c>
      <c r="F30" s="9">
        <v>82.48</v>
      </c>
      <c r="G30" s="9">
        <v>47.65</v>
      </c>
      <c r="H30" s="9">
        <v>44.97</v>
      </c>
      <c r="I30" s="9">
        <f t="shared" si="0"/>
        <v>1787.8700000000001</v>
      </c>
    </row>
    <row r="31" spans="2:9" ht="18" customHeight="1" x14ac:dyDescent="0.25">
      <c r="B31" s="2" t="s">
        <v>30</v>
      </c>
      <c r="C31" s="9">
        <v>764.68</v>
      </c>
      <c r="D31" s="9">
        <v>36.25</v>
      </c>
      <c r="E31" s="9">
        <v>163.62</v>
      </c>
      <c r="F31" s="9">
        <v>59.26</v>
      </c>
      <c r="G31" s="9">
        <v>51.9</v>
      </c>
      <c r="H31" s="9">
        <v>70.52</v>
      </c>
      <c r="I31" s="9">
        <f t="shared" si="0"/>
        <v>1146.23</v>
      </c>
    </row>
    <row r="32" spans="2:9" ht="18" customHeight="1" x14ac:dyDescent="0.25">
      <c r="B32" s="2" t="s">
        <v>31</v>
      </c>
      <c r="C32" s="9">
        <v>2929.8</v>
      </c>
      <c r="D32" s="9">
        <v>1262.67</v>
      </c>
      <c r="E32" s="9">
        <v>1181.9100000000001</v>
      </c>
      <c r="F32" s="9">
        <v>275.62</v>
      </c>
      <c r="G32" s="9">
        <v>159.37</v>
      </c>
      <c r="H32" s="9">
        <v>136.19</v>
      </c>
      <c r="I32" s="9">
        <f t="shared" si="0"/>
        <v>5945.5599999999995</v>
      </c>
    </row>
    <row r="33" spans="2:9" ht="18" customHeight="1" x14ac:dyDescent="0.25">
      <c r="B33" s="2" t="s">
        <v>32</v>
      </c>
      <c r="C33" s="9">
        <v>644.17999999999995</v>
      </c>
      <c r="D33" s="9">
        <v>47.08</v>
      </c>
      <c r="E33" s="9">
        <v>200.26</v>
      </c>
      <c r="F33" s="9">
        <v>38.18</v>
      </c>
      <c r="G33" s="9">
        <v>39.020000000000003</v>
      </c>
      <c r="H33" s="9">
        <v>18.170000000000002</v>
      </c>
      <c r="I33" s="9">
        <f t="shared" si="0"/>
        <v>986.88999999999987</v>
      </c>
    </row>
    <row r="34" spans="2:9" ht="18" customHeight="1" x14ac:dyDescent="0.25">
      <c r="B34" s="2" t="s">
        <v>33</v>
      </c>
      <c r="C34" s="9">
        <v>347.89</v>
      </c>
      <c r="D34" s="9">
        <v>30.13</v>
      </c>
      <c r="E34" s="9">
        <v>91.77</v>
      </c>
      <c r="F34" s="9">
        <v>27.17</v>
      </c>
      <c r="G34" s="9">
        <v>36.99</v>
      </c>
      <c r="H34" s="9">
        <v>9.9</v>
      </c>
      <c r="I34" s="9">
        <f t="shared" si="0"/>
        <v>543.84999999999991</v>
      </c>
    </row>
    <row r="35" spans="2:9" ht="18" customHeight="1" x14ac:dyDescent="0.25">
      <c r="B35" s="2" t="s">
        <v>34</v>
      </c>
      <c r="C35" s="9">
        <v>256.20999999999998</v>
      </c>
      <c r="D35" s="9">
        <v>17.59</v>
      </c>
      <c r="E35" s="9">
        <v>60.59</v>
      </c>
      <c r="F35" s="9">
        <v>16.66</v>
      </c>
      <c r="G35" s="9">
        <v>21.43</v>
      </c>
      <c r="H35" s="9">
        <v>7.6</v>
      </c>
      <c r="I35" s="9">
        <f t="shared" si="0"/>
        <v>380.08000000000004</v>
      </c>
    </row>
    <row r="36" spans="2:9" ht="18" customHeight="1" x14ac:dyDescent="0.25">
      <c r="B36" s="2" t="s">
        <v>35</v>
      </c>
      <c r="C36" s="9">
        <v>302.08999999999997</v>
      </c>
      <c r="D36" s="9">
        <v>9.99</v>
      </c>
      <c r="E36" s="9">
        <v>132.53</v>
      </c>
      <c r="F36" s="9">
        <v>24.21</v>
      </c>
      <c r="G36" s="9">
        <v>42.64</v>
      </c>
      <c r="H36" s="9">
        <v>7.67</v>
      </c>
      <c r="I36" s="9">
        <f t="shared" si="0"/>
        <v>519.13</v>
      </c>
    </row>
    <row r="37" spans="2:9" ht="18" customHeight="1" x14ac:dyDescent="0.25">
      <c r="B37" s="2" t="s">
        <v>36</v>
      </c>
      <c r="C37" s="9">
        <v>365.72</v>
      </c>
      <c r="D37" s="9">
        <v>5.97</v>
      </c>
      <c r="E37" s="9">
        <v>93.77</v>
      </c>
      <c r="F37" s="9">
        <v>25.32</v>
      </c>
      <c r="G37" s="9">
        <v>37.4</v>
      </c>
      <c r="H37" s="9">
        <v>9.34</v>
      </c>
      <c r="I37" s="9">
        <f t="shared" si="0"/>
        <v>537.5200000000001</v>
      </c>
    </row>
    <row r="38" spans="2:9" ht="18" customHeight="1" x14ac:dyDescent="0.25">
      <c r="B38" s="2" t="s">
        <v>37</v>
      </c>
      <c r="C38" s="9">
        <v>296.06</v>
      </c>
      <c r="D38" s="9">
        <v>8.7200000000000006</v>
      </c>
      <c r="E38" s="9">
        <v>132.29</v>
      </c>
      <c r="F38" s="9">
        <v>27.31</v>
      </c>
      <c r="G38" s="9">
        <v>39.21</v>
      </c>
      <c r="H38" s="9">
        <v>6.42</v>
      </c>
      <c r="I38" s="9">
        <f t="shared" si="0"/>
        <v>510.01000000000005</v>
      </c>
    </row>
    <row r="39" spans="2:9" ht="18" customHeight="1" x14ac:dyDescent="0.25">
      <c r="B39" s="2" t="s">
        <v>38</v>
      </c>
      <c r="C39" s="9">
        <v>612.36</v>
      </c>
      <c r="D39" s="9">
        <v>7.64</v>
      </c>
      <c r="E39" s="9">
        <v>296.33</v>
      </c>
      <c r="F39" s="9">
        <v>54.8</v>
      </c>
      <c r="G39" s="9">
        <v>74.92</v>
      </c>
      <c r="H39" s="9">
        <v>11.6</v>
      </c>
      <c r="I39" s="9">
        <f t="shared" si="0"/>
        <v>1057.6499999999999</v>
      </c>
    </row>
    <row r="40" spans="2:9" ht="24.75" customHeight="1" x14ac:dyDescent="0.25">
      <c r="B40" s="8" t="s">
        <v>39</v>
      </c>
      <c r="C40" s="10">
        <f t="shared" ref="C40:I40" si="1">SUM(C6:C39)</f>
        <v>103789.68</v>
      </c>
      <c r="D40" s="10">
        <f t="shared" si="1"/>
        <v>79932.940000000031</v>
      </c>
      <c r="E40" s="10">
        <f t="shared" si="1"/>
        <v>46905.73</v>
      </c>
      <c r="F40" s="10">
        <f t="shared" si="1"/>
        <v>8627.4499999999971</v>
      </c>
      <c r="G40" s="10">
        <f t="shared" si="1"/>
        <v>4918.1499999999996</v>
      </c>
      <c r="H40" s="10">
        <f t="shared" si="1"/>
        <v>3479.39</v>
      </c>
      <c r="I40" s="10">
        <f t="shared" si="1"/>
        <v>247653.34000000003</v>
      </c>
    </row>
    <row r="41" spans="2:9" ht="18" customHeight="1" x14ac:dyDescent="0.25">
      <c r="D41" s="6"/>
      <c r="E41" s="6"/>
      <c r="F4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E76B-7223-4270-B844-5BDF5117CA79}">
  <dimension ref="B2:H41"/>
  <sheetViews>
    <sheetView workbookViewId="0">
      <pane xSplit="2" ySplit="5" topLeftCell="C6" activePane="bottomRight" state="frozen"/>
      <selection activeCell="C29" sqref="C29"/>
      <selection pane="topRight" activeCell="C29" sqref="C29"/>
      <selection pane="bottomLeft" activeCell="C29" sqref="C29"/>
      <selection pane="bottomRight" activeCell="C21" sqref="C21"/>
    </sheetView>
  </sheetViews>
  <sheetFormatPr defaultRowHeight="18" customHeight="1" x14ac:dyDescent="0.25"/>
  <cols>
    <col min="1" max="1" width="9.140625" style="2"/>
    <col min="2" max="2" width="22.42578125" style="2" customWidth="1"/>
    <col min="3" max="8" width="15.28515625" style="2" customWidth="1"/>
    <col min="9" max="16384" width="9.140625" style="2"/>
  </cols>
  <sheetData>
    <row r="2" spans="2:8" ht="18" customHeight="1" x14ac:dyDescent="0.25">
      <c r="B2" s="1" t="s">
        <v>71</v>
      </c>
      <c r="C2" s="1"/>
    </row>
    <row r="3" spans="2:8" ht="18" customHeight="1" x14ac:dyDescent="0.25">
      <c r="B3" s="1">
        <v>2019</v>
      </c>
      <c r="C3" s="1"/>
    </row>
    <row r="4" spans="2:8" ht="18" customHeight="1" x14ac:dyDescent="0.25">
      <c r="B4" s="1"/>
      <c r="C4" s="1"/>
    </row>
    <row r="5" spans="2:8" s="12" customFormat="1" ht="27.75" customHeight="1" x14ac:dyDescent="0.25">
      <c r="B5" s="11" t="s">
        <v>40</v>
      </c>
      <c r="C5" s="11" t="s">
        <v>65</v>
      </c>
      <c r="D5" s="11" t="s">
        <v>66</v>
      </c>
      <c r="E5" s="11" t="s">
        <v>67</v>
      </c>
      <c r="F5" s="11" t="s">
        <v>68</v>
      </c>
      <c r="G5" s="11" t="s">
        <v>69</v>
      </c>
      <c r="H5" s="11" t="s">
        <v>70</v>
      </c>
    </row>
    <row r="6" spans="2:8" ht="18" customHeight="1" x14ac:dyDescent="0.25">
      <c r="B6" s="2" t="s">
        <v>7</v>
      </c>
      <c r="C6" s="9">
        <v>0</v>
      </c>
      <c r="D6" s="9"/>
      <c r="E6" s="9"/>
      <c r="F6" s="9">
        <v>74005</v>
      </c>
      <c r="G6" s="9">
        <v>2009.19</v>
      </c>
      <c r="H6" s="9">
        <v>70014.06</v>
      </c>
    </row>
    <row r="7" spans="2:8" ht="18" customHeight="1" x14ac:dyDescent="0.25">
      <c r="B7" s="2" t="s">
        <v>8</v>
      </c>
      <c r="C7" s="9">
        <v>82464.03</v>
      </c>
      <c r="D7" s="9"/>
      <c r="E7" s="9">
        <v>143561.67000000001</v>
      </c>
      <c r="F7" s="9">
        <v>4430001.04</v>
      </c>
      <c r="G7" s="9">
        <v>65157.72</v>
      </c>
      <c r="H7" s="9">
        <v>35711.730000000003</v>
      </c>
    </row>
    <row r="8" spans="2:8" ht="18" customHeight="1" x14ac:dyDescent="0.25">
      <c r="B8" s="2" t="s">
        <v>9</v>
      </c>
      <c r="C8" s="9">
        <v>13566.07</v>
      </c>
      <c r="D8" s="9"/>
      <c r="E8" s="9"/>
      <c r="F8" s="9">
        <v>154478</v>
      </c>
      <c r="G8" s="9">
        <v>13314.12</v>
      </c>
      <c r="H8" s="9">
        <v>9481.58</v>
      </c>
    </row>
    <row r="9" spans="2:8" ht="18" customHeight="1" x14ac:dyDescent="0.25">
      <c r="B9" s="2" t="s">
        <v>43</v>
      </c>
      <c r="C9" s="9">
        <v>2815.88</v>
      </c>
      <c r="D9" s="9"/>
      <c r="E9" s="9"/>
      <c r="F9" s="9">
        <v>9770.2099999999991</v>
      </c>
      <c r="G9" s="9">
        <v>2041.32</v>
      </c>
      <c r="H9" s="9">
        <v>118679.02</v>
      </c>
    </row>
    <row r="10" spans="2:8" ht="18" customHeight="1" x14ac:dyDescent="0.25">
      <c r="B10" s="2" t="s">
        <v>42</v>
      </c>
      <c r="C10" s="9"/>
      <c r="D10" s="9"/>
      <c r="E10" s="9"/>
      <c r="F10" s="9"/>
      <c r="G10" s="9">
        <v>405</v>
      </c>
      <c r="H10" s="9">
        <v>252.66</v>
      </c>
    </row>
    <row r="11" spans="2:8" ht="18" customHeight="1" x14ac:dyDescent="0.25">
      <c r="B11" s="2" t="s">
        <v>10</v>
      </c>
      <c r="C11" s="9">
        <v>1585</v>
      </c>
      <c r="D11" s="9">
        <v>998.54</v>
      </c>
      <c r="E11" s="9">
        <v>362.7</v>
      </c>
      <c r="F11" s="9">
        <v>4211326.8499999996</v>
      </c>
      <c r="G11" s="9">
        <v>39956.959999999999</v>
      </c>
      <c r="H11" s="9">
        <v>7677.51</v>
      </c>
    </row>
    <row r="12" spans="2:8" ht="18" customHeight="1" x14ac:dyDescent="0.25">
      <c r="B12" s="2" t="s">
        <v>11</v>
      </c>
      <c r="C12" s="9"/>
      <c r="D12" s="9"/>
      <c r="E12" s="9"/>
      <c r="F12" s="9"/>
      <c r="G12" s="9"/>
      <c r="H12" s="9">
        <v>24285.19</v>
      </c>
    </row>
    <row r="13" spans="2:8" ht="18" customHeight="1" x14ac:dyDescent="0.25">
      <c r="B13" s="2" t="s">
        <v>12</v>
      </c>
      <c r="C13" s="9"/>
      <c r="D13" s="9"/>
      <c r="E13" s="9"/>
      <c r="F13" s="9"/>
      <c r="G13" s="9"/>
      <c r="H13" s="9">
        <v>160.69</v>
      </c>
    </row>
    <row r="14" spans="2:8" ht="18" customHeight="1" x14ac:dyDescent="0.25">
      <c r="B14" s="2" t="s">
        <v>13</v>
      </c>
      <c r="C14" s="9">
        <v>67720.36</v>
      </c>
      <c r="D14" s="9"/>
      <c r="E14" s="9"/>
      <c r="F14" s="9">
        <v>494132</v>
      </c>
      <c r="G14" s="9"/>
      <c r="H14" s="9">
        <v>143174.44</v>
      </c>
    </row>
    <row r="15" spans="2:8" ht="18" customHeight="1" x14ac:dyDescent="0.25">
      <c r="B15" s="2" t="s">
        <v>14</v>
      </c>
      <c r="C15" s="9">
        <v>1130.8599999999999</v>
      </c>
      <c r="D15" s="9">
        <v>66.55</v>
      </c>
      <c r="E15" s="9">
        <v>519.46</v>
      </c>
      <c r="F15" s="9">
        <v>1511628.53</v>
      </c>
      <c r="G15" s="9">
        <v>23102.2</v>
      </c>
      <c r="H15" s="9">
        <v>84118.9</v>
      </c>
    </row>
    <row r="16" spans="2:8" ht="18" customHeight="1" x14ac:dyDescent="0.25">
      <c r="B16" s="2" t="s">
        <v>15</v>
      </c>
      <c r="C16" s="9">
        <v>6810.35</v>
      </c>
      <c r="D16" s="9"/>
      <c r="E16" s="9">
        <v>4257.21</v>
      </c>
      <c r="F16" s="9">
        <v>356694.47</v>
      </c>
      <c r="G16" s="9">
        <v>105716.89</v>
      </c>
      <c r="H16" s="9">
        <v>4472.29</v>
      </c>
    </row>
    <row r="17" spans="2:8" ht="18" customHeight="1" x14ac:dyDescent="0.25">
      <c r="B17" s="2" t="s">
        <v>16</v>
      </c>
      <c r="C17" s="9">
        <v>13020.02</v>
      </c>
      <c r="D17" s="9"/>
      <c r="E17" s="9">
        <v>17686.12</v>
      </c>
      <c r="F17" s="9">
        <v>11583414.039999999</v>
      </c>
      <c r="G17" s="9">
        <v>96987.839999999997</v>
      </c>
      <c r="H17" s="9">
        <v>4696.12</v>
      </c>
    </row>
    <row r="18" spans="2:8" ht="18" customHeight="1" x14ac:dyDescent="0.25">
      <c r="B18" s="2" t="s">
        <v>17</v>
      </c>
      <c r="C18" s="9">
        <v>6170.51</v>
      </c>
      <c r="D18" s="9">
        <v>56</v>
      </c>
      <c r="E18" s="9">
        <v>1133.0899999999999</v>
      </c>
      <c r="F18" s="9">
        <v>18410628.809999999</v>
      </c>
      <c r="G18" s="9">
        <v>8078.82</v>
      </c>
      <c r="H18" s="9">
        <v>340.16</v>
      </c>
    </row>
    <row r="19" spans="2:8" ht="18" customHeight="1" x14ac:dyDescent="0.25">
      <c r="B19" s="2" t="s">
        <v>18</v>
      </c>
      <c r="C19" s="9"/>
      <c r="D19" s="9"/>
      <c r="E19" s="9"/>
      <c r="F19" s="9"/>
      <c r="G19" s="9"/>
      <c r="H19" s="9"/>
    </row>
    <row r="20" spans="2:8" ht="18" customHeight="1" x14ac:dyDescent="0.25">
      <c r="B20" s="2" t="s">
        <v>19</v>
      </c>
      <c r="C20" s="9">
        <v>37328.35</v>
      </c>
      <c r="D20" s="9"/>
      <c r="E20" s="9">
        <v>12133.56</v>
      </c>
      <c r="F20" s="9">
        <v>22536856.5</v>
      </c>
      <c r="G20" s="9">
        <v>75647.460000000006</v>
      </c>
      <c r="H20" s="9">
        <v>16528.43</v>
      </c>
    </row>
    <row r="21" spans="2:8" ht="18" customHeight="1" x14ac:dyDescent="0.25">
      <c r="B21" s="2" t="s">
        <v>20</v>
      </c>
      <c r="C21" s="9">
        <v>20089.62</v>
      </c>
      <c r="D21" s="9"/>
      <c r="E21" s="9">
        <v>7867.85</v>
      </c>
      <c r="F21" s="9">
        <v>18655908.109999999</v>
      </c>
      <c r="G21" s="9">
        <v>90751.75</v>
      </c>
      <c r="H21" s="9">
        <v>5106.62</v>
      </c>
    </row>
    <row r="22" spans="2:8" ht="18" customHeight="1" x14ac:dyDescent="0.25">
      <c r="B22" s="2" t="s">
        <v>21</v>
      </c>
      <c r="C22" s="9">
        <v>1216.1400000000001</v>
      </c>
      <c r="D22" s="9"/>
      <c r="E22" s="9">
        <v>322.27999999999997</v>
      </c>
      <c r="F22" s="9">
        <v>1581161</v>
      </c>
      <c r="G22" s="9">
        <v>2297.86</v>
      </c>
      <c r="H22" s="9">
        <v>97.26</v>
      </c>
    </row>
    <row r="23" spans="2:8" ht="18" customHeight="1" x14ac:dyDescent="0.25">
      <c r="B23" s="2" t="s">
        <v>22</v>
      </c>
      <c r="C23" s="9">
        <v>42349.88</v>
      </c>
      <c r="D23" s="9"/>
      <c r="E23" s="9">
        <v>126362.4</v>
      </c>
      <c r="F23" s="9">
        <v>779150.58</v>
      </c>
      <c r="G23" s="9">
        <v>124.25</v>
      </c>
      <c r="H23" s="9">
        <v>189863.81</v>
      </c>
    </row>
    <row r="24" spans="2:8" ht="18" customHeight="1" x14ac:dyDescent="0.25">
      <c r="B24" s="2" t="s">
        <v>23</v>
      </c>
      <c r="C24" s="9">
        <v>3145.12</v>
      </c>
      <c r="D24" s="9"/>
      <c r="E24" s="9">
        <v>60252.74</v>
      </c>
      <c r="F24" s="9">
        <v>217999.98</v>
      </c>
      <c r="G24" s="9"/>
      <c r="H24" s="9">
        <v>118954.35</v>
      </c>
    </row>
    <row r="25" spans="2:8" ht="18" customHeight="1" x14ac:dyDescent="0.25">
      <c r="B25" s="2" t="s">
        <v>24</v>
      </c>
      <c r="C25" s="9">
        <v>217.81</v>
      </c>
      <c r="D25" s="9"/>
      <c r="E25" s="9">
        <v>17.14</v>
      </c>
      <c r="F25" s="9">
        <v>124887.24</v>
      </c>
      <c r="G25" s="9">
        <v>122.23</v>
      </c>
      <c r="H25" s="9">
        <v>144503.51999999999</v>
      </c>
    </row>
    <row r="26" spans="2:8" ht="18" customHeight="1" x14ac:dyDescent="0.25">
      <c r="B26" s="2" t="s">
        <v>25</v>
      </c>
      <c r="C26" s="9">
        <v>78.61</v>
      </c>
      <c r="D26" s="9"/>
      <c r="E26" s="9">
        <v>31.22</v>
      </c>
      <c r="F26" s="9">
        <v>44291.66</v>
      </c>
      <c r="G26" s="9">
        <v>222.57</v>
      </c>
      <c r="H26" s="9">
        <v>63791.47</v>
      </c>
    </row>
    <row r="27" spans="2:8" ht="18" customHeight="1" x14ac:dyDescent="0.25">
      <c r="B27" s="2" t="s">
        <v>26</v>
      </c>
      <c r="C27" s="9">
        <v>45576.95</v>
      </c>
      <c r="D27" s="9"/>
      <c r="E27" s="9">
        <v>47153.37</v>
      </c>
      <c r="F27" s="9">
        <v>4056350.27</v>
      </c>
      <c r="G27" s="9">
        <v>11288.64</v>
      </c>
      <c r="H27" s="9">
        <v>68220.320000000007</v>
      </c>
    </row>
    <row r="28" spans="2:8" ht="18" customHeight="1" x14ac:dyDescent="0.25">
      <c r="B28" s="2" t="s">
        <v>27</v>
      </c>
      <c r="C28" s="9">
        <v>2165.54</v>
      </c>
      <c r="D28" s="9"/>
      <c r="E28" s="9"/>
      <c r="F28" s="9">
        <v>842652.28</v>
      </c>
      <c r="G28" s="9">
        <v>2324.9699999999998</v>
      </c>
      <c r="H28" s="9">
        <v>128921.92</v>
      </c>
    </row>
    <row r="29" spans="2:8" ht="18" customHeight="1" x14ac:dyDescent="0.25">
      <c r="B29" s="2" t="s">
        <v>28</v>
      </c>
      <c r="C29" s="9">
        <v>6302.2</v>
      </c>
      <c r="D29" s="9"/>
      <c r="E29" s="9"/>
      <c r="F29" s="9">
        <v>347473.96</v>
      </c>
      <c r="G29" s="9">
        <v>9856.83</v>
      </c>
      <c r="H29" s="9"/>
    </row>
    <row r="30" spans="2:8" ht="18" customHeight="1" x14ac:dyDescent="0.25">
      <c r="B30" s="2" t="s">
        <v>29</v>
      </c>
      <c r="C30" s="9">
        <v>3.94</v>
      </c>
      <c r="D30" s="9"/>
      <c r="E30" s="9"/>
      <c r="F30" s="9">
        <v>47648.17</v>
      </c>
      <c r="G30" s="9"/>
      <c r="H30" s="9">
        <v>32822.43</v>
      </c>
    </row>
    <row r="31" spans="2:8" ht="18" customHeight="1" x14ac:dyDescent="0.25">
      <c r="B31" s="2" t="s">
        <v>30</v>
      </c>
      <c r="C31" s="9">
        <v>139.31</v>
      </c>
      <c r="D31" s="9"/>
      <c r="E31" s="9"/>
      <c r="F31" s="9"/>
      <c r="G31" s="9"/>
      <c r="H31" s="9">
        <v>122511.31</v>
      </c>
    </row>
    <row r="32" spans="2:8" ht="18" customHeight="1" x14ac:dyDescent="0.25">
      <c r="B32" s="2" t="s">
        <v>31</v>
      </c>
      <c r="C32" s="9">
        <v>15761.44</v>
      </c>
      <c r="D32" s="9"/>
      <c r="E32" s="9">
        <v>137039.01999999999</v>
      </c>
      <c r="F32" s="9">
        <v>3007714.89</v>
      </c>
      <c r="G32" s="9">
        <v>12600.59</v>
      </c>
      <c r="H32" s="9">
        <v>176475.69</v>
      </c>
    </row>
    <row r="33" spans="2:8" ht="18" customHeight="1" x14ac:dyDescent="0.25">
      <c r="B33" s="2" t="s">
        <v>32</v>
      </c>
      <c r="C33" s="9"/>
      <c r="D33" s="9"/>
      <c r="E33" s="9"/>
      <c r="F33" s="9"/>
      <c r="G33" s="9"/>
      <c r="H33" s="9">
        <v>25838.28</v>
      </c>
    </row>
    <row r="34" spans="2:8" ht="18" customHeight="1" x14ac:dyDescent="0.25">
      <c r="B34" s="2" t="s">
        <v>33</v>
      </c>
      <c r="C34" s="9">
        <v>7.09</v>
      </c>
      <c r="D34" s="9"/>
      <c r="E34" s="9"/>
      <c r="F34" s="9"/>
      <c r="G34" s="9"/>
      <c r="H34" s="9">
        <v>4231.47</v>
      </c>
    </row>
    <row r="35" spans="2:8" ht="18" customHeight="1" x14ac:dyDescent="0.25">
      <c r="B35" s="2" t="s">
        <v>34</v>
      </c>
      <c r="C35" s="9"/>
      <c r="D35" s="9"/>
      <c r="E35" s="9"/>
      <c r="F35" s="9"/>
      <c r="G35" s="9"/>
      <c r="H35" s="9">
        <v>728.12</v>
      </c>
    </row>
    <row r="36" spans="2:8" ht="18" customHeight="1" x14ac:dyDescent="0.25">
      <c r="B36" s="2" t="s">
        <v>35</v>
      </c>
      <c r="C36" s="9">
        <v>2120.73</v>
      </c>
      <c r="D36" s="9"/>
      <c r="E36" s="9">
        <v>72969.22</v>
      </c>
      <c r="F36" s="9">
        <v>85705.02</v>
      </c>
      <c r="G36" s="9">
        <v>0.1</v>
      </c>
      <c r="H36" s="9">
        <v>137124.68</v>
      </c>
    </row>
    <row r="37" spans="2:8" ht="18" customHeight="1" x14ac:dyDescent="0.25">
      <c r="B37" s="2" t="s">
        <v>36</v>
      </c>
      <c r="C37" s="9">
        <v>1653.63</v>
      </c>
      <c r="D37" s="9"/>
      <c r="E37" s="9"/>
      <c r="F37" s="9"/>
      <c r="G37" s="9"/>
      <c r="H37" s="9">
        <v>70489.87</v>
      </c>
    </row>
    <row r="38" spans="2:8" ht="18" customHeight="1" x14ac:dyDescent="0.25">
      <c r="B38" s="2" t="s">
        <v>37</v>
      </c>
      <c r="C38" s="9">
        <v>2875.06</v>
      </c>
      <c r="D38" s="9"/>
      <c r="E38" s="9"/>
      <c r="F38" s="9">
        <v>5852.6</v>
      </c>
      <c r="G38" s="9"/>
      <c r="H38" s="9">
        <v>255434.58</v>
      </c>
    </row>
    <row r="39" spans="2:8" ht="18" customHeight="1" x14ac:dyDescent="0.25">
      <c r="B39" s="2" t="s">
        <v>38</v>
      </c>
      <c r="C39" s="9">
        <v>1537.12</v>
      </c>
      <c r="D39" s="9"/>
      <c r="E39" s="9">
        <v>2.06</v>
      </c>
      <c r="F39" s="9">
        <v>2920.8</v>
      </c>
      <c r="G39" s="9">
        <v>14.68</v>
      </c>
      <c r="H39" s="9">
        <v>95074.73</v>
      </c>
    </row>
    <row r="40" spans="2:8" ht="24.75" customHeight="1" x14ac:dyDescent="0.25">
      <c r="B40" s="8" t="s">
        <v>39</v>
      </c>
      <c r="C40" s="10">
        <f t="shared" ref="C40:H40" si="0">SUM(C6:C39)</f>
        <v>377851.62</v>
      </c>
      <c r="D40" s="10">
        <f t="shared" si="0"/>
        <v>1121.0899999999999</v>
      </c>
      <c r="E40" s="10">
        <f t="shared" si="0"/>
        <v>631671.11</v>
      </c>
      <c r="F40" s="10">
        <f t="shared" si="0"/>
        <v>93572652.009999976</v>
      </c>
      <c r="G40" s="10">
        <f t="shared" si="0"/>
        <v>562021.98999999987</v>
      </c>
      <c r="H40" s="10">
        <f t="shared" si="0"/>
        <v>2159783.21</v>
      </c>
    </row>
    <row r="41" spans="2:8" ht="18" customHeight="1" x14ac:dyDescent="0.25">
      <c r="D41" s="6"/>
      <c r="E41" s="6"/>
      <c r="F4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Capacity</vt:lpstr>
      <vt:lpstr>Generation</vt:lpstr>
      <vt:lpstr>Transmitted</vt:lpstr>
      <vt:lpstr>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2021-01-07T20:15:19Z</dcterms:created>
  <dcterms:modified xsi:type="dcterms:W3CDTF">2021-02-23T00:19:38Z</dcterms:modified>
</cp:coreProperties>
</file>