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7" i="1" l="1"/>
  <c r="F86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9" i="1"/>
  <c r="D20" i="1"/>
  <c r="F20" i="1" s="1"/>
  <c r="D21" i="1"/>
  <c r="F21" i="1" s="1"/>
  <c r="D22" i="1"/>
  <c r="F22" i="1" s="1"/>
  <c r="D23" i="1"/>
  <c r="F23" i="1" s="1"/>
  <c r="D24" i="1"/>
  <c r="F24" i="1" s="1"/>
  <c r="D27" i="1"/>
  <c r="F27" i="1" s="1"/>
  <c r="D28" i="1"/>
  <c r="F28" i="1" s="1"/>
  <c r="D29" i="1"/>
  <c r="F29" i="1" s="1"/>
  <c r="D68" i="1"/>
  <c r="F68" i="1" s="1"/>
  <c r="D69" i="1"/>
  <c r="F69" i="1" s="1"/>
  <c r="D70" i="1"/>
  <c r="F70" i="1" s="1"/>
  <c r="D71" i="1"/>
  <c r="F7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50" i="1"/>
  <c r="F50" i="1" s="1"/>
  <c r="D51" i="1"/>
  <c r="F51" i="1" s="1"/>
  <c r="D52" i="1"/>
  <c r="F52" i="1" s="1"/>
  <c r="D53" i="1"/>
  <c r="F53" i="1" s="1"/>
  <c r="D54" i="1"/>
  <c r="F54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74" i="1"/>
  <c r="F74" i="1" s="1"/>
  <c r="D75" i="1"/>
  <c r="F75" i="1" s="1"/>
  <c r="D76" i="1"/>
  <c r="F76" i="1" s="1"/>
  <c r="D77" i="1"/>
  <c r="D78" i="1"/>
  <c r="F78" i="1" s="1"/>
  <c r="D84" i="1"/>
  <c r="F84" i="1" s="1"/>
  <c r="D85" i="1"/>
  <c r="F85" i="1" s="1"/>
  <c r="D86" i="1"/>
  <c r="D87" i="1"/>
  <c r="F87" i="1" s="1"/>
  <c r="D2" i="1"/>
  <c r="F2" i="1" s="1"/>
</calcChain>
</file>

<file path=xl/sharedStrings.xml><?xml version="1.0" encoding="utf-8"?>
<sst xmlns="http://schemas.openxmlformats.org/spreadsheetml/2006/main" count="90" uniqueCount="89">
  <si>
    <t>Reference</t>
  </si>
  <si>
    <t>Corrigan et al</t>
  </si>
  <si>
    <t>Fe-Ni-P</t>
  </si>
  <si>
    <t>5. Effect of Ni on element partiotiong Chabot et al 2007</t>
  </si>
  <si>
    <t>5(b)</t>
  </si>
  <si>
    <t>5©</t>
  </si>
  <si>
    <t>Fe-C(5 Gpa) Chabot et al 2008</t>
  </si>
  <si>
    <t>9. Hayden 2011 Fe-S-C</t>
  </si>
  <si>
    <t xml:space="preserve"> 15. Chabot et al 2006 effect of carbon</t>
  </si>
  <si>
    <t>Van Orman</t>
  </si>
  <si>
    <t>Fe-S</t>
  </si>
  <si>
    <t>G morad(2014)</t>
  </si>
  <si>
    <t>Fe-Si</t>
  </si>
  <si>
    <t>Test for Henrys law, Chabot 2003</t>
  </si>
  <si>
    <t>Fe-Ni-S-P</t>
  </si>
  <si>
    <t>Run #</t>
  </si>
  <si>
    <r>
      <rPr>
        <sz val="11"/>
        <rFont val="DejaVu Serif"/>
        <family val="1"/>
      </rPr>
      <t>P24</t>
    </r>
  </si>
  <si>
    <r>
      <rPr>
        <sz val="11"/>
        <rFont val="DejaVu Serif"/>
        <family val="1"/>
      </rPr>
      <t>P20</t>
    </r>
  </si>
  <si>
    <r>
      <rPr>
        <sz val="11"/>
        <rFont val="DejaVu Serif"/>
        <family val="1"/>
      </rPr>
      <t>P22</t>
    </r>
  </si>
  <si>
    <r>
      <rPr>
        <sz val="11"/>
        <rFont val="DejaVu Serif"/>
        <family val="1"/>
      </rPr>
      <t>P25</t>
    </r>
  </si>
  <si>
    <r>
      <rPr>
        <sz val="11"/>
        <rFont val="DejaVu Serif"/>
        <family val="1"/>
      </rPr>
      <t>P11</t>
    </r>
  </si>
  <si>
    <r>
      <rPr>
        <sz val="11"/>
        <rFont val="DejaVu Serif"/>
        <family val="1"/>
      </rPr>
      <t>P4</t>
    </r>
  </si>
  <si>
    <r>
      <rPr>
        <sz val="11"/>
        <rFont val="DejaVu Serif"/>
        <family val="1"/>
      </rPr>
      <t>P1J</t>
    </r>
  </si>
  <si>
    <r>
      <rPr>
        <sz val="11"/>
        <rFont val="DejaVu Serif"/>
        <family val="1"/>
      </rPr>
      <t>P5J</t>
    </r>
  </si>
  <si>
    <r>
      <rPr>
        <sz val="11"/>
        <rFont val="DejaVu Serif"/>
        <family val="1"/>
      </rPr>
      <t>P6J</t>
    </r>
  </si>
  <si>
    <t>SS1</t>
  </si>
  <si>
    <t>SS2</t>
  </si>
  <si>
    <t>SS3</t>
  </si>
  <si>
    <t>SS4</t>
  </si>
  <si>
    <t>SS5</t>
  </si>
  <si>
    <t>SS6</t>
  </si>
  <si>
    <t>NN4</t>
  </si>
  <si>
    <t>NN5</t>
  </si>
  <si>
    <t>NN6</t>
  </si>
  <si>
    <t>NN7</t>
  </si>
  <si>
    <t>NN8</t>
  </si>
  <si>
    <t>NN9</t>
  </si>
  <si>
    <t>DD2</t>
  </si>
  <si>
    <t>DD6</t>
  </si>
  <si>
    <t>DD3</t>
  </si>
  <si>
    <t>DD5</t>
  </si>
  <si>
    <t>A174</t>
  </si>
  <si>
    <t>A168</t>
  </si>
  <si>
    <t>A177</t>
  </si>
  <si>
    <t>A176</t>
  </si>
  <si>
    <t>A433</t>
  </si>
  <si>
    <t>A435</t>
  </si>
  <si>
    <t>A432</t>
  </si>
  <si>
    <t>A436</t>
  </si>
  <si>
    <t>A434</t>
  </si>
  <si>
    <t>A439</t>
  </si>
  <si>
    <t>A437</t>
  </si>
  <si>
    <t>S16</t>
  </si>
  <si>
    <t>S6</t>
  </si>
  <si>
    <t>S4</t>
  </si>
  <si>
    <t>S5</t>
  </si>
  <si>
    <t>S7</t>
  </si>
  <si>
    <t>C16</t>
  </si>
  <si>
    <t>C6</t>
  </si>
  <si>
    <t>C15</t>
  </si>
  <si>
    <t>C9</t>
  </si>
  <si>
    <t>C2</t>
  </si>
  <si>
    <t>C13</t>
  </si>
  <si>
    <t>C3</t>
  </si>
  <si>
    <t>C12</t>
  </si>
  <si>
    <t>C4</t>
  </si>
  <si>
    <t>C7</t>
  </si>
  <si>
    <t>LO317 22</t>
  </si>
  <si>
    <t>M746 18</t>
  </si>
  <si>
    <t>M747 18</t>
  </si>
  <si>
    <t>PR-331 3.3</t>
  </si>
  <si>
    <t>PR-334 3.3</t>
  </si>
  <si>
    <t>PR-258 3.3</t>
  </si>
  <si>
    <t>#41  (BaCO3)</t>
  </si>
  <si>
    <t>#40  (BaCO3)</t>
  </si>
  <si>
    <r>
      <t>#24  (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Calibri"/>
        <family val="2"/>
      </rPr>
      <t>/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Calibri"/>
        <family val="2"/>
      </rPr>
      <t>)</t>
    </r>
  </si>
  <si>
    <r>
      <t>#14  (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Calibri"/>
        <family val="2"/>
      </rPr>
      <t>/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Calibri"/>
        <family val="2"/>
      </rPr>
      <t>)</t>
    </r>
  </si>
  <si>
    <r>
      <t>#21  (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Calibri"/>
        <family val="2"/>
      </rPr>
      <t>/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Calibri"/>
        <family val="2"/>
      </rPr>
      <t>)</t>
    </r>
  </si>
  <si>
    <t>E9</t>
  </si>
  <si>
    <t>E10</t>
  </si>
  <si>
    <t>E11</t>
  </si>
  <si>
    <t>E14</t>
  </si>
  <si>
    <t>E15</t>
  </si>
  <si>
    <t>E16</t>
  </si>
  <si>
    <t>E17</t>
  </si>
  <si>
    <t>D(Pt)</t>
  </si>
  <si>
    <t>1/D</t>
  </si>
  <si>
    <t>Ln Fe domains</t>
  </si>
  <si>
    <t>ln 1/D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</si>
</sst>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imes New Roman"/>
      <family val="2"/>
    </font>
    <font>
      <sz val="11"/>
      <name val="Times New Roman"/>
      <family val="2"/>
    </font>
    <font>
      <sz val="11"/>
      <name val="DejaVu Serif"/>
    </font>
    <font>
      <sz val="11"/>
      <name val="DejaVu Serif"/>
      <family val="1"/>
    </font>
    <font>
      <sz val="11"/>
      <color rgb="FF000000"/>
      <name val="Calibri"/>
      <family val="2"/>
    </font>
    <font>
      <sz val="11"/>
      <color rgb="FF2B2A29"/>
      <name val="Times New Roman"/>
      <family val="2"/>
    </font>
    <font>
      <sz val="11"/>
      <color rgb="FF000000"/>
      <name val="Times New Roman"/>
      <family val="1"/>
    </font>
    <font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0" fontId="0" fillId="4" borderId="0" xfId="0" applyFont="1" applyFill="1" applyAlignment="1">
      <alignment horizontal="center" wrapText="1"/>
    </xf>
    <xf numFmtId="0" fontId="0" fillId="5" borderId="0" xfId="0" applyFont="1" applyFill="1" applyAlignment="1">
      <alignment horizontal="center" wrapText="1"/>
    </xf>
    <xf numFmtId="0" fontId="0" fillId="6" borderId="0" xfId="0" applyFont="1" applyFill="1" applyAlignment="1">
      <alignment horizontal="center" wrapText="1"/>
    </xf>
    <xf numFmtId="0" fontId="6" fillId="6" borderId="1" xfId="0" applyFont="1" applyFill="1" applyBorder="1" applyAlignment="1">
      <alignment horizontal="center" vertical="top"/>
    </xf>
    <xf numFmtId="0" fontId="7" fillId="10" borderId="0" xfId="0" applyNumberFormat="1" applyFont="1" applyFill="1" applyAlignment="1">
      <alignment horizontal="center"/>
    </xf>
    <xf numFmtId="0" fontId="6" fillId="0" borderId="2" xfId="0" applyFont="1" applyBorder="1" applyAlignment="1">
      <alignment horizontal="center" vertical="top"/>
    </xf>
    <xf numFmtId="0" fontId="3" fillId="0" borderId="0" xfId="0" applyNumberFormat="1" applyFont="1" applyAlignment="1">
      <alignment horizontal="center"/>
    </xf>
    <xf numFmtId="0" fontId="6" fillId="6" borderId="0" xfId="0" applyFont="1" applyFill="1" applyBorder="1" applyAlignment="1">
      <alignment horizontal="center" vertical="top"/>
    </xf>
    <xf numFmtId="0" fontId="9" fillId="11" borderId="0" xfId="0" applyNumberFormat="1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0" fontId="0" fillId="11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2" fillId="12" borderId="0" xfId="0" applyNumberFormat="1" applyFont="1" applyFill="1" applyAlignment="1">
      <alignment horizontal="center"/>
    </xf>
    <xf numFmtId="0" fontId="4" fillId="12" borderId="0" xfId="0" applyFont="1" applyFill="1" applyBorder="1" applyAlignment="1">
      <alignment horizontal="center" vertical="top" wrapText="1"/>
    </xf>
    <xf numFmtId="0" fontId="0" fillId="12" borderId="0" xfId="0" applyFont="1" applyFill="1" applyAlignment="1">
      <alignment horizontal="center" wrapText="1"/>
    </xf>
    <xf numFmtId="0" fontId="0" fillId="12" borderId="0" xfId="0" applyFont="1" applyFill="1" applyAlignment="1">
      <alignment horizontal="center"/>
    </xf>
    <xf numFmtId="0" fontId="6" fillId="12" borderId="0" xfId="0" applyFont="1" applyFill="1" applyBorder="1" applyAlignment="1">
      <alignment horizontal="center" vertical="top"/>
    </xf>
    <xf numFmtId="0" fontId="7" fillId="12" borderId="0" xfId="0" applyNumberFormat="1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3" fillId="1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Pt</a:t>
            </a:r>
          </a:p>
        </c:rich>
      </c:tx>
      <c:layout>
        <c:manualLayout>
          <c:xMode val="edge"/>
          <c:yMode val="edge"/>
          <c:x val="0.88508460085221397"/>
          <c:y val="0.13903743315508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200863245859595E-2"/>
          <c:y val="6.2495543672014257E-2"/>
          <c:w val="0.82771910954213035"/>
          <c:h val="0.89828877005347596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099431821847109"/>
                  <c:y val="-0.14674498575378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Sheet1!$E$2:$E$87</c:f>
              <c:numCache>
                <c:formatCode>General</c:formatCode>
                <c:ptCount val="86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7">
                  <c:v>-0.58906272493546774</c:v>
                </c:pt>
                <c:pt idx="18">
                  <c:v>-0.52078248908287794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4">
                  <c:v>-0.96106955033735497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9">
                  <c:v>-0.32431302907909271</c:v>
                </c:pt>
                <c:pt idx="30">
                  <c:v>-0.3031494655853248</c:v>
                </c:pt>
                <c:pt idx="31">
                  <c:v>-0.21253635873865204</c:v>
                </c:pt>
                <c:pt idx="32">
                  <c:v>-0.28147472787744721</c:v>
                </c:pt>
                <c:pt idx="33">
                  <c:v>-0.46780823868229987</c:v>
                </c:pt>
                <c:pt idx="34">
                  <c:v>-0.60304117318126649</c:v>
                </c:pt>
                <c:pt idx="40">
                  <c:v>-0.10177991224703788</c:v>
                </c:pt>
                <c:pt idx="41">
                  <c:v>-0.15230345075978424</c:v>
                </c:pt>
                <c:pt idx="42">
                  <c:v>-0.259003346244435</c:v>
                </c:pt>
                <c:pt idx="43">
                  <c:v>-0.40285867268742243</c:v>
                </c:pt>
                <c:pt idx="44">
                  <c:v>-0.53086445432624774</c:v>
                </c:pt>
                <c:pt idx="45">
                  <c:v>-0.6227765222651912</c:v>
                </c:pt>
                <c:pt idx="46">
                  <c:v>-0.74811899888671074</c:v>
                </c:pt>
                <c:pt idx="48">
                  <c:v>0</c:v>
                </c:pt>
                <c:pt idx="49">
                  <c:v>-2.0019040820113601</c:v>
                </c:pt>
                <c:pt idx="50">
                  <c:v>-1.8595433707294524</c:v>
                </c:pt>
                <c:pt idx="51">
                  <c:v>-1.7213643877406237</c:v>
                </c:pt>
                <c:pt idx="52">
                  <c:v>-5.6934736337477133E-3</c:v>
                </c:pt>
                <c:pt idx="54">
                  <c:v>-0.26083025532706333</c:v>
                </c:pt>
                <c:pt idx="55">
                  <c:v>-0.24684046545803742</c:v>
                </c:pt>
                <c:pt idx="56">
                  <c:v>-0.21197298018336719</c:v>
                </c:pt>
                <c:pt idx="57">
                  <c:v>-0.1865085862845425</c:v>
                </c:pt>
                <c:pt idx="58">
                  <c:v>-0.15090755713762774</c:v>
                </c:pt>
                <c:pt idx="59">
                  <c:v>-0.13832137186480942</c:v>
                </c:pt>
                <c:pt idx="60">
                  <c:v>-0.12094245958978551</c:v>
                </c:pt>
                <c:pt idx="61">
                  <c:v>-0.11113470615753909</c:v>
                </c:pt>
                <c:pt idx="62">
                  <c:v>-7.5593547357423629E-2</c:v>
                </c:pt>
                <c:pt idx="63">
                  <c:v>-5.1716683185269667E-2</c:v>
                </c:pt>
                <c:pt idx="66">
                  <c:v>-0.34528172058084899</c:v>
                </c:pt>
                <c:pt idx="67">
                  <c:v>-0.32105053988227406</c:v>
                </c:pt>
                <c:pt idx="68">
                  <c:v>-0.30165409629311157</c:v>
                </c:pt>
                <c:pt idx="69">
                  <c:v>-0.25382839429713666</c:v>
                </c:pt>
                <c:pt idx="72">
                  <c:v>-5.6917777244454189E-2</c:v>
                </c:pt>
                <c:pt idx="73">
                  <c:v>-0.13583318853995852</c:v>
                </c:pt>
                <c:pt idx="74">
                  <c:v>-0.30503001444347166</c:v>
                </c:pt>
                <c:pt idx="75">
                  <c:v>-0.49882610932403337</c:v>
                </c:pt>
                <c:pt idx="76">
                  <c:v>-0.81210584809820918</c:v>
                </c:pt>
                <c:pt idx="82">
                  <c:v>-9.2811035688959653E-2</c:v>
                </c:pt>
                <c:pt idx="83">
                  <c:v>-4.7822023151585437E-2</c:v>
                </c:pt>
                <c:pt idx="84">
                  <c:v>-1.3323593868995454</c:v>
                </c:pt>
                <c:pt idx="85">
                  <c:v>-1.0837377408194213</c:v>
                </c:pt>
              </c:numCache>
            </c:numRef>
          </c:xVal>
          <c:yVal>
            <c:numRef>
              <c:f>Sheet1!$F$2:$F$87</c:f>
              <c:numCache>
                <c:formatCode>General</c:formatCode>
                <c:ptCount val="86"/>
                <c:pt idx="0">
                  <c:v>-1.6094379124341003</c:v>
                </c:pt>
                <c:pt idx="1">
                  <c:v>-1.6094379124341003</c:v>
                </c:pt>
                <c:pt idx="2">
                  <c:v>-1.3862943611198906</c:v>
                </c:pt>
                <c:pt idx="3">
                  <c:v>-1.3862943611198906</c:v>
                </c:pt>
                <c:pt idx="4">
                  <c:v>-1.3862943611198906</c:v>
                </c:pt>
                <c:pt idx="5">
                  <c:v>-1.0647107369924282</c:v>
                </c:pt>
                <c:pt idx="6">
                  <c:v>-1.0986122886681098</c:v>
                </c:pt>
                <c:pt idx="7">
                  <c:v>-0.58778666490211895</c:v>
                </c:pt>
                <c:pt idx="8">
                  <c:v>-0.74193734472937733</c:v>
                </c:pt>
                <c:pt idx="10">
                  <c:v>-4.9416424226093048</c:v>
                </c:pt>
                <c:pt idx="11">
                  <c:v>-5.0369526024136295</c:v>
                </c:pt>
                <c:pt idx="12">
                  <c:v>-5.2470240721604862</c:v>
                </c:pt>
                <c:pt idx="13">
                  <c:v>-4.4188406077965983</c:v>
                </c:pt>
                <c:pt idx="14">
                  <c:v>-3.2958368660043291</c:v>
                </c:pt>
                <c:pt idx="15">
                  <c:v>-3.4339872044851463</c:v>
                </c:pt>
                <c:pt idx="18">
                  <c:v>-3.8712010109078911</c:v>
                </c:pt>
                <c:pt idx="19">
                  <c:v>-3.044522437723423</c:v>
                </c:pt>
                <c:pt idx="20">
                  <c:v>-2.2925347571405443</c:v>
                </c:pt>
                <c:pt idx="21">
                  <c:v>-1.0438040521731147</c:v>
                </c:pt>
                <c:pt idx="22">
                  <c:v>-0.41210965082683287</c:v>
                </c:pt>
                <c:pt idx="25">
                  <c:v>-2.1972245773362196</c:v>
                </c:pt>
                <c:pt idx="26">
                  <c:v>-1.5040773967762742</c:v>
                </c:pt>
                <c:pt idx="27">
                  <c:v>-0.87546873735389985</c:v>
                </c:pt>
                <c:pt idx="29">
                  <c:v>-1.4011829736136412</c:v>
                </c:pt>
                <c:pt idx="30">
                  <c:v>-1.2527629684953681</c:v>
                </c:pt>
                <c:pt idx="31">
                  <c:v>-0.95165787571144633</c:v>
                </c:pt>
                <c:pt idx="32">
                  <c:v>-1.3787660946990989</c:v>
                </c:pt>
                <c:pt idx="33">
                  <c:v>-1.9271641062342582</c:v>
                </c:pt>
                <c:pt idx="34">
                  <c:v>-2.3263016196113617</c:v>
                </c:pt>
                <c:pt idx="40">
                  <c:v>-0.53062825106217038</c:v>
                </c:pt>
                <c:pt idx="41">
                  <c:v>-0.74193734472937733</c:v>
                </c:pt>
                <c:pt idx="42">
                  <c:v>-1.410986973710262</c:v>
                </c:pt>
                <c:pt idx="43">
                  <c:v>-1.9459101490553135</c:v>
                </c:pt>
                <c:pt idx="44">
                  <c:v>-2.2617630984737906</c:v>
                </c:pt>
                <c:pt idx="45">
                  <c:v>-2.0794415416798357</c:v>
                </c:pt>
                <c:pt idx="46">
                  <c:v>-2.6390573296152589</c:v>
                </c:pt>
                <c:pt idx="48">
                  <c:v>-2.8332133440562162</c:v>
                </c:pt>
                <c:pt idx="49">
                  <c:v>-5.3471075307174685</c:v>
                </c:pt>
                <c:pt idx="50">
                  <c:v>-5.2781146592305177</c:v>
                </c:pt>
                <c:pt idx="51">
                  <c:v>-6.7452363494843626</c:v>
                </c:pt>
                <c:pt idx="52">
                  <c:v>-5.6698809229805196</c:v>
                </c:pt>
                <c:pt idx="54">
                  <c:v>-2.1972245773362196</c:v>
                </c:pt>
                <c:pt idx="55">
                  <c:v>-1.2237754316221157</c:v>
                </c:pt>
                <c:pt idx="56">
                  <c:v>-1.0296194171811581</c:v>
                </c:pt>
                <c:pt idx="57">
                  <c:v>-0.83290912293510388</c:v>
                </c:pt>
                <c:pt idx="58">
                  <c:v>-0.58778666490211895</c:v>
                </c:pt>
                <c:pt idx="59">
                  <c:v>-0.74193734472937733</c:v>
                </c:pt>
                <c:pt idx="60">
                  <c:v>-0.40546510810816444</c:v>
                </c:pt>
                <c:pt idx="61">
                  <c:v>-0.53062825106217038</c:v>
                </c:pt>
                <c:pt idx="62">
                  <c:v>-0.40546510810816444</c:v>
                </c:pt>
                <c:pt idx="63">
                  <c:v>-0.26236426446749112</c:v>
                </c:pt>
                <c:pt idx="66">
                  <c:v>-1.1314021114911006</c:v>
                </c:pt>
                <c:pt idx="67">
                  <c:v>-1.1631508098056809</c:v>
                </c:pt>
                <c:pt idx="68">
                  <c:v>-1.2237754316221157</c:v>
                </c:pt>
                <c:pt idx="69">
                  <c:v>-1.0647107369924282</c:v>
                </c:pt>
                <c:pt idx="72">
                  <c:v>0.24846135929849955</c:v>
                </c:pt>
                <c:pt idx="73">
                  <c:v>0.11653381625595161</c:v>
                </c:pt>
                <c:pt idx="74">
                  <c:v>0.31471074483970018</c:v>
                </c:pt>
                <c:pt idx="75">
                  <c:v>0.46203545959655862</c:v>
                </c:pt>
                <c:pt idx="76">
                  <c:v>0.75502258427803282</c:v>
                </c:pt>
                <c:pt idx="82">
                  <c:v>-0.40546510810816444</c:v>
                </c:pt>
                <c:pt idx="83">
                  <c:v>-4.8790164169432056E-2</c:v>
                </c:pt>
                <c:pt idx="84">
                  <c:v>-4.7874917427820458</c:v>
                </c:pt>
                <c:pt idx="85">
                  <c:v>-5.2983173665480363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5-4CE4-BF93-4FF74405BED6}"/>
            </c:ext>
          </c:extLst>
        </c:ser>
        <c:ser>
          <c:idx val="1"/>
          <c:order val="1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Sheet1!$E$2:$E$8</c:f>
              <c:numCache>
                <c:formatCode>General</c:formatCode>
                <c:ptCount val="7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-1.6094379124341003</c:v>
                </c:pt>
                <c:pt idx="1">
                  <c:v>-1.6094379124341003</c:v>
                </c:pt>
                <c:pt idx="2">
                  <c:v>-1.3862943611198906</c:v>
                </c:pt>
                <c:pt idx="3">
                  <c:v>-1.3862943611198906</c:v>
                </c:pt>
                <c:pt idx="4">
                  <c:v>-1.3862943611198906</c:v>
                </c:pt>
                <c:pt idx="5">
                  <c:v>-1.0647107369924282</c:v>
                </c:pt>
                <c:pt idx="6">
                  <c:v>-1.0986122886681098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5-4CE4-BF93-4FF74405BED6}"/>
            </c:ext>
          </c:extLst>
        </c:ser>
        <c:ser>
          <c:idx val="2"/>
          <c:order val="2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Sheet1!$E$12:$E$48</c:f>
              <c:numCache>
                <c:formatCode>General</c:formatCode>
                <c:ptCount val="37"/>
                <c:pt idx="0">
                  <c:v>-1.5226159216311601</c:v>
                </c:pt>
                <c:pt idx="1">
                  <c:v>-1.2081043565128728</c:v>
                </c:pt>
                <c:pt idx="2">
                  <c:v>-0.94312983301703068</c:v>
                </c:pt>
                <c:pt idx="3">
                  <c:v>-1.0467909598318792</c:v>
                </c:pt>
                <c:pt idx="4">
                  <c:v>-0.61596508169203468</c:v>
                </c:pt>
                <c:pt idx="5">
                  <c:v>-0.68485624319203664</c:v>
                </c:pt>
                <c:pt idx="7">
                  <c:v>-0.58906272493546774</c:v>
                </c:pt>
                <c:pt idx="8">
                  <c:v>-0.52078248908287794</c:v>
                </c:pt>
                <c:pt idx="9">
                  <c:v>-0.45592566935918699</c:v>
                </c:pt>
                <c:pt idx="10">
                  <c:v>-0.39331269181373657</c:v>
                </c:pt>
                <c:pt idx="11">
                  <c:v>-0.15802032209967576</c:v>
                </c:pt>
                <c:pt idx="12">
                  <c:v>-5.8085616562970808E-2</c:v>
                </c:pt>
                <c:pt idx="14">
                  <c:v>-0.96106955033735497</c:v>
                </c:pt>
                <c:pt idx="15">
                  <c:v>-0.40658799444094224</c:v>
                </c:pt>
                <c:pt idx="16">
                  <c:v>-0.14500983146174279</c:v>
                </c:pt>
                <c:pt idx="17">
                  <c:v>-9.2567003723604532E-2</c:v>
                </c:pt>
                <c:pt idx="19">
                  <c:v>-0.32431302907909271</c:v>
                </c:pt>
                <c:pt idx="20">
                  <c:v>-0.3031494655853248</c:v>
                </c:pt>
                <c:pt idx="21">
                  <c:v>-0.21253635873865204</c:v>
                </c:pt>
                <c:pt idx="22">
                  <c:v>-0.28147472787744721</c:v>
                </c:pt>
                <c:pt idx="23">
                  <c:v>-0.46780823868229987</c:v>
                </c:pt>
                <c:pt idx="24">
                  <c:v>-0.60304117318126649</c:v>
                </c:pt>
                <c:pt idx="30">
                  <c:v>-0.10177991224703788</c:v>
                </c:pt>
                <c:pt idx="31">
                  <c:v>-0.15230345075978424</c:v>
                </c:pt>
                <c:pt idx="32">
                  <c:v>-0.259003346244435</c:v>
                </c:pt>
                <c:pt idx="33">
                  <c:v>-0.40285867268742243</c:v>
                </c:pt>
                <c:pt idx="34">
                  <c:v>-0.53086445432624774</c:v>
                </c:pt>
                <c:pt idx="35">
                  <c:v>-0.6227765222651912</c:v>
                </c:pt>
                <c:pt idx="36">
                  <c:v>-0.74811899888671074</c:v>
                </c:pt>
              </c:numCache>
            </c:numRef>
          </c:xVal>
          <c:yVal>
            <c:numRef>
              <c:f>Sheet1!$F$12:$F$48</c:f>
              <c:numCache>
                <c:formatCode>General</c:formatCode>
                <c:ptCount val="37"/>
                <c:pt idx="0">
                  <c:v>-4.9416424226093048</c:v>
                </c:pt>
                <c:pt idx="1">
                  <c:v>-5.0369526024136295</c:v>
                </c:pt>
                <c:pt idx="2">
                  <c:v>-5.2470240721604862</c:v>
                </c:pt>
                <c:pt idx="3">
                  <c:v>-4.4188406077965983</c:v>
                </c:pt>
                <c:pt idx="4">
                  <c:v>-3.2958368660043291</c:v>
                </c:pt>
                <c:pt idx="5">
                  <c:v>-3.4339872044851463</c:v>
                </c:pt>
                <c:pt idx="8">
                  <c:v>-3.8712010109078911</c:v>
                </c:pt>
                <c:pt idx="9">
                  <c:v>-3.044522437723423</c:v>
                </c:pt>
                <c:pt idx="10">
                  <c:v>-2.2925347571405443</c:v>
                </c:pt>
                <c:pt idx="11">
                  <c:v>-1.0438040521731147</c:v>
                </c:pt>
                <c:pt idx="12">
                  <c:v>-0.41210965082683287</c:v>
                </c:pt>
                <c:pt idx="15">
                  <c:v>-2.1972245773362196</c:v>
                </c:pt>
                <c:pt idx="16">
                  <c:v>-1.5040773967762742</c:v>
                </c:pt>
                <c:pt idx="17">
                  <c:v>-0.87546873735389985</c:v>
                </c:pt>
                <c:pt idx="19">
                  <c:v>-1.4011829736136412</c:v>
                </c:pt>
                <c:pt idx="20">
                  <c:v>-1.2527629684953681</c:v>
                </c:pt>
                <c:pt idx="21">
                  <c:v>-0.95165787571144633</c:v>
                </c:pt>
                <c:pt idx="22">
                  <c:v>-1.3787660946990989</c:v>
                </c:pt>
                <c:pt idx="23">
                  <c:v>-1.9271641062342582</c:v>
                </c:pt>
                <c:pt idx="24">
                  <c:v>-2.3263016196113617</c:v>
                </c:pt>
                <c:pt idx="30">
                  <c:v>-0.53062825106217038</c:v>
                </c:pt>
                <c:pt idx="31">
                  <c:v>-0.74193734472937733</c:v>
                </c:pt>
                <c:pt idx="32">
                  <c:v>-1.410986973710262</c:v>
                </c:pt>
                <c:pt idx="33">
                  <c:v>-1.9459101490553135</c:v>
                </c:pt>
                <c:pt idx="34">
                  <c:v>-2.2617630984737906</c:v>
                </c:pt>
                <c:pt idx="35">
                  <c:v>-2.0794415416798357</c:v>
                </c:pt>
                <c:pt idx="36">
                  <c:v>-2.6390573296152589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75-4CE4-BF93-4FF74405BED6}"/>
            </c:ext>
          </c:extLst>
        </c:ser>
        <c:ser>
          <c:idx val="3"/>
          <c:order val="3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Sheet1!$E$51:$E$54</c:f>
              <c:numCache>
                <c:formatCode>General</c:formatCode>
                <c:ptCount val="4"/>
                <c:pt idx="0">
                  <c:v>-2.0019040820113601</c:v>
                </c:pt>
                <c:pt idx="1">
                  <c:v>-1.8595433707294524</c:v>
                </c:pt>
                <c:pt idx="2">
                  <c:v>-1.7213643877406237</c:v>
                </c:pt>
                <c:pt idx="3">
                  <c:v>-5.6934736337477133E-3</c:v>
                </c:pt>
              </c:numCache>
            </c:numRef>
          </c:xVal>
          <c:yVal>
            <c:numRef>
              <c:f>Sheet1!$F$51:$F$54</c:f>
              <c:numCache>
                <c:formatCode>General</c:formatCode>
                <c:ptCount val="4"/>
                <c:pt idx="0">
                  <c:v>-5.3471075307174685</c:v>
                </c:pt>
                <c:pt idx="1">
                  <c:v>-5.2781146592305177</c:v>
                </c:pt>
                <c:pt idx="2">
                  <c:v>-6.7452363494843626</c:v>
                </c:pt>
                <c:pt idx="3">
                  <c:v>-5.6698809229805196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75-4CE4-BF93-4FF74405BED6}"/>
            </c:ext>
          </c:extLst>
        </c:ser>
        <c:ser>
          <c:idx val="4"/>
          <c:order val="4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Sheet1!$E$56:$E$71</c:f>
              <c:numCache>
                <c:formatCode>General</c:formatCode>
                <c:ptCount val="16"/>
                <c:pt idx="0">
                  <c:v>-0.26083025532706333</c:v>
                </c:pt>
                <c:pt idx="1">
                  <c:v>-0.24684046545803742</c:v>
                </c:pt>
                <c:pt idx="2">
                  <c:v>-0.21197298018336719</c:v>
                </c:pt>
                <c:pt idx="3">
                  <c:v>-0.1865085862845425</c:v>
                </c:pt>
                <c:pt idx="4">
                  <c:v>-0.15090755713762774</c:v>
                </c:pt>
                <c:pt idx="5">
                  <c:v>-0.13832137186480942</c:v>
                </c:pt>
                <c:pt idx="6">
                  <c:v>-0.12094245958978551</c:v>
                </c:pt>
                <c:pt idx="7">
                  <c:v>-0.11113470615753909</c:v>
                </c:pt>
                <c:pt idx="8">
                  <c:v>-7.5593547357423629E-2</c:v>
                </c:pt>
                <c:pt idx="9">
                  <c:v>-5.1716683185269667E-2</c:v>
                </c:pt>
                <c:pt idx="12">
                  <c:v>-0.34528172058084899</c:v>
                </c:pt>
                <c:pt idx="13">
                  <c:v>-0.32105053988227406</c:v>
                </c:pt>
                <c:pt idx="14">
                  <c:v>-0.30165409629311157</c:v>
                </c:pt>
                <c:pt idx="15">
                  <c:v>-0.25382839429713666</c:v>
                </c:pt>
              </c:numCache>
            </c:numRef>
          </c:xVal>
          <c:yVal>
            <c:numRef>
              <c:f>Sheet1!$F$56:$F$65</c:f>
              <c:numCache>
                <c:formatCode>General</c:formatCode>
                <c:ptCount val="10"/>
                <c:pt idx="0">
                  <c:v>-2.1972245773362196</c:v>
                </c:pt>
                <c:pt idx="1">
                  <c:v>-1.2237754316221157</c:v>
                </c:pt>
                <c:pt idx="2">
                  <c:v>-1.0296194171811581</c:v>
                </c:pt>
                <c:pt idx="3">
                  <c:v>-0.83290912293510388</c:v>
                </c:pt>
                <c:pt idx="4">
                  <c:v>-0.58778666490211895</c:v>
                </c:pt>
                <c:pt idx="5">
                  <c:v>-0.74193734472937733</c:v>
                </c:pt>
                <c:pt idx="6">
                  <c:v>-0.40546510810816444</c:v>
                </c:pt>
                <c:pt idx="7">
                  <c:v>-0.53062825106217038</c:v>
                </c:pt>
                <c:pt idx="8">
                  <c:v>-0.40546510810816444</c:v>
                </c:pt>
                <c:pt idx="9">
                  <c:v>-0.26236426446749112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75-4CE4-BF93-4FF74405BED6}"/>
            </c:ext>
          </c:extLst>
        </c:ser>
        <c:ser>
          <c:idx val="5"/>
          <c:order val="5"/>
          <c:tx>
            <c:v>Fe-Ni-Si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Sheet1!$E$74:$E$78</c:f>
              <c:numCache>
                <c:formatCode>General</c:formatCode>
                <c:ptCount val="5"/>
                <c:pt idx="0">
                  <c:v>-5.6917777244454189E-2</c:v>
                </c:pt>
                <c:pt idx="1">
                  <c:v>-0.13583318853995852</c:v>
                </c:pt>
                <c:pt idx="2">
                  <c:v>-0.30503001444347166</c:v>
                </c:pt>
                <c:pt idx="3">
                  <c:v>-0.49882610932403337</c:v>
                </c:pt>
                <c:pt idx="4">
                  <c:v>-0.81210584809820918</c:v>
                </c:pt>
              </c:numCache>
            </c:numRef>
          </c:xVal>
          <c:yVal>
            <c:numRef>
              <c:f>Sheet1!$F$74:$F$78</c:f>
              <c:numCache>
                <c:formatCode>General</c:formatCode>
                <c:ptCount val="5"/>
                <c:pt idx="0">
                  <c:v>0.24846135929849955</c:v>
                </c:pt>
                <c:pt idx="1">
                  <c:v>0.11653381625595161</c:v>
                </c:pt>
                <c:pt idx="2">
                  <c:v>0.31471074483970018</c:v>
                </c:pt>
                <c:pt idx="3">
                  <c:v>0.46203545959655862</c:v>
                </c:pt>
                <c:pt idx="4">
                  <c:v>0.75502258427803282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75-4CE4-BF93-4FF74405BED6}"/>
            </c:ext>
          </c:extLst>
        </c:ser>
        <c:ser>
          <c:idx val="6"/>
          <c:order val="6"/>
          <c:tx>
            <c:v>Fe-Ni-S-P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Sheet1!$E$84:$E$87</c:f>
              <c:numCache>
                <c:formatCode>General</c:formatCode>
                <c:ptCount val="4"/>
                <c:pt idx="0">
                  <c:v>-9.2811035688959653E-2</c:v>
                </c:pt>
                <c:pt idx="1">
                  <c:v>-4.7822023151585437E-2</c:v>
                </c:pt>
                <c:pt idx="2">
                  <c:v>-1.3323593868995454</c:v>
                </c:pt>
                <c:pt idx="3">
                  <c:v>-1.0837377408194213</c:v>
                </c:pt>
              </c:numCache>
            </c:numRef>
          </c:xVal>
          <c:yVal>
            <c:numRef>
              <c:f>Sheet1!$F$84:$F$87</c:f>
              <c:numCache>
                <c:formatCode>General</c:formatCode>
                <c:ptCount val="4"/>
                <c:pt idx="0">
                  <c:v>-0.40546510810816444</c:v>
                </c:pt>
                <c:pt idx="1">
                  <c:v>-4.8790164169432056E-2</c:v>
                </c:pt>
                <c:pt idx="2">
                  <c:v>-4.7874917427820458</c:v>
                </c:pt>
                <c:pt idx="3">
                  <c:v>-5.2983173665480363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75-4CE4-BF93-4FF74405B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7840"/>
        <c:axId val="2020242832"/>
      </c:scatterChart>
      <c:valAx>
        <c:axId val="2020237840"/>
        <c:scaling>
          <c:orientation val="minMax"/>
          <c:max val="0.1"/>
          <c:min val="-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42832"/>
        <c:crosses val="autoZero"/>
        <c:crossBetween val="midCat"/>
      </c:valAx>
      <c:valAx>
        <c:axId val="20202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7057379648909916"/>
          <c:y val="0.27032891158875411"/>
          <c:w val="0.11541569562999021"/>
          <c:h val="0.40540824288855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1</xdr:row>
      <xdr:rowOff>76200</xdr:rowOff>
    </xdr:from>
    <xdr:to>
      <xdr:col>15</xdr:col>
      <xdr:colOff>19049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topLeftCell="B1" zoomScaleNormal="100" workbookViewId="0">
      <selection activeCell="Q9" sqref="Q9"/>
    </sheetView>
  </sheetViews>
  <sheetFormatPr defaultRowHeight="15"/>
  <cols>
    <col min="1" max="1" width="42.85546875" style="2" customWidth="1"/>
    <col min="2" max="2" width="9.140625" style="2"/>
    <col min="3" max="3" width="9.140625" style="32"/>
    <col min="4" max="4" width="9.140625" style="25"/>
    <col min="5" max="5" width="13.42578125" style="26" customWidth="1"/>
    <col min="6" max="6" width="9.140625" style="28"/>
  </cols>
  <sheetData>
    <row r="1" spans="1:6">
      <c r="A1" s="1" t="s">
        <v>0</v>
      </c>
      <c r="B1" s="12" t="s">
        <v>15</v>
      </c>
      <c r="C1" s="29" t="s">
        <v>85</v>
      </c>
      <c r="D1" s="24" t="s">
        <v>86</v>
      </c>
      <c r="E1" s="22" t="s">
        <v>87</v>
      </c>
      <c r="F1" s="27" t="s">
        <v>88</v>
      </c>
    </row>
    <row r="2" spans="1:6">
      <c r="A2" s="3"/>
      <c r="B2" s="13" t="s">
        <v>16</v>
      </c>
      <c r="C2" s="30">
        <v>5</v>
      </c>
      <c r="D2" s="25">
        <f>1/C2</f>
        <v>0.2</v>
      </c>
      <c r="E2" s="23">
        <v>-6.3934588926982686E-2</v>
      </c>
      <c r="F2" s="28">
        <f>LN(D2)</f>
        <v>-1.6094379124341003</v>
      </c>
    </row>
    <row r="3" spans="1:6">
      <c r="A3" s="3"/>
      <c r="B3" s="13" t="s">
        <v>17</v>
      </c>
      <c r="C3" s="30">
        <v>5</v>
      </c>
      <c r="D3" s="25">
        <f t="shared" ref="D3:D65" si="0">1/C3</f>
        <v>0.2</v>
      </c>
      <c r="E3" s="23">
        <v>-0.17153711058817123</v>
      </c>
      <c r="F3" s="28">
        <f t="shared" ref="F3:F65" si="1">LN(D3)</f>
        <v>-1.6094379124341003</v>
      </c>
    </row>
    <row r="4" spans="1:6">
      <c r="A4" s="3">
        <v>4</v>
      </c>
      <c r="B4" s="13" t="s">
        <v>18</v>
      </c>
      <c r="C4" s="30">
        <v>4</v>
      </c>
      <c r="D4" s="25">
        <f t="shared" si="0"/>
        <v>0.25</v>
      </c>
      <c r="E4" s="23">
        <v>-0.29745708739741872</v>
      </c>
      <c r="F4" s="28">
        <f t="shared" si="1"/>
        <v>-1.3862943611198906</v>
      </c>
    </row>
    <row r="5" spans="1:6">
      <c r="A5" s="3" t="s">
        <v>1</v>
      </c>
      <c r="B5" s="13" t="s">
        <v>19</v>
      </c>
      <c r="C5" s="30">
        <v>4</v>
      </c>
      <c r="D5" s="25">
        <f t="shared" si="0"/>
        <v>0.25</v>
      </c>
      <c r="E5" s="23">
        <v>-0.56559280419710223</v>
      </c>
      <c r="F5" s="28">
        <f t="shared" si="1"/>
        <v>-1.3862943611198906</v>
      </c>
    </row>
    <row r="6" spans="1:6">
      <c r="A6" s="3" t="s">
        <v>2</v>
      </c>
      <c r="B6" s="13" t="s">
        <v>20</v>
      </c>
      <c r="C6" s="30">
        <v>4</v>
      </c>
      <c r="D6" s="25">
        <f t="shared" si="0"/>
        <v>0.25</v>
      </c>
      <c r="E6" s="23">
        <v>-0.81895119407860617</v>
      </c>
      <c r="F6" s="28">
        <f t="shared" si="1"/>
        <v>-1.3862943611198906</v>
      </c>
    </row>
    <row r="7" spans="1:6">
      <c r="A7" s="3"/>
      <c r="B7" s="13" t="s">
        <v>21</v>
      </c>
      <c r="C7" s="30">
        <v>2.9</v>
      </c>
      <c r="D7" s="25">
        <f t="shared" si="0"/>
        <v>0.34482758620689657</v>
      </c>
      <c r="E7" s="23">
        <v>-0.9779941992999891</v>
      </c>
      <c r="F7" s="28">
        <f t="shared" si="1"/>
        <v>-1.0647107369924282</v>
      </c>
    </row>
    <row r="8" spans="1:6">
      <c r="A8" s="3"/>
      <c r="B8" s="13" t="s">
        <v>22</v>
      </c>
      <c r="C8" s="30">
        <v>3</v>
      </c>
      <c r="D8" s="25">
        <f t="shared" si="0"/>
        <v>0.33333333333333331</v>
      </c>
      <c r="E8" s="23"/>
      <c r="F8" s="28">
        <f t="shared" si="1"/>
        <v>-1.0986122886681098</v>
      </c>
    </row>
    <row r="9" spans="1:6">
      <c r="A9" s="3"/>
      <c r="B9" s="13" t="s">
        <v>23</v>
      </c>
      <c r="C9" s="30">
        <v>1.8</v>
      </c>
      <c r="D9" s="25">
        <f t="shared" si="0"/>
        <v>0.55555555555555558</v>
      </c>
      <c r="F9" s="28">
        <f t="shared" si="1"/>
        <v>-0.58778666490211895</v>
      </c>
    </row>
    <row r="10" spans="1:6">
      <c r="A10" s="3"/>
      <c r="B10" s="13" t="s">
        <v>24</v>
      </c>
      <c r="C10" s="30">
        <v>2.1</v>
      </c>
      <c r="D10" s="25">
        <f t="shared" si="0"/>
        <v>0.47619047619047616</v>
      </c>
      <c r="F10" s="28">
        <f t="shared" si="1"/>
        <v>-0.74193734472937733</v>
      </c>
    </row>
    <row r="12" spans="1:6">
      <c r="A12" s="4"/>
      <c r="B12" s="14" t="s">
        <v>25</v>
      </c>
      <c r="C12" s="31">
        <v>140</v>
      </c>
      <c r="D12" s="25">
        <f t="shared" si="0"/>
        <v>7.1428571428571426E-3</v>
      </c>
      <c r="E12" s="23">
        <v>-1.5226159216311601</v>
      </c>
      <c r="F12" s="28">
        <f t="shared" si="1"/>
        <v>-4.9416424226093048</v>
      </c>
    </row>
    <row r="13" spans="1:6">
      <c r="A13" s="4"/>
      <c r="B13" s="14" t="s">
        <v>26</v>
      </c>
      <c r="C13" s="31">
        <v>154</v>
      </c>
      <c r="D13" s="25">
        <f t="shared" si="0"/>
        <v>6.4935064935064939E-3</v>
      </c>
      <c r="E13" s="23">
        <v>-1.2081043565128728</v>
      </c>
      <c r="F13" s="28">
        <f t="shared" si="1"/>
        <v>-5.0369526024136295</v>
      </c>
    </row>
    <row r="14" spans="1:6">
      <c r="A14" s="4"/>
      <c r="B14" s="14" t="s">
        <v>27</v>
      </c>
      <c r="C14" s="31">
        <v>190</v>
      </c>
      <c r="D14" s="25">
        <f t="shared" si="0"/>
        <v>5.263157894736842E-3</v>
      </c>
      <c r="E14" s="23">
        <v>-0.94312983301703068</v>
      </c>
      <c r="F14" s="28">
        <f t="shared" si="1"/>
        <v>-5.2470240721604862</v>
      </c>
    </row>
    <row r="15" spans="1:6">
      <c r="A15" s="4" t="s">
        <v>3</v>
      </c>
      <c r="B15" s="14" t="s">
        <v>28</v>
      </c>
      <c r="C15" s="31">
        <v>83</v>
      </c>
      <c r="D15" s="25">
        <f t="shared" si="0"/>
        <v>1.2048192771084338E-2</v>
      </c>
      <c r="E15" s="23">
        <v>-1.0467909598318792</v>
      </c>
      <c r="F15" s="28">
        <f t="shared" si="1"/>
        <v>-4.4188406077965983</v>
      </c>
    </row>
    <row r="16" spans="1:6">
      <c r="A16" s="4"/>
      <c r="B16" s="14" t="s">
        <v>29</v>
      </c>
      <c r="C16" s="31">
        <v>27</v>
      </c>
      <c r="D16" s="25">
        <f t="shared" si="0"/>
        <v>3.7037037037037035E-2</v>
      </c>
      <c r="E16" s="23">
        <v>-0.61596508169203468</v>
      </c>
      <c r="F16" s="28">
        <f t="shared" si="1"/>
        <v>-3.2958368660043291</v>
      </c>
    </row>
    <row r="17" spans="1:6">
      <c r="A17" s="4"/>
      <c r="B17" s="14" t="s">
        <v>30</v>
      </c>
      <c r="C17" s="31">
        <v>31</v>
      </c>
      <c r="D17" s="25">
        <f t="shared" si="0"/>
        <v>3.2258064516129031E-2</v>
      </c>
      <c r="E17" s="23">
        <v>-0.68485624319203664</v>
      </c>
      <c r="F17" s="28">
        <f t="shared" si="1"/>
        <v>-3.4339872044851463</v>
      </c>
    </row>
    <row r="18" spans="1:6">
      <c r="A18" s="4"/>
      <c r="B18" s="14"/>
      <c r="C18" s="31"/>
      <c r="E18" s="23"/>
    </row>
    <row r="19" spans="1:6">
      <c r="A19" s="5"/>
      <c r="B19" s="15" t="s">
        <v>31</v>
      </c>
      <c r="C19" s="31">
        <v>120</v>
      </c>
      <c r="D19" s="25">
        <f t="shared" si="0"/>
        <v>8.3333333333333332E-3</v>
      </c>
      <c r="E19" s="23">
        <v>-0.58906272493546774</v>
      </c>
    </row>
    <row r="20" spans="1:6">
      <c r="A20" s="5" t="s">
        <v>4</v>
      </c>
      <c r="B20" s="15" t="s">
        <v>32</v>
      </c>
      <c r="C20" s="31">
        <v>48</v>
      </c>
      <c r="D20" s="25">
        <f t="shared" si="0"/>
        <v>2.0833333333333332E-2</v>
      </c>
      <c r="E20" s="23">
        <v>-0.52078248908287794</v>
      </c>
      <c r="F20" s="28">
        <f t="shared" si="1"/>
        <v>-3.8712010109078911</v>
      </c>
    </row>
    <row r="21" spans="1:6">
      <c r="A21" s="5"/>
      <c r="B21" s="15" t="s">
        <v>33</v>
      </c>
      <c r="C21" s="31">
        <v>21</v>
      </c>
      <c r="D21" s="25">
        <f t="shared" si="0"/>
        <v>4.7619047619047616E-2</v>
      </c>
      <c r="E21" s="23">
        <v>-0.45592566935918699</v>
      </c>
      <c r="F21" s="28">
        <f t="shared" si="1"/>
        <v>-3.044522437723423</v>
      </c>
    </row>
    <row r="22" spans="1:6">
      <c r="A22" s="5"/>
      <c r="B22" s="15" t="s">
        <v>34</v>
      </c>
      <c r="C22" s="31">
        <v>9.9</v>
      </c>
      <c r="D22" s="25">
        <f t="shared" si="0"/>
        <v>0.10101010101010101</v>
      </c>
      <c r="E22" s="23">
        <v>-0.39331269181373657</v>
      </c>
      <c r="F22" s="28">
        <f t="shared" si="1"/>
        <v>-2.2925347571405443</v>
      </c>
    </row>
    <row r="23" spans="1:6">
      <c r="A23" s="5"/>
      <c r="B23" s="15" t="s">
        <v>35</v>
      </c>
      <c r="C23" s="31">
        <v>2.84</v>
      </c>
      <c r="D23" s="25">
        <f t="shared" si="0"/>
        <v>0.35211267605633806</v>
      </c>
      <c r="E23" s="23">
        <v>-0.15802032209967576</v>
      </c>
      <c r="F23" s="28">
        <f t="shared" si="1"/>
        <v>-1.0438040521731147</v>
      </c>
    </row>
    <row r="24" spans="1:6">
      <c r="A24" s="5"/>
      <c r="B24" s="15" t="s">
        <v>36</v>
      </c>
      <c r="C24" s="31">
        <v>1.51</v>
      </c>
      <c r="D24" s="25">
        <f t="shared" si="0"/>
        <v>0.66225165562913912</v>
      </c>
      <c r="E24" s="23">
        <v>-5.8085616562970808E-2</v>
      </c>
      <c r="F24" s="28">
        <f t="shared" si="1"/>
        <v>-0.41210965082683287</v>
      </c>
    </row>
    <row r="25" spans="1:6">
      <c r="A25" s="5"/>
      <c r="B25" s="15"/>
      <c r="C25" s="31"/>
      <c r="E25" s="23"/>
    </row>
    <row r="26" spans="1:6">
      <c r="A26" s="6" t="s">
        <v>5</v>
      </c>
      <c r="B26" s="16" t="s">
        <v>37</v>
      </c>
      <c r="E26" s="23">
        <v>-0.96106955033735497</v>
      </c>
    </row>
    <row r="27" spans="1:6">
      <c r="A27" s="6"/>
      <c r="B27" s="16" t="s">
        <v>38</v>
      </c>
      <c r="C27" s="32">
        <v>9</v>
      </c>
      <c r="D27" s="25">
        <f t="shared" si="0"/>
        <v>0.1111111111111111</v>
      </c>
      <c r="E27" s="23">
        <v>-0.40658799444094224</v>
      </c>
      <c r="F27" s="28">
        <f t="shared" si="1"/>
        <v>-2.1972245773362196</v>
      </c>
    </row>
    <row r="28" spans="1:6">
      <c r="A28" s="6"/>
      <c r="B28" s="16" t="s">
        <v>39</v>
      </c>
      <c r="C28" s="32">
        <v>4.5</v>
      </c>
      <c r="D28" s="25">
        <f t="shared" si="0"/>
        <v>0.22222222222222221</v>
      </c>
      <c r="E28" s="23">
        <v>-0.14500983146174279</v>
      </c>
      <c r="F28" s="28">
        <f t="shared" si="1"/>
        <v>-1.5040773967762742</v>
      </c>
    </row>
    <row r="29" spans="1:6">
      <c r="A29" s="6"/>
      <c r="B29" s="16" t="s">
        <v>40</v>
      </c>
      <c r="C29" s="32">
        <v>2.4</v>
      </c>
      <c r="D29" s="25">
        <f t="shared" si="0"/>
        <v>0.41666666666666669</v>
      </c>
      <c r="E29" s="23">
        <v>-9.2567003723604532E-2</v>
      </c>
      <c r="F29" s="28">
        <f t="shared" si="1"/>
        <v>-0.87546873735389985</v>
      </c>
    </row>
    <row r="31" spans="1:6">
      <c r="A31" s="10"/>
      <c r="B31" s="18" t="s">
        <v>67</v>
      </c>
      <c r="C31" s="34">
        <v>4.0599999999999996</v>
      </c>
      <c r="D31" s="25">
        <f>1/C31</f>
        <v>0.24630541871921185</v>
      </c>
      <c r="E31" s="26">
        <v>-0.32431302907909271</v>
      </c>
      <c r="F31" s="28">
        <f>LN(D31)</f>
        <v>-1.4011829736136412</v>
      </c>
    </row>
    <row r="32" spans="1:6">
      <c r="A32" s="10"/>
      <c r="B32" s="18" t="s">
        <v>68</v>
      </c>
      <c r="C32" s="34">
        <v>3.5</v>
      </c>
      <c r="D32" s="25">
        <f>1/C32</f>
        <v>0.2857142857142857</v>
      </c>
      <c r="E32" s="26">
        <v>-0.3031494655853248</v>
      </c>
      <c r="F32" s="28">
        <f>LN(D32)</f>
        <v>-1.2527629684953681</v>
      </c>
    </row>
    <row r="33" spans="1:6">
      <c r="A33" s="10"/>
      <c r="B33" s="18" t="s">
        <v>69</v>
      </c>
      <c r="C33" s="34">
        <v>2.59</v>
      </c>
      <c r="D33" s="25">
        <f>1/C33</f>
        <v>0.38610038610038611</v>
      </c>
      <c r="E33" s="26">
        <v>-0.21253635873865204</v>
      </c>
      <c r="F33" s="28">
        <f>LN(D33)</f>
        <v>-0.95165787571144633</v>
      </c>
    </row>
    <row r="34" spans="1:6">
      <c r="A34" s="10">
        <v>17</v>
      </c>
      <c r="B34" s="18" t="s">
        <v>70</v>
      </c>
      <c r="C34" s="34">
        <v>3.97</v>
      </c>
      <c r="D34" s="25">
        <f>1/C34</f>
        <v>0.25188916876574308</v>
      </c>
      <c r="E34" s="26">
        <v>-0.28147472787744721</v>
      </c>
      <c r="F34" s="28">
        <f>LN(D34)</f>
        <v>-1.3787660946990989</v>
      </c>
    </row>
    <row r="35" spans="1:6">
      <c r="A35" s="10" t="s">
        <v>9</v>
      </c>
      <c r="B35" s="18" t="s">
        <v>71</v>
      </c>
      <c r="C35" s="34">
        <v>6.87</v>
      </c>
      <c r="D35" s="25">
        <f>1/C35</f>
        <v>0.14556040756914118</v>
      </c>
      <c r="E35" s="26">
        <v>-0.46780823868229987</v>
      </c>
      <c r="F35" s="28">
        <f>LN(D35)</f>
        <v>-1.9271641062342582</v>
      </c>
    </row>
    <row r="36" spans="1:6">
      <c r="A36" s="10" t="s">
        <v>10</v>
      </c>
      <c r="B36" s="18" t="s">
        <v>72</v>
      </c>
      <c r="C36" s="34">
        <v>10.24</v>
      </c>
      <c r="D36" s="25">
        <f>1/C36</f>
        <v>9.765625E-2</v>
      </c>
      <c r="E36" s="26">
        <v>-0.60304117318126649</v>
      </c>
      <c r="F36" s="28">
        <f>LN(D36)</f>
        <v>-2.3263016196113617</v>
      </c>
    </row>
    <row r="41" spans="1:6">
      <c r="A41" s="7"/>
      <c r="B41" s="7"/>
      <c r="E41" s="23"/>
    </row>
    <row r="42" spans="1:6">
      <c r="A42" s="8"/>
      <c r="B42" s="8" t="s">
        <v>45</v>
      </c>
      <c r="C42" s="32">
        <v>1.7</v>
      </c>
      <c r="D42" s="25">
        <f t="shared" si="0"/>
        <v>0.58823529411764708</v>
      </c>
      <c r="E42" s="23">
        <v>-0.10177991224703788</v>
      </c>
      <c r="F42" s="28">
        <f t="shared" si="1"/>
        <v>-0.53062825106217038</v>
      </c>
    </row>
    <row r="43" spans="1:6">
      <c r="A43" s="8"/>
      <c r="B43" s="8" t="s">
        <v>46</v>
      </c>
      <c r="C43" s="32">
        <v>2.1</v>
      </c>
      <c r="D43" s="25">
        <f t="shared" si="0"/>
        <v>0.47619047619047616</v>
      </c>
      <c r="E43" s="23">
        <v>-0.15230345075978424</v>
      </c>
      <c r="F43" s="28">
        <f t="shared" si="1"/>
        <v>-0.74193734472937733</v>
      </c>
    </row>
    <row r="44" spans="1:6">
      <c r="A44" s="8">
        <v>7</v>
      </c>
      <c r="B44" s="8" t="s">
        <v>47</v>
      </c>
      <c r="C44" s="32">
        <v>4.0999999999999996</v>
      </c>
      <c r="D44" s="25">
        <f t="shared" si="0"/>
        <v>0.24390243902439027</v>
      </c>
      <c r="E44" s="23">
        <v>-0.259003346244435</v>
      </c>
      <c r="F44" s="28">
        <f t="shared" si="1"/>
        <v>-1.410986973710262</v>
      </c>
    </row>
    <row r="45" spans="1:6">
      <c r="A45" s="8"/>
      <c r="B45" s="8" t="s">
        <v>48</v>
      </c>
      <c r="C45" s="32">
        <v>7</v>
      </c>
      <c r="D45" s="25">
        <f t="shared" si="0"/>
        <v>0.14285714285714285</v>
      </c>
      <c r="E45" s="23">
        <v>-0.40285867268742243</v>
      </c>
      <c r="F45" s="28">
        <f t="shared" si="1"/>
        <v>-1.9459101490553135</v>
      </c>
    </row>
    <row r="46" spans="1:6">
      <c r="A46" s="8"/>
      <c r="B46" s="8" t="s">
        <v>49</v>
      </c>
      <c r="C46" s="32">
        <v>9.6</v>
      </c>
      <c r="D46" s="25">
        <f t="shared" si="0"/>
        <v>0.10416666666666667</v>
      </c>
      <c r="E46" s="23">
        <v>-0.53086445432624774</v>
      </c>
      <c r="F46" s="28">
        <f t="shared" si="1"/>
        <v>-2.2617630984737906</v>
      </c>
    </row>
    <row r="47" spans="1:6">
      <c r="A47" s="8"/>
      <c r="B47" s="8" t="s">
        <v>50</v>
      </c>
      <c r="C47" s="32">
        <v>8</v>
      </c>
      <c r="D47" s="25">
        <f t="shared" si="0"/>
        <v>0.125</v>
      </c>
      <c r="E47" s="23">
        <v>-0.6227765222651912</v>
      </c>
      <c r="F47" s="28">
        <f t="shared" si="1"/>
        <v>-2.0794415416798357</v>
      </c>
    </row>
    <row r="48" spans="1:6">
      <c r="A48" s="8"/>
      <c r="B48" s="8" t="s">
        <v>51</v>
      </c>
      <c r="C48" s="32">
        <v>14</v>
      </c>
      <c r="D48" s="25">
        <f t="shared" si="0"/>
        <v>7.1428571428571425E-2</v>
      </c>
      <c r="E48" s="23">
        <v>-0.74811899888671074</v>
      </c>
      <c r="F48" s="28">
        <f t="shared" si="1"/>
        <v>-2.6390573296152589</v>
      </c>
    </row>
    <row r="49" spans="1:6">
      <c r="A49" s="8"/>
      <c r="B49" s="8"/>
      <c r="E49" s="23"/>
    </row>
    <row r="50" spans="1:6">
      <c r="A50" s="6"/>
      <c r="B50" s="17" t="s">
        <v>52</v>
      </c>
      <c r="C50" s="33">
        <v>17</v>
      </c>
      <c r="D50" s="25">
        <f t="shared" si="0"/>
        <v>5.8823529411764705E-2</v>
      </c>
      <c r="E50" s="23">
        <v>0</v>
      </c>
      <c r="F50" s="28">
        <f t="shared" si="1"/>
        <v>-2.8332133440562162</v>
      </c>
    </row>
    <row r="51" spans="1:6">
      <c r="A51" s="6" t="s">
        <v>7</v>
      </c>
      <c r="B51" s="17" t="s">
        <v>53</v>
      </c>
      <c r="C51" s="33">
        <v>210</v>
      </c>
      <c r="D51" s="25">
        <f t="shared" si="0"/>
        <v>4.7619047619047623E-3</v>
      </c>
      <c r="E51" s="23">
        <v>-2.0019040820113601</v>
      </c>
      <c r="F51" s="28">
        <f t="shared" si="1"/>
        <v>-5.3471075307174685</v>
      </c>
    </row>
    <row r="52" spans="1:6">
      <c r="A52" s="6"/>
      <c r="B52" s="17" t="s">
        <v>54</v>
      </c>
      <c r="C52" s="33">
        <v>196</v>
      </c>
      <c r="D52" s="25">
        <f t="shared" si="0"/>
        <v>5.1020408163265302E-3</v>
      </c>
      <c r="E52" s="23">
        <v>-1.8595433707294524</v>
      </c>
      <c r="F52" s="28">
        <f t="shared" si="1"/>
        <v>-5.2781146592305177</v>
      </c>
    </row>
    <row r="53" spans="1:6">
      <c r="A53" s="6"/>
      <c r="B53" s="17" t="s">
        <v>55</v>
      </c>
      <c r="C53" s="33">
        <v>850</v>
      </c>
      <c r="D53" s="25">
        <f t="shared" si="0"/>
        <v>1.176470588235294E-3</v>
      </c>
      <c r="E53" s="23">
        <v>-1.7213643877406237</v>
      </c>
      <c r="F53" s="28">
        <f t="shared" si="1"/>
        <v>-6.7452363494843626</v>
      </c>
    </row>
    <row r="54" spans="1:6">
      <c r="A54" s="6"/>
      <c r="B54" s="17" t="s">
        <v>56</v>
      </c>
      <c r="C54" s="33">
        <v>290</v>
      </c>
      <c r="D54" s="25">
        <f t="shared" si="0"/>
        <v>3.4482758620689655E-3</v>
      </c>
      <c r="E54" s="23">
        <v>-5.6934736337477133E-3</v>
      </c>
      <c r="F54" s="28">
        <f t="shared" si="1"/>
        <v>-5.6698809229805196</v>
      </c>
    </row>
    <row r="55" spans="1:6">
      <c r="A55" s="6"/>
      <c r="B55" s="21"/>
      <c r="C55" s="33"/>
      <c r="E55" s="23"/>
    </row>
    <row r="56" spans="1:6">
      <c r="A56" s="9" t="s">
        <v>8</v>
      </c>
      <c r="B56" s="9" t="s">
        <v>57</v>
      </c>
      <c r="C56" s="32">
        <v>9</v>
      </c>
      <c r="D56" s="25">
        <f t="shared" si="0"/>
        <v>0.1111111111111111</v>
      </c>
      <c r="E56" s="23">
        <v>-0.26083025532706333</v>
      </c>
      <c r="F56" s="28">
        <f t="shared" si="1"/>
        <v>-2.1972245773362196</v>
      </c>
    </row>
    <row r="57" spans="1:6">
      <c r="A57" s="9"/>
      <c r="B57" s="9" t="s">
        <v>58</v>
      </c>
      <c r="C57" s="32">
        <v>3.4</v>
      </c>
      <c r="D57" s="25">
        <f t="shared" si="0"/>
        <v>0.29411764705882354</v>
      </c>
      <c r="E57" s="23">
        <v>-0.24684046545803742</v>
      </c>
      <c r="F57" s="28">
        <f t="shared" si="1"/>
        <v>-1.2237754316221157</v>
      </c>
    </row>
    <row r="58" spans="1:6">
      <c r="A58" s="9"/>
      <c r="B58" s="9" t="s">
        <v>59</v>
      </c>
      <c r="C58" s="32">
        <v>2.8</v>
      </c>
      <c r="D58" s="25">
        <f t="shared" si="0"/>
        <v>0.35714285714285715</v>
      </c>
      <c r="E58" s="23">
        <v>-0.21197298018336719</v>
      </c>
      <c r="F58" s="28">
        <f t="shared" si="1"/>
        <v>-1.0296194171811581</v>
      </c>
    </row>
    <row r="59" spans="1:6">
      <c r="A59" s="9"/>
      <c r="B59" s="9" t="s">
        <v>60</v>
      </c>
      <c r="C59" s="32">
        <v>2.2999999999999998</v>
      </c>
      <c r="D59" s="25">
        <f t="shared" si="0"/>
        <v>0.43478260869565222</v>
      </c>
      <c r="E59" s="23">
        <v>-0.1865085862845425</v>
      </c>
      <c r="F59" s="28">
        <f t="shared" si="1"/>
        <v>-0.83290912293510388</v>
      </c>
    </row>
    <row r="60" spans="1:6">
      <c r="A60" s="9"/>
      <c r="B60" s="9" t="s">
        <v>61</v>
      </c>
      <c r="C60" s="32">
        <v>1.8</v>
      </c>
      <c r="D60" s="25">
        <f t="shared" si="0"/>
        <v>0.55555555555555558</v>
      </c>
      <c r="E60" s="23">
        <v>-0.15090755713762774</v>
      </c>
      <c r="F60" s="28">
        <f t="shared" si="1"/>
        <v>-0.58778666490211895</v>
      </c>
    </row>
    <row r="61" spans="1:6">
      <c r="A61" s="9"/>
      <c r="B61" s="9" t="s">
        <v>62</v>
      </c>
      <c r="C61" s="32">
        <v>2.1</v>
      </c>
      <c r="D61" s="25">
        <f t="shared" si="0"/>
        <v>0.47619047619047616</v>
      </c>
      <c r="E61" s="23">
        <v>-0.13832137186480942</v>
      </c>
      <c r="F61" s="28">
        <f t="shared" si="1"/>
        <v>-0.74193734472937733</v>
      </c>
    </row>
    <row r="62" spans="1:6">
      <c r="A62" s="9"/>
      <c r="B62" s="9" t="s">
        <v>63</v>
      </c>
      <c r="C62" s="32">
        <v>1.5</v>
      </c>
      <c r="D62" s="25">
        <f t="shared" si="0"/>
        <v>0.66666666666666663</v>
      </c>
      <c r="E62" s="23">
        <v>-0.12094245958978551</v>
      </c>
      <c r="F62" s="28">
        <f t="shared" si="1"/>
        <v>-0.40546510810816444</v>
      </c>
    </row>
    <row r="63" spans="1:6">
      <c r="A63" s="9"/>
      <c r="B63" s="9" t="s">
        <v>64</v>
      </c>
      <c r="C63" s="32">
        <v>1.7</v>
      </c>
      <c r="D63" s="25">
        <f t="shared" si="0"/>
        <v>0.58823529411764708</v>
      </c>
      <c r="E63" s="23">
        <v>-0.11113470615753909</v>
      </c>
      <c r="F63" s="28">
        <f t="shared" si="1"/>
        <v>-0.53062825106217038</v>
      </c>
    </row>
    <row r="64" spans="1:6">
      <c r="A64" s="9"/>
      <c r="B64" s="9" t="s">
        <v>65</v>
      </c>
      <c r="C64" s="32">
        <v>1.5</v>
      </c>
      <c r="D64" s="25">
        <f t="shared" si="0"/>
        <v>0.66666666666666663</v>
      </c>
      <c r="E64" s="23">
        <v>-7.5593547357423629E-2</v>
      </c>
      <c r="F64" s="28">
        <f t="shared" si="1"/>
        <v>-0.40546510810816444</v>
      </c>
    </row>
    <row r="65" spans="1:6">
      <c r="A65" s="9"/>
      <c r="B65" s="9" t="s">
        <v>66</v>
      </c>
      <c r="C65" s="32">
        <v>1.3</v>
      </c>
      <c r="D65" s="25">
        <f t="shared" si="0"/>
        <v>0.76923076923076916</v>
      </c>
      <c r="E65" s="23">
        <v>-5.1716683185269667E-2</v>
      </c>
      <c r="F65" s="28">
        <f t="shared" si="1"/>
        <v>-0.26236426446749112</v>
      </c>
    </row>
    <row r="67" spans="1:6">
      <c r="E67" s="23"/>
    </row>
    <row r="68" spans="1:6">
      <c r="A68" s="7">
        <v>6</v>
      </c>
      <c r="B68" s="7" t="s">
        <v>41</v>
      </c>
      <c r="C68" s="32">
        <v>3.1</v>
      </c>
      <c r="D68" s="25">
        <f>1/C68</f>
        <v>0.32258064516129031</v>
      </c>
      <c r="E68" s="23">
        <v>-0.34528172058084899</v>
      </c>
      <c r="F68" s="28">
        <f>LN(D68)</f>
        <v>-1.1314021114911006</v>
      </c>
    </row>
    <row r="69" spans="1:6">
      <c r="A69" s="7" t="s">
        <v>6</v>
      </c>
      <c r="B69" s="7" t="s">
        <v>42</v>
      </c>
      <c r="C69" s="32">
        <v>3.2</v>
      </c>
      <c r="D69" s="25">
        <f>1/C69</f>
        <v>0.3125</v>
      </c>
      <c r="E69" s="23">
        <v>-0.32105053988227406</v>
      </c>
      <c r="F69" s="28">
        <f>LN(D69)</f>
        <v>-1.1631508098056809</v>
      </c>
    </row>
    <row r="70" spans="1:6">
      <c r="A70" s="7"/>
      <c r="B70" s="7" t="s">
        <v>43</v>
      </c>
      <c r="C70" s="32">
        <v>3.4</v>
      </c>
      <c r="D70" s="25">
        <f>1/C70</f>
        <v>0.29411764705882354</v>
      </c>
      <c r="E70" s="23">
        <v>-0.30165409629311157</v>
      </c>
      <c r="F70" s="28">
        <f>LN(D70)</f>
        <v>-1.2237754316221157</v>
      </c>
    </row>
    <row r="71" spans="1:6">
      <c r="A71" s="7"/>
      <c r="B71" s="7" t="s">
        <v>44</v>
      </c>
      <c r="C71" s="32">
        <v>2.9</v>
      </c>
      <c r="D71" s="25">
        <f>1/C71</f>
        <v>0.34482758620689657</v>
      </c>
      <c r="E71" s="23">
        <v>-0.25382839429713666</v>
      </c>
      <c r="F71" s="28">
        <f>LN(D71)</f>
        <v>-1.0647107369924282</v>
      </c>
    </row>
    <row r="73" spans="1:6">
      <c r="E73" s="23"/>
    </row>
    <row r="74" spans="1:6">
      <c r="B74" s="19" t="s">
        <v>73</v>
      </c>
      <c r="C74" s="33">
        <v>0.78</v>
      </c>
      <c r="D74" s="25">
        <f t="shared" ref="D74:D87" si="2">1/C74</f>
        <v>1.2820512820512819</v>
      </c>
      <c r="E74" s="26">
        <v>-5.6917777244454189E-2</v>
      </c>
      <c r="F74" s="28">
        <f t="shared" ref="F74:F87" si="3">LN(D74)</f>
        <v>0.24846135929849955</v>
      </c>
    </row>
    <row r="75" spans="1:6">
      <c r="B75" s="19" t="s">
        <v>74</v>
      </c>
      <c r="C75" s="33">
        <v>0.89</v>
      </c>
      <c r="D75" s="25">
        <f t="shared" si="2"/>
        <v>1.1235955056179776</v>
      </c>
      <c r="E75" s="26">
        <v>-0.13583318853995852</v>
      </c>
      <c r="F75" s="28">
        <f t="shared" si="3"/>
        <v>0.11653381625595161</v>
      </c>
    </row>
    <row r="76" spans="1:6">
      <c r="A76" s="2">
        <v>12</v>
      </c>
      <c r="B76" s="19" t="s">
        <v>75</v>
      </c>
      <c r="C76" s="33">
        <v>0.73</v>
      </c>
      <c r="D76" s="25">
        <f t="shared" si="2"/>
        <v>1.3698630136986301</v>
      </c>
      <c r="E76" s="26">
        <v>-0.30503001444347166</v>
      </c>
      <c r="F76" s="28">
        <f t="shared" si="3"/>
        <v>0.31471074483970018</v>
      </c>
    </row>
    <row r="77" spans="1:6">
      <c r="A77" s="2" t="s">
        <v>11</v>
      </c>
      <c r="B77" s="19" t="s">
        <v>76</v>
      </c>
      <c r="C77" s="33">
        <v>0.63</v>
      </c>
      <c r="D77" s="25">
        <f t="shared" si="2"/>
        <v>1.5873015873015872</v>
      </c>
      <c r="E77" s="26">
        <v>-0.49882610932403337</v>
      </c>
      <c r="F77" s="28">
        <f t="shared" si="3"/>
        <v>0.46203545959655862</v>
      </c>
    </row>
    <row r="78" spans="1:6">
      <c r="A78" s="2" t="s">
        <v>12</v>
      </c>
      <c r="B78" s="19" t="s">
        <v>77</v>
      </c>
      <c r="C78" s="33">
        <v>0.47</v>
      </c>
      <c r="D78" s="25">
        <f t="shared" si="2"/>
        <v>2.1276595744680851</v>
      </c>
      <c r="E78" s="26">
        <v>-0.81210584809820918</v>
      </c>
      <c r="F78" s="28">
        <f t="shared" si="3"/>
        <v>0.75502258427803282</v>
      </c>
    </row>
    <row r="80" spans="1:6">
      <c r="A80" s="11">
        <v>2</v>
      </c>
      <c r="B80" s="20" t="s">
        <v>78</v>
      </c>
      <c r="C80" s="35"/>
      <c r="E80" s="23"/>
    </row>
    <row r="81" spans="1:6">
      <c r="A81" s="11" t="s">
        <v>13</v>
      </c>
      <c r="B81" s="20" t="s">
        <v>78</v>
      </c>
      <c r="C81" s="35"/>
      <c r="E81" s="23"/>
    </row>
    <row r="82" spans="1:6">
      <c r="A82" s="11" t="s">
        <v>14</v>
      </c>
      <c r="B82" s="20" t="s">
        <v>79</v>
      </c>
      <c r="C82" s="35"/>
      <c r="E82" s="23"/>
    </row>
    <row r="83" spans="1:6">
      <c r="A83" s="11"/>
      <c r="B83" s="20" t="s">
        <v>80</v>
      </c>
      <c r="C83" s="35"/>
      <c r="E83" s="23"/>
    </row>
    <row r="84" spans="1:6">
      <c r="A84" s="11"/>
      <c r="B84" s="20" t="s">
        <v>81</v>
      </c>
      <c r="C84" s="36">
        <v>1.5</v>
      </c>
      <c r="D84" s="25">
        <f t="shared" si="2"/>
        <v>0.66666666666666663</v>
      </c>
      <c r="E84" s="23">
        <v>-9.2811035688959653E-2</v>
      </c>
      <c r="F84" s="28">
        <f t="shared" si="3"/>
        <v>-0.40546510810816444</v>
      </c>
    </row>
    <row r="85" spans="1:6">
      <c r="A85" s="11"/>
      <c r="B85" s="20" t="s">
        <v>82</v>
      </c>
      <c r="C85" s="36">
        <v>1.05</v>
      </c>
      <c r="D85" s="25">
        <f t="shared" si="2"/>
        <v>0.95238095238095233</v>
      </c>
      <c r="E85" s="23">
        <v>-4.7822023151585437E-2</v>
      </c>
      <c r="F85" s="28">
        <f t="shared" si="3"/>
        <v>-4.8790164169432056E-2</v>
      </c>
    </row>
    <row r="86" spans="1:6">
      <c r="A86" s="11"/>
      <c r="B86" s="20" t="s">
        <v>83</v>
      </c>
      <c r="C86" s="36">
        <v>120</v>
      </c>
      <c r="D86" s="25">
        <f t="shared" si="2"/>
        <v>8.3333333333333332E-3</v>
      </c>
      <c r="E86" s="23">
        <v>-1.3323593868995454</v>
      </c>
      <c r="F86" s="28">
        <f t="shared" si="3"/>
        <v>-4.7874917427820458</v>
      </c>
    </row>
    <row r="87" spans="1:6">
      <c r="A87" s="11"/>
      <c r="B87" s="20" t="s">
        <v>84</v>
      </c>
      <c r="C87" s="36">
        <v>200</v>
      </c>
      <c r="D87" s="25">
        <f t="shared" si="2"/>
        <v>5.0000000000000001E-3</v>
      </c>
      <c r="E87" s="23">
        <v>-1.0837377408194213</v>
      </c>
      <c r="F87" s="28">
        <f t="shared" si="3"/>
        <v>-5.2983173665480363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2018-05-11T09:41:39Z</dcterms:modified>
</cp:coreProperties>
</file>