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All data" sheetId="1" r:id="rId1"/>
    <sheet name="Fe-Ni-P" sheetId="2" r:id="rId2"/>
    <sheet name="Fe-Ni-S-P" sheetId="3" r:id="rId3"/>
    <sheet name="Fe-Ni-S" sheetId="4" r:id="rId4"/>
    <sheet name="Fe-Ni-C" sheetId="5" r:id="rId5"/>
    <sheet name="Fe-S-C" sheetId="8" r:id="rId6"/>
    <sheet name="Diffrentiated" sheetId="7" r:id="rId7"/>
    <sheet name="Sheet5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F5" i="8" s="1"/>
  <c r="D4" i="8"/>
  <c r="F4" i="8" s="1"/>
  <c r="F3" i="8"/>
  <c r="D3" i="8"/>
  <c r="D2" i="8"/>
  <c r="F2" i="8" s="1"/>
  <c r="D69" i="7"/>
  <c r="D68" i="7"/>
  <c r="F68" i="7" s="1"/>
  <c r="D67" i="7"/>
  <c r="F67" i="7" s="1"/>
  <c r="D66" i="7"/>
  <c r="F66" i="7" s="1"/>
  <c r="D60" i="7"/>
  <c r="F60" i="7" s="1"/>
  <c r="D58" i="7"/>
  <c r="F58" i="7" s="1"/>
  <c r="D57" i="7"/>
  <c r="F57" i="7" s="1"/>
  <c r="D56" i="7"/>
  <c r="F56" i="7" s="1"/>
  <c r="D55" i="7"/>
  <c r="F55" i="7" s="1"/>
  <c r="D48" i="7"/>
  <c r="F48" i="7" s="1"/>
  <c r="D47" i="7"/>
  <c r="F47" i="7" s="1"/>
  <c r="D46" i="7"/>
  <c r="F46" i="7" s="1"/>
  <c r="D45" i="7"/>
  <c r="F45" i="7" s="1"/>
  <c r="D43" i="7"/>
  <c r="F43" i="7" s="1"/>
  <c r="D41" i="7"/>
  <c r="F41" i="7" s="1"/>
  <c r="D40" i="7"/>
  <c r="F40" i="7" s="1"/>
  <c r="D37" i="7"/>
  <c r="F37" i="7" s="1"/>
  <c r="D36" i="7"/>
  <c r="F36" i="7" s="1"/>
  <c r="D35" i="7"/>
  <c r="F35" i="7" s="1"/>
  <c r="D34" i="7"/>
  <c r="F34" i="7" s="1"/>
  <c r="D33" i="7"/>
  <c r="F33" i="7" s="1"/>
  <c r="D32" i="7"/>
  <c r="F32" i="7" s="1"/>
  <c r="D31" i="7"/>
  <c r="F31" i="7" s="1"/>
  <c r="D29" i="7"/>
  <c r="F29" i="7" s="1"/>
  <c r="D28" i="7"/>
  <c r="F28" i="7" s="1"/>
  <c r="D27" i="7"/>
  <c r="F27" i="7" s="1"/>
  <c r="D26" i="7"/>
  <c r="F26" i="7" s="1"/>
  <c r="D24" i="7"/>
  <c r="F24" i="7" s="1"/>
  <c r="D23" i="7"/>
  <c r="F23" i="7" s="1"/>
  <c r="D22" i="7"/>
  <c r="F22" i="7" s="1"/>
  <c r="D21" i="7"/>
  <c r="F21" i="7" s="1"/>
  <c r="D20" i="7"/>
  <c r="F20" i="7" s="1"/>
  <c r="D19" i="7"/>
  <c r="F19" i="7" s="1"/>
  <c r="D16" i="7"/>
  <c r="F16" i="7" s="1"/>
  <c r="D15" i="7"/>
  <c r="F15" i="7" s="1"/>
  <c r="D10" i="7"/>
  <c r="F10" i="7" s="1"/>
  <c r="F7" i="7"/>
  <c r="D7" i="7"/>
  <c r="D6" i="7"/>
  <c r="F6" i="7" s="1"/>
  <c r="D5" i="7"/>
  <c r="F5" i="7" s="1"/>
  <c r="D4" i="7"/>
  <c r="F4" i="7" s="1"/>
  <c r="D3" i="7"/>
  <c r="F3" i="7" s="1"/>
  <c r="D2" i="7"/>
  <c r="F2" i="7" s="1"/>
  <c r="D60" i="6" l="1"/>
  <c r="F60" i="6" s="1"/>
  <c r="D59" i="6"/>
  <c r="F59" i="6" s="1"/>
  <c r="D58" i="6"/>
  <c r="F58" i="6" s="1"/>
  <c r="D57" i="6"/>
  <c r="F57" i="6" s="1"/>
  <c r="D55" i="6"/>
  <c r="F55" i="6" s="1"/>
  <c r="D53" i="6"/>
  <c r="F53" i="6" s="1"/>
  <c r="D52" i="6"/>
  <c r="F52" i="6" s="1"/>
  <c r="D50" i="6"/>
  <c r="F50" i="6" s="1"/>
  <c r="D49" i="6"/>
  <c r="F49" i="6" s="1"/>
  <c r="D48" i="6"/>
  <c r="F48" i="6" s="1"/>
  <c r="D47" i="6"/>
  <c r="F47" i="6" s="1"/>
  <c r="D44" i="6"/>
  <c r="F44" i="6" s="1"/>
  <c r="D43" i="6"/>
  <c r="F43" i="6" s="1"/>
  <c r="D42" i="6"/>
  <c r="F42" i="6" s="1"/>
  <c r="D41" i="6"/>
  <c r="F41" i="6" s="1"/>
  <c r="D40" i="6"/>
  <c r="F40" i="6" s="1"/>
  <c r="D39" i="6"/>
  <c r="F39" i="6" s="1"/>
  <c r="D38" i="6"/>
  <c r="F38" i="6" s="1"/>
  <c r="D35" i="6"/>
  <c r="F35" i="6" s="1"/>
  <c r="D33" i="6"/>
  <c r="F33" i="6" s="1"/>
  <c r="D32" i="6"/>
  <c r="F32" i="6" s="1"/>
  <c r="D31" i="6"/>
  <c r="F31" i="6" s="1"/>
  <c r="D30" i="6"/>
  <c r="F30" i="6" s="1"/>
  <c r="D28" i="6"/>
  <c r="F28" i="6" s="1"/>
  <c r="D27" i="6"/>
  <c r="F27" i="6" s="1"/>
  <c r="D26" i="6"/>
  <c r="F26" i="6" s="1"/>
  <c r="D25" i="6"/>
  <c r="F25" i="6" s="1"/>
  <c r="D23" i="6"/>
  <c r="F23" i="6" s="1"/>
  <c r="D22" i="6"/>
  <c r="F22" i="6" s="1"/>
  <c r="D21" i="6"/>
  <c r="F21" i="6" s="1"/>
  <c r="D20" i="6"/>
  <c r="F20" i="6" s="1"/>
  <c r="D19" i="6"/>
  <c r="F19" i="6" s="1"/>
  <c r="D18" i="6"/>
  <c r="F18" i="6" s="1"/>
  <c r="D15" i="6"/>
  <c r="F15" i="6" s="1"/>
  <c r="D14" i="6"/>
  <c r="F14" i="6" s="1"/>
  <c r="D10" i="6"/>
  <c r="F10" i="6" s="1"/>
  <c r="D7" i="6"/>
  <c r="F7" i="6" s="1"/>
  <c r="D6" i="6"/>
  <c r="F6" i="6" s="1"/>
  <c r="D5" i="6"/>
  <c r="F5" i="6" s="1"/>
  <c r="D4" i="6"/>
  <c r="F4" i="6" s="1"/>
  <c r="D3" i="6"/>
  <c r="F3" i="6" s="1"/>
  <c r="D2" i="6"/>
  <c r="F2" i="6" s="1"/>
  <c r="D5" i="5"/>
  <c r="F5" i="5" s="1"/>
  <c r="D4" i="5"/>
  <c r="F4" i="5" s="1"/>
  <c r="D3" i="5"/>
  <c r="F3" i="5" s="1"/>
  <c r="D2" i="5"/>
  <c r="F2" i="5" s="1"/>
  <c r="D27" i="4"/>
  <c r="F27" i="4" s="1"/>
  <c r="D26" i="4"/>
  <c r="F26" i="4" s="1"/>
  <c r="D25" i="4"/>
  <c r="F25" i="4" s="1"/>
  <c r="D24" i="4"/>
  <c r="F24" i="4" s="1"/>
  <c r="D23" i="4"/>
  <c r="F23" i="4" s="1"/>
  <c r="D22" i="4"/>
  <c r="F22" i="4" s="1"/>
  <c r="D21" i="4"/>
  <c r="F21" i="4" s="1"/>
  <c r="D19" i="4"/>
  <c r="F19" i="4" s="1"/>
  <c r="D18" i="4"/>
  <c r="F18" i="4" s="1"/>
  <c r="D17" i="4"/>
  <c r="F17" i="4" s="1"/>
  <c r="D16" i="4"/>
  <c r="F16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6" i="4"/>
  <c r="F6" i="4" s="1"/>
  <c r="D5" i="4"/>
  <c r="F5" i="4" s="1"/>
  <c r="D10" i="3"/>
  <c r="F10" i="3" s="1"/>
  <c r="D9" i="3"/>
  <c r="F9" i="3" s="1"/>
  <c r="D8" i="3"/>
  <c r="F8" i="3" s="1"/>
  <c r="D7" i="3"/>
  <c r="F7" i="3" s="1"/>
  <c r="D5" i="3"/>
  <c r="F5" i="3" s="1"/>
  <c r="D3" i="3"/>
  <c r="F3" i="3" s="1"/>
  <c r="D2" i="3"/>
  <c r="F2" i="3" s="1"/>
  <c r="F10" i="2"/>
  <c r="D10" i="2"/>
  <c r="D7" i="2"/>
  <c r="F7" i="2" s="1"/>
  <c r="F6" i="2"/>
  <c r="D6" i="2"/>
  <c r="D5" i="2"/>
  <c r="F5" i="2" s="1"/>
  <c r="F4" i="2"/>
  <c r="D4" i="2"/>
  <c r="D3" i="2"/>
  <c r="F3" i="2" s="1"/>
  <c r="F2" i="2"/>
  <c r="D2" i="2"/>
  <c r="D60" i="1" l="1"/>
  <c r="F60" i="1" s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10" i="1"/>
  <c r="F10" i="1" s="1"/>
  <c r="D14" i="1"/>
  <c r="F14" i="1" s="1"/>
  <c r="D15" i="1"/>
  <c r="F15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5" i="1"/>
  <c r="F25" i="1" s="1"/>
  <c r="D26" i="1"/>
  <c r="F26" i="1" s="1"/>
  <c r="D27" i="1"/>
  <c r="F27" i="1" s="1"/>
  <c r="D28" i="1"/>
  <c r="F28" i="1" s="1"/>
  <c r="D30" i="1"/>
  <c r="F30" i="1" s="1"/>
  <c r="D31" i="1"/>
  <c r="F31" i="1" s="1"/>
  <c r="D32" i="1"/>
  <c r="F32" i="1" s="1"/>
  <c r="D33" i="1"/>
  <c r="F33" i="1" s="1"/>
  <c r="D35" i="1"/>
  <c r="F35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7" i="1"/>
  <c r="F47" i="1" s="1"/>
  <c r="D48" i="1"/>
  <c r="F48" i="1" s="1"/>
  <c r="D49" i="1"/>
  <c r="F49" i="1" s="1"/>
  <c r="D50" i="1"/>
  <c r="D52" i="1"/>
  <c r="F52" i="1" s="1"/>
  <c r="D53" i="1"/>
  <c r="F53" i="1" s="1"/>
  <c r="D55" i="1"/>
  <c r="F55" i="1" s="1"/>
  <c r="D57" i="1"/>
  <c r="F57" i="1" s="1"/>
  <c r="D58" i="1"/>
  <c r="F58" i="1" s="1"/>
  <c r="D59" i="1"/>
  <c r="F59" i="1" s="1"/>
</calcChain>
</file>

<file path=xl/sharedStrings.xml><?xml version="1.0" encoding="utf-8"?>
<sst xmlns="http://schemas.openxmlformats.org/spreadsheetml/2006/main" count="318" uniqueCount="73">
  <si>
    <t>Reference</t>
  </si>
  <si>
    <t>Corrigan et al</t>
  </si>
  <si>
    <t>Fe-Ni-P</t>
  </si>
  <si>
    <t>5. Effect of Ni on element partiotiong Chabot et al 2007</t>
  </si>
  <si>
    <t>Fe-Ni-S</t>
  </si>
  <si>
    <t>5(b)</t>
  </si>
  <si>
    <t>5©</t>
  </si>
  <si>
    <t>Fe-C(5 Gpa) Chabot et al 2008</t>
  </si>
  <si>
    <t>6(b) F3C-LM</t>
  </si>
  <si>
    <t>9. Hayden 2011 Fe-S-C</t>
  </si>
  <si>
    <t>Test for Henrys law, Chabot 2003</t>
  </si>
  <si>
    <t>Fe-Ni-S-P</t>
  </si>
  <si>
    <t>Run #</t>
  </si>
  <si>
    <t>P24</t>
  </si>
  <si>
    <t>P20</t>
  </si>
  <si>
    <t>P22</t>
  </si>
  <si>
    <t>P25</t>
  </si>
  <si>
    <t>P11</t>
  </si>
  <si>
    <t>P4</t>
  </si>
  <si>
    <t>P1J</t>
  </si>
  <si>
    <t>P5J</t>
  </si>
  <si>
    <t>P6J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</si>
  <si>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</si>
  <si>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</si>
  <si>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</si>
  <si>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</si>
  <si>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</si>
  <si>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</si>
  <si>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</si>
  <si>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</si>
  <si>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</si>
  <si>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</si>
  <si>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</si>
  <si>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</si>
  <si>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</si>
  <si>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</si>
  <si>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</si>
  <si>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</si>
  <si>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</si>
  <si>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</si>
  <si>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</si>
  <si>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</si>
  <si>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A421</t>
  </si>
  <si>
    <t>A423</t>
  </si>
  <si>
    <t>A433</t>
  </si>
  <si>
    <t>A435</t>
  </si>
  <si>
    <t>A432</t>
  </si>
  <si>
    <t>A436</t>
  </si>
  <si>
    <t>A434</t>
  </si>
  <si>
    <t>A439</t>
  </si>
  <si>
    <t>A437</t>
  </si>
  <si>
    <t>S16</t>
  </si>
  <si>
    <t>S6</t>
  </si>
  <si>
    <t>S4</t>
  </si>
  <si>
    <t>S5</t>
  </si>
  <si>
    <t>S7</t>
  </si>
  <si>
    <t>E2</t>
  </si>
  <si>
    <t>E4</t>
  </si>
  <si>
    <t>E7</t>
  </si>
  <si>
    <t>E8</t>
  </si>
  <si>
    <t>E9</t>
  </si>
  <si>
    <t>E10</t>
  </si>
  <si>
    <t>E11</t>
  </si>
  <si>
    <t>E14</t>
  </si>
  <si>
    <t>E15</t>
  </si>
  <si>
    <t>E16</t>
  </si>
  <si>
    <t>E17</t>
  </si>
  <si>
    <t>D(Ag)</t>
  </si>
  <si>
    <t>–</t>
  </si>
  <si>
    <t>1/D</t>
  </si>
  <si>
    <t>Ln Fe domains</t>
  </si>
  <si>
    <t>ln 1/D</t>
  </si>
  <si>
    <t>Chabot et al at 9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</si>
</sst>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2"/>
    </font>
    <font>
      <sz val="11"/>
      <color theme="0"/>
      <name val="Times New Roman"/>
      <family val="1"/>
    </font>
    <font>
      <sz val="11"/>
      <name val="Times New Roman"/>
      <family val="2"/>
    </font>
    <font>
      <sz val="11"/>
      <name val="DejaVu Serif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0"/>
      <name val="Times New Roman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8" fillId="2" borderId="0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0" fontId="9" fillId="2" borderId="0" xfId="0" applyFont="1" applyFill="1" applyBorder="1" applyAlignment="1">
      <alignment horizontal="center" vertical="top"/>
    </xf>
    <xf numFmtId="0" fontId="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11" borderId="1" xfId="0" applyFont="1" applyFill="1" applyBorder="1" applyAlignment="1">
      <alignment horizontal="center" vertical="top" wrapText="1"/>
    </xf>
    <xf numFmtId="0" fontId="6" fillId="11" borderId="0" xfId="0" applyNumberFormat="1" applyFont="1" applyFill="1" applyAlignment="1">
      <alignment horizontal="center"/>
    </xf>
    <xf numFmtId="0" fontId="11" fillId="11" borderId="0" xfId="0" applyFont="1" applyFill="1" applyAlignment="1">
      <alignment horizontal="center" wrapText="1"/>
    </xf>
    <xf numFmtId="0" fontId="11" fillId="11" borderId="0" xfId="0" applyFont="1" applyFill="1" applyAlignment="1">
      <alignment horizontal="center"/>
    </xf>
    <xf numFmtId="0" fontId="11" fillId="11" borderId="0" xfId="0" applyFont="1" applyFill="1" applyAlignment="1"/>
    <xf numFmtId="0" fontId="12" fillId="11" borderId="1" xfId="0" applyFont="1" applyFill="1" applyBorder="1" applyAlignment="1">
      <alignment horizontal="center" vertical="top"/>
    </xf>
    <xf numFmtId="0" fontId="12" fillId="11" borderId="0" xfId="0" applyFont="1" applyFill="1" applyBorder="1" applyAlignment="1">
      <alignment horizontal="center" vertical="top"/>
    </xf>
    <xf numFmtId="0" fontId="13" fillId="11" borderId="0" xfId="0" applyNumberFormat="1" applyFont="1" applyFill="1" applyAlignment="1">
      <alignment horizontal="center"/>
    </xf>
    <xf numFmtId="0" fontId="12" fillId="1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75000000000004"/>
                  <c:y val="-0.2955271216097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'All data'!$E$2:$E$64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3">
                  <c:v>-0.96106955033735497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8">
                  <c:v>-0.34528172058084855</c:v>
                </c:pt>
                <c:pt idx="29">
                  <c:v>-0.32105053988227406</c:v>
                </c:pt>
                <c:pt idx="30">
                  <c:v>-0.30165409629311157</c:v>
                </c:pt>
                <c:pt idx="31">
                  <c:v>-0.25382839429713666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-2.0019040820113601</c:v>
                </c:pt>
                <c:pt idx="46">
                  <c:v>-1.8595433707294524</c:v>
                </c:pt>
                <c:pt idx="47">
                  <c:v>-1.7213643877406237</c:v>
                </c:pt>
                <c:pt idx="50">
                  <c:v>-1.0056981012549846</c:v>
                </c:pt>
                <c:pt idx="51">
                  <c:v>-0.29258279829884465</c:v>
                </c:pt>
                <c:pt idx="52">
                  <c:v>-1.4252420643592532</c:v>
                </c:pt>
                <c:pt idx="53">
                  <c:v>-1.3768981336830493</c:v>
                </c:pt>
                <c:pt idx="54">
                  <c:v>-0.59953088802459731</c:v>
                </c:pt>
                <c:pt idx="55">
                  <c:v>-0.98638764955993763</c:v>
                </c:pt>
                <c:pt idx="56">
                  <c:v>-0.35350073586408354</c:v>
                </c:pt>
                <c:pt idx="57">
                  <c:v>-1.0760111708047901</c:v>
                </c:pt>
                <c:pt idx="58">
                  <c:v>-0.4800077057788566</c:v>
                </c:pt>
                <c:pt idx="59">
                  <c:v>-9.2811035688959653E-2</c:v>
                </c:pt>
                <c:pt idx="60">
                  <c:v>-4.7822023151585437E-2</c:v>
                </c:pt>
                <c:pt idx="61">
                  <c:v>-1.3323593868995454</c:v>
                </c:pt>
                <c:pt idx="62">
                  <c:v>-1.0837377408194213</c:v>
                </c:pt>
              </c:numCache>
            </c:numRef>
          </c:xVal>
          <c:yVal>
            <c:numRef>
              <c:f>'All data'!$F$2:$F$64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2">
                  <c:v>4.6051701859880918</c:v>
                </c:pt>
                <c:pt idx="13">
                  <c:v>3.5065578973199818</c:v>
                </c:pt>
                <c:pt idx="16">
                  <c:v>5.1159958097540823</c:v>
                </c:pt>
                <c:pt idx="17">
                  <c:v>4.1997050778799272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3.0791138824930422</c:v>
                </c:pt>
                <c:pt idx="21">
                  <c:v>2.9957322735539909</c:v>
                </c:pt>
                <c:pt idx="23">
                  <c:v>4.6051701859880918</c:v>
                </c:pt>
                <c:pt idx="24">
                  <c:v>3.6888794541139363</c:v>
                </c:pt>
                <c:pt idx="25">
                  <c:v>3.1010927892118172</c:v>
                </c:pt>
                <c:pt idx="26">
                  <c:v>2.8134107167600364</c:v>
                </c:pt>
                <c:pt idx="28">
                  <c:v>0.40047756659712525</c:v>
                </c:pt>
                <c:pt idx="29">
                  <c:v>0.54472717544167215</c:v>
                </c:pt>
                <c:pt idx="30">
                  <c:v>0.38566248081198456</c:v>
                </c:pt>
                <c:pt idx="31">
                  <c:v>0.63487827243596939</c:v>
                </c:pt>
                <c:pt idx="33">
                  <c:v>3.912023005428146</c:v>
                </c:pt>
                <c:pt idx="36">
                  <c:v>2.2072749131897211</c:v>
                </c:pt>
                <c:pt idx="37">
                  <c:v>2.5257286443082556</c:v>
                </c:pt>
                <c:pt idx="38">
                  <c:v>2.8134107167600364</c:v>
                </c:pt>
                <c:pt idx="39">
                  <c:v>3.5065578973199818</c:v>
                </c:pt>
                <c:pt idx="40">
                  <c:v>3.7297014486341915</c:v>
                </c:pt>
                <c:pt idx="41">
                  <c:v>5.1159958097540823</c:v>
                </c:pt>
                <c:pt idx="42">
                  <c:v>4.7105307016459177</c:v>
                </c:pt>
                <c:pt idx="45">
                  <c:v>6.9077552789821368</c:v>
                </c:pt>
                <c:pt idx="46">
                  <c:v>6.5022901708739722</c:v>
                </c:pt>
                <c:pt idx="47">
                  <c:v>5.8091429903140277</c:v>
                </c:pt>
                <c:pt idx="50">
                  <c:v>6.1658179342527601</c:v>
                </c:pt>
                <c:pt idx="51">
                  <c:v>3.3524072174927233</c:v>
                </c:pt>
                <c:pt idx="53">
                  <c:v>6.812445099177812</c:v>
                </c:pt>
                <c:pt idx="55">
                  <c:v>5.7763531674910364</c:v>
                </c:pt>
                <c:pt idx="56">
                  <c:v>4.2686979493668789</c:v>
                </c:pt>
                <c:pt idx="57">
                  <c:v>5.8091429903140277</c:v>
                </c:pt>
                <c:pt idx="58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8-45DA-BB20-633E5E2C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31023"/>
        <c:axId val="1595831439"/>
      </c:scatterChart>
      <c:valAx>
        <c:axId val="15958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439"/>
        <c:crosses val="autoZero"/>
        <c:crossBetween val="midCat"/>
      </c:valAx>
      <c:valAx>
        <c:axId val="15958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'Fe-Ni-P'!$F$1</c:f>
              <c:strCache>
                <c:ptCount val="1"/>
                <c:pt idx="0">
                  <c:v>ln 1/D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'Fe-Ni-P'!$E$2:$E$64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'Fe-Ni-P'!$F$2:$F$64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A-4CED-B8E0-4942B7A9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07295"/>
        <c:axId val="1675407711"/>
      </c:scatterChart>
      <c:valAx>
        <c:axId val="167540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07711"/>
        <c:crosses val="autoZero"/>
        <c:crossBetween val="midCat"/>
      </c:valAx>
      <c:valAx>
        <c:axId val="16754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0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'Fe-Ni-S-P'!$F$1</c:f>
              <c:strCache>
                <c:ptCount val="1"/>
                <c:pt idx="0">
                  <c:v>ln 1/D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'Fe-Ni-S-P'!$E$2:$E$64</c:f>
              <c:numCache>
                <c:formatCode>General</c:formatCode>
                <c:ptCount val="63"/>
                <c:pt idx="0">
                  <c:v>-1.0056981012549846</c:v>
                </c:pt>
                <c:pt idx="1">
                  <c:v>-0.29258279829884465</c:v>
                </c:pt>
                <c:pt idx="2">
                  <c:v>-1.4252420643592532</c:v>
                </c:pt>
                <c:pt idx="3">
                  <c:v>-1.3768981336830493</c:v>
                </c:pt>
                <c:pt idx="4">
                  <c:v>-0.59953088802459731</c:v>
                </c:pt>
                <c:pt idx="5">
                  <c:v>-0.98638764955993763</c:v>
                </c:pt>
                <c:pt idx="6">
                  <c:v>-0.35350073586408354</c:v>
                </c:pt>
                <c:pt idx="7">
                  <c:v>-1.0760111708047901</c:v>
                </c:pt>
                <c:pt idx="8">
                  <c:v>-0.4800077057788566</c:v>
                </c:pt>
                <c:pt idx="9">
                  <c:v>-9.2811035688959653E-2</c:v>
                </c:pt>
                <c:pt idx="10">
                  <c:v>-4.7822023151585437E-2</c:v>
                </c:pt>
                <c:pt idx="11">
                  <c:v>-1.3323593868995454</c:v>
                </c:pt>
                <c:pt idx="12">
                  <c:v>-1.0837377408194213</c:v>
                </c:pt>
              </c:numCache>
            </c:numRef>
          </c:xVal>
          <c:yVal>
            <c:numRef>
              <c:f>'Fe-Ni-S-P'!$F$2:$F$64</c:f>
              <c:numCache>
                <c:formatCode>General</c:formatCode>
                <c:ptCount val="63"/>
                <c:pt idx="0">
                  <c:v>6.1658179342527601</c:v>
                </c:pt>
                <c:pt idx="1">
                  <c:v>3.3524072174927233</c:v>
                </c:pt>
                <c:pt idx="3">
                  <c:v>6.812445099177812</c:v>
                </c:pt>
                <c:pt idx="5">
                  <c:v>5.7763531674910364</c:v>
                </c:pt>
                <c:pt idx="6">
                  <c:v>4.2686979493668789</c:v>
                </c:pt>
                <c:pt idx="7">
                  <c:v>5.8091429903140277</c:v>
                </c:pt>
                <c:pt idx="8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E-4C19-A4E0-52F99388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00191"/>
        <c:axId val="1644695615"/>
      </c:scatterChart>
      <c:valAx>
        <c:axId val="16447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95615"/>
        <c:crosses val="autoZero"/>
        <c:crossBetween val="midCat"/>
      </c:valAx>
      <c:valAx>
        <c:axId val="164469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'Fe-Ni-S'!$F$1</c:f>
              <c:strCache>
                <c:ptCount val="1"/>
                <c:pt idx="0">
                  <c:v>ln 1/D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783048993875766"/>
                  <c:y val="-2.54775444736074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'Fe-Ni-S'!$E$2:$E$64</c:f>
              <c:numCache>
                <c:formatCode>General</c:formatCode>
                <c:ptCount val="63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9">
                  <c:v>-0.10177991224703788</c:v>
                </c:pt>
                <c:pt idx="20">
                  <c:v>-0.15230345075978424</c:v>
                </c:pt>
                <c:pt idx="21">
                  <c:v>-0.259003346244435</c:v>
                </c:pt>
                <c:pt idx="22">
                  <c:v>-0.40285867268742243</c:v>
                </c:pt>
                <c:pt idx="23">
                  <c:v>-0.53086445432624774</c:v>
                </c:pt>
                <c:pt idx="24">
                  <c:v>-0.6227765222651912</c:v>
                </c:pt>
                <c:pt idx="25">
                  <c:v>-0.74811899888671074</c:v>
                </c:pt>
              </c:numCache>
            </c:numRef>
          </c:xVal>
          <c:yVal>
            <c:numRef>
              <c:f>'Fe-Ni-S'!$F$2:$F$64</c:f>
              <c:numCache>
                <c:formatCode>General</c:formatCode>
                <c:ptCount val="63"/>
                <c:pt idx="3">
                  <c:v>4.6051701859880918</c:v>
                </c:pt>
                <c:pt idx="4">
                  <c:v>3.5065578973199818</c:v>
                </c:pt>
                <c:pt idx="7">
                  <c:v>5.1159958097540823</c:v>
                </c:pt>
                <c:pt idx="8">
                  <c:v>4.1997050778799272</c:v>
                </c:pt>
                <c:pt idx="9">
                  <c:v>3.912023005428146</c:v>
                </c:pt>
                <c:pt idx="10">
                  <c:v>3.912023005428146</c:v>
                </c:pt>
                <c:pt idx="11">
                  <c:v>3.0791138824930422</c:v>
                </c:pt>
                <c:pt idx="12">
                  <c:v>2.9957322735539909</c:v>
                </c:pt>
                <c:pt idx="14">
                  <c:v>4.6051701859880918</c:v>
                </c:pt>
                <c:pt idx="15">
                  <c:v>3.6888794541139363</c:v>
                </c:pt>
                <c:pt idx="16">
                  <c:v>3.1010927892118172</c:v>
                </c:pt>
                <c:pt idx="17">
                  <c:v>2.8134107167600364</c:v>
                </c:pt>
                <c:pt idx="19">
                  <c:v>2.2072749131897211</c:v>
                </c:pt>
                <c:pt idx="20">
                  <c:v>2.5257286443082556</c:v>
                </c:pt>
                <c:pt idx="21">
                  <c:v>2.8134107167600364</c:v>
                </c:pt>
                <c:pt idx="22">
                  <c:v>3.5065578973199818</c:v>
                </c:pt>
                <c:pt idx="23">
                  <c:v>3.7297014486341915</c:v>
                </c:pt>
                <c:pt idx="24">
                  <c:v>5.1159958097540823</c:v>
                </c:pt>
                <c:pt idx="25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3-4B40-B073-4C7BF0DF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10623"/>
        <c:axId val="1675411039"/>
      </c:scatterChart>
      <c:valAx>
        <c:axId val="167541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11039"/>
        <c:crosses val="autoZero"/>
        <c:crossBetween val="midCat"/>
      </c:valAx>
      <c:valAx>
        <c:axId val="16754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1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</a:t>
            </a:r>
          </a:p>
        </c:rich>
      </c:tx>
      <c:layout>
        <c:manualLayout>
          <c:xMode val="edge"/>
          <c:yMode val="edge"/>
          <c:x val="0.90060924362237771"/>
          <c:y val="3.2225579053373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7331583552066E-2"/>
          <c:y val="0.17171296296296298"/>
          <c:w val="0.79468941382327218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Diffrentiated!$E$12:$E$37</c:f>
              <c:numCache>
                <c:formatCode>General</c:formatCode>
                <c:ptCount val="26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9">
                  <c:v>-0.10177991224703788</c:v>
                </c:pt>
                <c:pt idx="20">
                  <c:v>-0.15230345075978424</c:v>
                </c:pt>
                <c:pt idx="21">
                  <c:v>-0.259003346244435</c:v>
                </c:pt>
                <c:pt idx="22">
                  <c:v>-0.40285867268742243</c:v>
                </c:pt>
                <c:pt idx="23">
                  <c:v>-0.53086445432624774</c:v>
                </c:pt>
                <c:pt idx="24">
                  <c:v>-0.6227765222651912</c:v>
                </c:pt>
                <c:pt idx="25">
                  <c:v>-0.74811899888671074</c:v>
                </c:pt>
              </c:numCache>
            </c:numRef>
          </c:xVal>
          <c:yVal>
            <c:numRef>
              <c:f>Diffrentiated!$F$12:$F$37</c:f>
              <c:numCache>
                <c:formatCode>General</c:formatCode>
                <c:ptCount val="26"/>
                <c:pt idx="3">
                  <c:v>4.6051701859880918</c:v>
                </c:pt>
                <c:pt idx="4">
                  <c:v>3.5065578973199818</c:v>
                </c:pt>
                <c:pt idx="7">
                  <c:v>5.1159958097540823</c:v>
                </c:pt>
                <c:pt idx="8">
                  <c:v>4.1997050778799272</c:v>
                </c:pt>
                <c:pt idx="9">
                  <c:v>3.912023005428146</c:v>
                </c:pt>
                <c:pt idx="10">
                  <c:v>3.912023005428146</c:v>
                </c:pt>
                <c:pt idx="11">
                  <c:v>3.0791138824930422</c:v>
                </c:pt>
                <c:pt idx="12">
                  <c:v>2.9957322735539909</c:v>
                </c:pt>
                <c:pt idx="14">
                  <c:v>4.6051701859880918</c:v>
                </c:pt>
                <c:pt idx="15">
                  <c:v>3.6888794541139363</c:v>
                </c:pt>
                <c:pt idx="16">
                  <c:v>3.1010927892118172</c:v>
                </c:pt>
                <c:pt idx="17">
                  <c:v>2.8134107167600364</c:v>
                </c:pt>
                <c:pt idx="19">
                  <c:v>2.2072749131897211</c:v>
                </c:pt>
                <c:pt idx="20">
                  <c:v>2.5257286443082556</c:v>
                </c:pt>
                <c:pt idx="21">
                  <c:v>2.8134107167600364</c:v>
                </c:pt>
                <c:pt idx="22">
                  <c:v>3.5065578973199818</c:v>
                </c:pt>
                <c:pt idx="23">
                  <c:v>3.7297014486341915</c:v>
                </c:pt>
                <c:pt idx="24">
                  <c:v>5.1159958097540823</c:v>
                </c:pt>
                <c:pt idx="25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0-4EDF-BFE8-AD613BBDA984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Diffrentiated!$E$2:$E$10</c:f>
              <c:numCache>
                <c:formatCode>General</c:formatCode>
                <c:ptCount val="9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Diffrentiated!$F$2:$F$10</c:f>
              <c:numCache>
                <c:formatCode>General</c:formatCode>
                <c:ptCount val="9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0-4EDF-BFE8-AD613BBDA984}"/>
            </c:ext>
          </c:extLst>
        </c:ser>
        <c:ser>
          <c:idx val="2"/>
          <c:order val="2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Diffrentiated!$E$40:$E$52</c:f>
              <c:numCache>
                <c:formatCode>General</c:formatCode>
                <c:ptCount val="13"/>
                <c:pt idx="0">
                  <c:v>-1.0056981012549846</c:v>
                </c:pt>
                <c:pt idx="1">
                  <c:v>-0.29258279829884465</c:v>
                </c:pt>
                <c:pt idx="2">
                  <c:v>-1.4252420643592532</c:v>
                </c:pt>
                <c:pt idx="3">
                  <c:v>-1.3768981336830493</c:v>
                </c:pt>
                <c:pt idx="4">
                  <c:v>-0.59953088802459731</c:v>
                </c:pt>
                <c:pt idx="5">
                  <c:v>-0.98638764955993763</c:v>
                </c:pt>
                <c:pt idx="6">
                  <c:v>-0.35350073586408354</c:v>
                </c:pt>
                <c:pt idx="7">
                  <c:v>-1.0760111708047901</c:v>
                </c:pt>
                <c:pt idx="8">
                  <c:v>-0.4800077057788566</c:v>
                </c:pt>
                <c:pt idx="9">
                  <c:v>-9.2811035688959653E-2</c:v>
                </c:pt>
                <c:pt idx="10">
                  <c:v>-4.7822023151585437E-2</c:v>
                </c:pt>
                <c:pt idx="11">
                  <c:v>-1.3323593868995454</c:v>
                </c:pt>
                <c:pt idx="12">
                  <c:v>-1.0837377408194213</c:v>
                </c:pt>
              </c:numCache>
            </c:numRef>
          </c:xVal>
          <c:yVal>
            <c:numRef>
              <c:f>Diffrentiated!$F$40:$F$52</c:f>
              <c:numCache>
                <c:formatCode>General</c:formatCode>
                <c:ptCount val="13"/>
                <c:pt idx="0">
                  <c:v>6.1658179342527601</c:v>
                </c:pt>
                <c:pt idx="1">
                  <c:v>3.3524072174927233</c:v>
                </c:pt>
                <c:pt idx="3">
                  <c:v>6.812445099177812</c:v>
                </c:pt>
                <c:pt idx="5">
                  <c:v>5.7763531674910364</c:v>
                </c:pt>
                <c:pt idx="6">
                  <c:v>4.2686979493668789</c:v>
                </c:pt>
                <c:pt idx="7">
                  <c:v>5.8091429903140277</c:v>
                </c:pt>
                <c:pt idx="8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0-4EDF-BFE8-AD613BBDA984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Diffrentiated!$E$66:$E$69</c:f>
              <c:numCache>
                <c:formatCode>General</c:formatCode>
                <c:ptCount val="4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Diffrentiated!$F$66:$F$69</c:f>
              <c:numCache>
                <c:formatCode>General</c:formatCode>
                <c:ptCount val="4"/>
                <c:pt idx="0">
                  <c:v>6.9077552789821368</c:v>
                </c:pt>
                <c:pt idx="1">
                  <c:v>6.5022901708739722</c:v>
                </c:pt>
                <c:pt idx="2">
                  <c:v>5.8091429903140277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C0-4EDF-BFE8-AD613BBDA984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Diffrentiated!$E$55:$E$58</c:f>
              <c:numCache>
                <c:formatCode>General</c:formatCode>
                <c:ptCount val="4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Diffrentiated!$F$55:$F$58</c:f>
              <c:numCache>
                <c:formatCode>General</c:formatCode>
                <c:ptCount val="4"/>
                <c:pt idx="0">
                  <c:v>0.40047756659712525</c:v>
                </c:pt>
                <c:pt idx="1">
                  <c:v>0.54472717544167215</c:v>
                </c:pt>
                <c:pt idx="2">
                  <c:v>0.38566248081198456</c:v>
                </c:pt>
                <c:pt idx="3">
                  <c:v>0.63487827243596939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C0-4EDF-BFE8-AD613BBDA98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988419084202286"/>
                  <c:y val="-9.026968305699686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Diffrentiated!$E$2:$E$69</c:f>
              <c:numCache>
                <c:formatCode>General</c:formatCode>
                <c:ptCount val="68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-0.10177991224703788</c:v>
                </c:pt>
                <c:pt idx="30">
                  <c:v>-0.15230345075978424</c:v>
                </c:pt>
                <c:pt idx="31">
                  <c:v>-0.259003346244435</c:v>
                </c:pt>
                <c:pt idx="32">
                  <c:v>-0.40285867268742243</c:v>
                </c:pt>
                <c:pt idx="33">
                  <c:v>-0.53086445432624774</c:v>
                </c:pt>
                <c:pt idx="34">
                  <c:v>-0.6227765222651912</c:v>
                </c:pt>
                <c:pt idx="35">
                  <c:v>-0.74811899888671074</c:v>
                </c:pt>
                <c:pt idx="38">
                  <c:v>-1.0056981012549846</c:v>
                </c:pt>
                <c:pt idx="39">
                  <c:v>-0.29258279829884465</c:v>
                </c:pt>
                <c:pt idx="40">
                  <c:v>-1.4252420643592532</c:v>
                </c:pt>
                <c:pt idx="41">
                  <c:v>-1.3768981336830493</c:v>
                </c:pt>
                <c:pt idx="42">
                  <c:v>-0.59953088802459731</c:v>
                </c:pt>
                <c:pt idx="43">
                  <c:v>-0.98638764955993763</c:v>
                </c:pt>
                <c:pt idx="44">
                  <c:v>-0.35350073586408354</c:v>
                </c:pt>
                <c:pt idx="45">
                  <c:v>-1.0760111708047901</c:v>
                </c:pt>
                <c:pt idx="46">
                  <c:v>-0.4800077057788566</c:v>
                </c:pt>
                <c:pt idx="47">
                  <c:v>-9.2811035688959653E-2</c:v>
                </c:pt>
                <c:pt idx="48">
                  <c:v>-4.7822023151585437E-2</c:v>
                </c:pt>
                <c:pt idx="49">
                  <c:v>-1.3323593868995454</c:v>
                </c:pt>
                <c:pt idx="50">
                  <c:v>-1.0837377408194213</c:v>
                </c:pt>
                <c:pt idx="53">
                  <c:v>-0.34528172058084855</c:v>
                </c:pt>
                <c:pt idx="54">
                  <c:v>-0.32105053988227406</c:v>
                </c:pt>
                <c:pt idx="55">
                  <c:v>-0.30165409629311157</c:v>
                </c:pt>
                <c:pt idx="56">
                  <c:v>-0.25382839429713666</c:v>
                </c:pt>
                <c:pt idx="64">
                  <c:v>-2.0019040820113601</c:v>
                </c:pt>
                <c:pt idx="65">
                  <c:v>-1.8595433707294524</c:v>
                </c:pt>
                <c:pt idx="66">
                  <c:v>-1.7213643877406237</c:v>
                </c:pt>
              </c:numCache>
            </c:numRef>
          </c:xVal>
          <c:yVal>
            <c:numRef>
              <c:f>Diffrentiated!$F$2:$F$69</c:f>
              <c:numCache>
                <c:formatCode>General</c:formatCode>
                <c:ptCount val="68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3">
                  <c:v>4.6051701859880918</c:v>
                </c:pt>
                <c:pt idx="14">
                  <c:v>3.5065578973199818</c:v>
                </c:pt>
                <c:pt idx="17">
                  <c:v>5.1159958097540823</c:v>
                </c:pt>
                <c:pt idx="18">
                  <c:v>4.1997050778799272</c:v>
                </c:pt>
                <c:pt idx="19">
                  <c:v>3.912023005428146</c:v>
                </c:pt>
                <c:pt idx="20">
                  <c:v>3.912023005428146</c:v>
                </c:pt>
                <c:pt idx="21">
                  <c:v>3.0791138824930422</c:v>
                </c:pt>
                <c:pt idx="22">
                  <c:v>2.9957322735539909</c:v>
                </c:pt>
                <c:pt idx="24">
                  <c:v>4.6051701859880918</c:v>
                </c:pt>
                <c:pt idx="25">
                  <c:v>3.6888794541139363</c:v>
                </c:pt>
                <c:pt idx="26">
                  <c:v>3.1010927892118172</c:v>
                </c:pt>
                <c:pt idx="27">
                  <c:v>2.8134107167600364</c:v>
                </c:pt>
                <c:pt idx="29">
                  <c:v>2.2072749131897211</c:v>
                </c:pt>
                <c:pt idx="30">
                  <c:v>2.5257286443082556</c:v>
                </c:pt>
                <c:pt idx="31">
                  <c:v>2.8134107167600364</c:v>
                </c:pt>
                <c:pt idx="32">
                  <c:v>3.5065578973199818</c:v>
                </c:pt>
                <c:pt idx="33">
                  <c:v>3.7297014486341915</c:v>
                </c:pt>
                <c:pt idx="34">
                  <c:v>5.1159958097540823</c:v>
                </c:pt>
                <c:pt idx="35">
                  <c:v>4.7105307016459177</c:v>
                </c:pt>
                <c:pt idx="38">
                  <c:v>6.1658179342527601</c:v>
                </c:pt>
                <c:pt idx="39">
                  <c:v>3.3524072174927233</c:v>
                </c:pt>
                <c:pt idx="41">
                  <c:v>6.812445099177812</c:v>
                </c:pt>
                <c:pt idx="43">
                  <c:v>5.7763531674910364</c:v>
                </c:pt>
                <c:pt idx="44">
                  <c:v>4.2686979493668789</c:v>
                </c:pt>
                <c:pt idx="45">
                  <c:v>5.8091429903140277</c:v>
                </c:pt>
                <c:pt idx="46">
                  <c:v>4.7105307016459177</c:v>
                </c:pt>
                <c:pt idx="53">
                  <c:v>0.40047756659712525</c:v>
                </c:pt>
                <c:pt idx="54">
                  <c:v>0.54472717544167215</c:v>
                </c:pt>
                <c:pt idx="55">
                  <c:v>0.38566248081198456</c:v>
                </c:pt>
                <c:pt idx="56">
                  <c:v>0.63487827243596939</c:v>
                </c:pt>
                <c:pt idx="58">
                  <c:v>3.912023005428146</c:v>
                </c:pt>
                <c:pt idx="64">
                  <c:v>6.9077552789821368</c:v>
                </c:pt>
                <c:pt idx="65">
                  <c:v>6.5022901708739722</c:v>
                </c:pt>
                <c:pt idx="66">
                  <c:v>5.8091429903140277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8-4991-B2AB-A1993E396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01247"/>
        <c:axId val="2090302079"/>
      </c:scatterChart>
      <c:valAx>
        <c:axId val="20903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ln(Fe Domains)</a:t>
                </a:r>
              </a:p>
            </c:rich>
          </c:tx>
          <c:layout>
            <c:manualLayout>
              <c:xMode val="edge"/>
              <c:yMode val="edge"/>
              <c:x val="0.40724711032981786"/>
              <c:y val="0.909402034715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2079"/>
        <c:crosses val="autoZero"/>
        <c:crossBetween val="midCat"/>
      </c:valAx>
      <c:valAx>
        <c:axId val="20903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ln(1/D(Wt%)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3.3452801352260822E-2"/>
          <c:y val="2.8739126642402323E-2"/>
          <c:w val="0.75748638134199175"/>
          <c:h val="0.14808731990072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75000000000004"/>
                  <c:y val="-0.2955271216097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'All data'!$E$2:$E$64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3">
                  <c:v>-0.96106955033735497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8">
                  <c:v>-0.34528172058084855</c:v>
                </c:pt>
                <c:pt idx="29">
                  <c:v>-0.32105053988227406</c:v>
                </c:pt>
                <c:pt idx="30">
                  <c:v>-0.30165409629311157</c:v>
                </c:pt>
                <c:pt idx="31">
                  <c:v>-0.25382839429713666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-2.0019040820113601</c:v>
                </c:pt>
                <c:pt idx="46">
                  <c:v>-1.8595433707294524</c:v>
                </c:pt>
                <c:pt idx="47">
                  <c:v>-1.7213643877406237</c:v>
                </c:pt>
                <c:pt idx="50">
                  <c:v>-1.0056981012549846</c:v>
                </c:pt>
                <c:pt idx="51">
                  <c:v>-0.29258279829884465</c:v>
                </c:pt>
                <c:pt idx="52">
                  <c:v>-1.4252420643592532</c:v>
                </c:pt>
                <c:pt idx="53">
                  <c:v>-1.3768981336830493</c:v>
                </c:pt>
                <c:pt idx="54">
                  <c:v>-0.59953088802459731</c:v>
                </c:pt>
                <c:pt idx="55">
                  <c:v>-0.98638764955993763</c:v>
                </c:pt>
                <c:pt idx="56">
                  <c:v>-0.35350073586408354</c:v>
                </c:pt>
                <c:pt idx="57">
                  <c:v>-1.0760111708047901</c:v>
                </c:pt>
                <c:pt idx="58">
                  <c:v>-0.4800077057788566</c:v>
                </c:pt>
                <c:pt idx="59">
                  <c:v>-9.2811035688959653E-2</c:v>
                </c:pt>
                <c:pt idx="60">
                  <c:v>-4.7822023151585437E-2</c:v>
                </c:pt>
                <c:pt idx="61">
                  <c:v>-1.3323593868995454</c:v>
                </c:pt>
                <c:pt idx="62">
                  <c:v>-1.0837377408194213</c:v>
                </c:pt>
              </c:numCache>
            </c:numRef>
          </c:xVal>
          <c:yVal>
            <c:numRef>
              <c:f>'All data'!$F$2:$F$64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2">
                  <c:v>4.6051701859880918</c:v>
                </c:pt>
                <c:pt idx="13">
                  <c:v>3.5065578973199818</c:v>
                </c:pt>
                <c:pt idx="16">
                  <c:v>5.1159958097540823</c:v>
                </c:pt>
                <c:pt idx="17">
                  <c:v>4.1997050778799272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3.0791138824930422</c:v>
                </c:pt>
                <c:pt idx="21">
                  <c:v>2.9957322735539909</c:v>
                </c:pt>
                <c:pt idx="23">
                  <c:v>4.6051701859880918</c:v>
                </c:pt>
                <c:pt idx="24">
                  <c:v>3.6888794541139363</c:v>
                </c:pt>
                <c:pt idx="25">
                  <c:v>3.1010927892118172</c:v>
                </c:pt>
                <c:pt idx="26">
                  <c:v>2.8134107167600364</c:v>
                </c:pt>
                <c:pt idx="28">
                  <c:v>0.40047756659712525</c:v>
                </c:pt>
                <c:pt idx="29">
                  <c:v>0.54472717544167215</c:v>
                </c:pt>
                <c:pt idx="30">
                  <c:v>0.38566248081198456</c:v>
                </c:pt>
                <c:pt idx="31">
                  <c:v>0.63487827243596939</c:v>
                </c:pt>
                <c:pt idx="33">
                  <c:v>3.912023005428146</c:v>
                </c:pt>
                <c:pt idx="36">
                  <c:v>2.2072749131897211</c:v>
                </c:pt>
                <c:pt idx="37">
                  <c:v>2.5257286443082556</c:v>
                </c:pt>
                <c:pt idx="38">
                  <c:v>2.8134107167600364</c:v>
                </c:pt>
                <c:pt idx="39">
                  <c:v>3.5065578973199818</c:v>
                </c:pt>
                <c:pt idx="40">
                  <c:v>3.7297014486341915</c:v>
                </c:pt>
                <c:pt idx="41">
                  <c:v>5.1159958097540823</c:v>
                </c:pt>
                <c:pt idx="42">
                  <c:v>4.7105307016459177</c:v>
                </c:pt>
                <c:pt idx="45">
                  <c:v>6.9077552789821368</c:v>
                </c:pt>
                <c:pt idx="46">
                  <c:v>6.5022901708739722</c:v>
                </c:pt>
                <c:pt idx="47">
                  <c:v>5.8091429903140277</c:v>
                </c:pt>
                <c:pt idx="50">
                  <c:v>6.1658179342527601</c:v>
                </c:pt>
                <c:pt idx="51">
                  <c:v>3.3524072174927233</c:v>
                </c:pt>
                <c:pt idx="53">
                  <c:v>6.812445099177812</c:v>
                </c:pt>
                <c:pt idx="55">
                  <c:v>5.7763531674910364</c:v>
                </c:pt>
                <c:pt idx="56">
                  <c:v>4.2686979493668789</c:v>
                </c:pt>
                <c:pt idx="57">
                  <c:v>5.8091429903140277</c:v>
                </c:pt>
                <c:pt idx="58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C-4DEA-B926-8B2BDD21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31023"/>
        <c:axId val="1595831439"/>
      </c:scatterChart>
      <c:valAx>
        <c:axId val="15958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439"/>
        <c:crosses val="autoZero"/>
        <c:crossBetween val="midCat"/>
      </c:valAx>
      <c:valAx>
        <c:axId val="15958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Ag</a:t>
            </a:r>
          </a:p>
        </c:rich>
      </c:tx>
      <c:layout>
        <c:manualLayout>
          <c:xMode val="edge"/>
          <c:yMode val="edge"/>
          <c:x val="0.90898181683333534"/>
          <c:y val="3.2225540772920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47331583552066E-2"/>
          <c:y val="4.860982894379582E-2"/>
          <c:w val="0.79468941382327218"/>
          <c:h val="0.82963164087247709"/>
        </c:manualLayout>
      </c:layout>
      <c:scatterChart>
        <c:scatterStyle val="lineMarker"/>
        <c:varyColors val="0"/>
        <c:ser>
          <c:idx val="0"/>
          <c:order val="0"/>
          <c:tx>
            <c:v>Fe-Ni-S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Diffrentiated!$E$12:$E$37</c:f>
              <c:numCache>
                <c:formatCode>General</c:formatCode>
                <c:ptCount val="26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9">
                  <c:v>-0.10177991224703788</c:v>
                </c:pt>
                <c:pt idx="20">
                  <c:v>-0.15230345075978424</c:v>
                </c:pt>
                <c:pt idx="21">
                  <c:v>-0.259003346244435</c:v>
                </c:pt>
                <c:pt idx="22">
                  <c:v>-0.40285867268742243</c:v>
                </c:pt>
                <c:pt idx="23">
                  <c:v>-0.53086445432624774</c:v>
                </c:pt>
                <c:pt idx="24">
                  <c:v>-0.6227765222651912</c:v>
                </c:pt>
                <c:pt idx="25">
                  <c:v>-0.74811899888671074</c:v>
                </c:pt>
              </c:numCache>
            </c:numRef>
          </c:xVal>
          <c:yVal>
            <c:numRef>
              <c:f>Diffrentiated!$F$12:$F$37</c:f>
              <c:numCache>
                <c:formatCode>General</c:formatCode>
                <c:ptCount val="26"/>
                <c:pt idx="3">
                  <c:v>4.6051701859880918</c:v>
                </c:pt>
                <c:pt idx="4">
                  <c:v>3.5065578973199818</c:v>
                </c:pt>
                <c:pt idx="7">
                  <c:v>5.1159958097540823</c:v>
                </c:pt>
                <c:pt idx="8">
                  <c:v>4.1997050778799272</c:v>
                </c:pt>
                <c:pt idx="9">
                  <c:v>3.912023005428146</c:v>
                </c:pt>
                <c:pt idx="10">
                  <c:v>3.912023005428146</c:v>
                </c:pt>
                <c:pt idx="11">
                  <c:v>3.0791138824930422</c:v>
                </c:pt>
                <c:pt idx="12">
                  <c:v>2.9957322735539909</c:v>
                </c:pt>
                <c:pt idx="14">
                  <c:v>4.6051701859880918</c:v>
                </c:pt>
                <c:pt idx="15">
                  <c:v>3.6888794541139363</c:v>
                </c:pt>
                <c:pt idx="16">
                  <c:v>3.1010927892118172</c:v>
                </c:pt>
                <c:pt idx="17">
                  <c:v>2.8134107167600364</c:v>
                </c:pt>
                <c:pt idx="19">
                  <c:v>2.2072749131897211</c:v>
                </c:pt>
                <c:pt idx="20">
                  <c:v>2.5257286443082556</c:v>
                </c:pt>
                <c:pt idx="21">
                  <c:v>2.8134107167600364</c:v>
                </c:pt>
                <c:pt idx="22">
                  <c:v>3.5065578973199818</c:v>
                </c:pt>
                <c:pt idx="23">
                  <c:v>3.7297014486341915</c:v>
                </c:pt>
                <c:pt idx="24">
                  <c:v>5.1159958097540823</c:v>
                </c:pt>
                <c:pt idx="25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6-4BAB-BE34-E6F965778AAA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Diffrentiated!$E$2:$E$10</c:f>
              <c:numCache>
                <c:formatCode>General</c:formatCode>
                <c:ptCount val="9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</c:numCache>
            </c:numRef>
          </c:xVal>
          <c:yVal>
            <c:numRef>
              <c:f>Diffrentiated!$F$2:$F$10</c:f>
              <c:numCache>
                <c:formatCode>General</c:formatCode>
                <c:ptCount val="9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6-4BAB-BE34-E6F965778AAA}"/>
            </c:ext>
          </c:extLst>
        </c:ser>
        <c:ser>
          <c:idx val="2"/>
          <c:order val="2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Diffrentiated!$E$40:$E$52</c:f>
              <c:numCache>
                <c:formatCode>General</c:formatCode>
                <c:ptCount val="13"/>
                <c:pt idx="0">
                  <c:v>-1.0056981012549846</c:v>
                </c:pt>
                <c:pt idx="1">
                  <c:v>-0.29258279829884465</c:v>
                </c:pt>
                <c:pt idx="2">
                  <c:v>-1.4252420643592532</c:v>
                </c:pt>
                <c:pt idx="3">
                  <c:v>-1.3768981336830493</c:v>
                </c:pt>
                <c:pt idx="4">
                  <c:v>-0.59953088802459731</c:v>
                </c:pt>
                <c:pt idx="5">
                  <c:v>-0.98638764955993763</c:v>
                </c:pt>
                <c:pt idx="6">
                  <c:v>-0.35350073586408354</c:v>
                </c:pt>
                <c:pt idx="7">
                  <c:v>-1.0760111708047901</c:v>
                </c:pt>
                <c:pt idx="8">
                  <c:v>-0.4800077057788566</c:v>
                </c:pt>
                <c:pt idx="9">
                  <c:v>-9.2811035688959653E-2</c:v>
                </c:pt>
                <c:pt idx="10">
                  <c:v>-4.7822023151585437E-2</c:v>
                </c:pt>
                <c:pt idx="11">
                  <c:v>-1.3323593868995454</c:v>
                </c:pt>
                <c:pt idx="12">
                  <c:v>-1.0837377408194213</c:v>
                </c:pt>
              </c:numCache>
            </c:numRef>
          </c:xVal>
          <c:yVal>
            <c:numRef>
              <c:f>Diffrentiated!$F$40:$F$52</c:f>
              <c:numCache>
                <c:formatCode>General</c:formatCode>
                <c:ptCount val="13"/>
                <c:pt idx="0">
                  <c:v>6.1658179342527601</c:v>
                </c:pt>
                <c:pt idx="1">
                  <c:v>3.3524072174927233</c:v>
                </c:pt>
                <c:pt idx="3">
                  <c:v>6.812445099177812</c:v>
                </c:pt>
                <c:pt idx="5">
                  <c:v>5.7763531674910364</c:v>
                </c:pt>
                <c:pt idx="6">
                  <c:v>4.2686979493668789</c:v>
                </c:pt>
                <c:pt idx="7">
                  <c:v>5.8091429903140277</c:v>
                </c:pt>
                <c:pt idx="8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6-4BAB-BE34-E6F965778AAA}"/>
            </c:ext>
          </c:extLst>
        </c:ser>
        <c:ser>
          <c:idx val="3"/>
          <c:order val="3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Diffrentiated!$E$66:$E$69</c:f>
              <c:numCache>
                <c:formatCode>General</c:formatCode>
                <c:ptCount val="4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Diffrentiated!$F$66:$F$69</c:f>
              <c:numCache>
                <c:formatCode>General</c:formatCode>
                <c:ptCount val="4"/>
                <c:pt idx="0">
                  <c:v>6.9077552789821368</c:v>
                </c:pt>
                <c:pt idx="1">
                  <c:v>6.5022901708739722</c:v>
                </c:pt>
                <c:pt idx="2">
                  <c:v>5.8091429903140277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6-4BAB-BE34-E6F965778AAA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Diffrentiated!$E$55:$E$58</c:f>
              <c:numCache>
                <c:formatCode>General</c:formatCode>
                <c:ptCount val="4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</c:numCache>
            </c:numRef>
          </c:xVal>
          <c:yVal>
            <c:numRef>
              <c:f>Diffrentiated!$F$55:$F$58</c:f>
              <c:numCache>
                <c:formatCode>General</c:formatCode>
                <c:ptCount val="4"/>
                <c:pt idx="0">
                  <c:v>0.40047756659712525</c:v>
                </c:pt>
                <c:pt idx="1">
                  <c:v>0.54472717544167215</c:v>
                </c:pt>
                <c:pt idx="2">
                  <c:v>0.38566248081198456</c:v>
                </c:pt>
                <c:pt idx="3">
                  <c:v>0.63487827243596939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6-4BAB-BE34-E6F965778AAA}"/>
            </c:ext>
          </c:extLst>
        </c:ser>
        <c:ser>
          <c:idx val="6"/>
          <c:order val="6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27367665289859"/>
                  <c:y val="-1.29872889755850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Diffrentiated!$E$2:$E$69</c:f>
              <c:numCache>
                <c:formatCode>General</c:formatCode>
                <c:ptCount val="68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0">
                  <c:v>-1.5226159216311601</c:v>
                </c:pt>
                <c:pt idx="11">
                  <c:v>-1.2081043565128728</c:v>
                </c:pt>
                <c:pt idx="12">
                  <c:v>-0.94312983301703068</c:v>
                </c:pt>
                <c:pt idx="13">
                  <c:v>-1.0467909598318792</c:v>
                </c:pt>
                <c:pt idx="14">
                  <c:v>-0.61596508169203468</c:v>
                </c:pt>
                <c:pt idx="15">
                  <c:v>-0.68485624319203664</c:v>
                </c:pt>
                <c:pt idx="17">
                  <c:v>-0.58906272493546774</c:v>
                </c:pt>
                <c:pt idx="18">
                  <c:v>-0.52078248908287794</c:v>
                </c:pt>
                <c:pt idx="19">
                  <c:v>-0.45592566935918699</c:v>
                </c:pt>
                <c:pt idx="20">
                  <c:v>-0.39331269181373657</c:v>
                </c:pt>
                <c:pt idx="21">
                  <c:v>-0.15802032209967576</c:v>
                </c:pt>
                <c:pt idx="22">
                  <c:v>-5.8085616562970808E-2</c:v>
                </c:pt>
                <c:pt idx="24">
                  <c:v>-0.96106955033735497</c:v>
                </c:pt>
                <c:pt idx="25">
                  <c:v>-0.40658799444094224</c:v>
                </c:pt>
                <c:pt idx="26">
                  <c:v>-0.14500983146174279</c:v>
                </c:pt>
                <c:pt idx="27">
                  <c:v>-9.2567003723604532E-2</c:v>
                </c:pt>
                <c:pt idx="29">
                  <c:v>-0.10177991224703788</c:v>
                </c:pt>
                <c:pt idx="30">
                  <c:v>-0.15230345075978424</c:v>
                </c:pt>
                <c:pt idx="31">
                  <c:v>-0.259003346244435</c:v>
                </c:pt>
                <c:pt idx="32">
                  <c:v>-0.40285867268742243</c:v>
                </c:pt>
                <c:pt idx="33">
                  <c:v>-0.53086445432624774</c:v>
                </c:pt>
                <c:pt idx="34">
                  <c:v>-0.6227765222651912</c:v>
                </c:pt>
                <c:pt idx="35">
                  <c:v>-0.74811899888671074</c:v>
                </c:pt>
                <c:pt idx="38">
                  <c:v>-1.0056981012549846</c:v>
                </c:pt>
                <c:pt idx="39">
                  <c:v>-0.29258279829884465</c:v>
                </c:pt>
                <c:pt idx="40">
                  <c:v>-1.4252420643592532</c:v>
                </c:pt>
                <c:pt idx="41">
                  <c:v>-1.3768981336830493</c:v>
                </c:pt>
                <c:pt idx="42">
                  <c:v>-0.59953088802459731</c:v>
                </c:pt>
                <c:pt idx="43">
                  <c:v>-0.98638764955993763</c:v>
                </c:pt>
                <c:pt idx="44">
                  <c:v>-0.35350073586408354</c:v>
                </c:pt>
                <c:pt idx="45">
                  <c:v>-1.0760111708047901</c:v>
                </c:pt>
                <c:pt idx="46">
                  <c:v>-0.4800077057788566</c:v>
                </c:pt>
                <c:pt idx="47">
                  <c:v>-9.2811035688959653E-2</c:v>
                </c:pt>
                <c:pt idx="48">
                  <c:v>-4.7822023151585437E-2</c:v>
                </c:pt>
                <c:pt idx="49">
                  <c:v>-1.3323593868995454</c:v>
                </c:pt>
                <c:pt idx="50">
                  <c:v>-1.0837377408194213</c:v>
                </c:pt>
                <c:pt idx="53">
                  <c:v>-0.34528172058084855</c:v>
                </c:pt>
                <c:pt idx="54">
                  <c:v>-0.32105053988227406</c:v>
                </c:pt>
                <c:pt idx="55">
                  <c:v>-0.30165409629311157</c:v>
                </c:pt>
                <c:pt idx="56">
                  <c:v>-0.25382839429713666</c:v>
                </c:pt>
                <c:pt idx="64">
                  <c:v>-2.0019040820113601</c:v>
                </c:pt>
                <c:pt idx="65">
                  <c:v>-1.8595433707294524</c:v>
                </c:pt>
                <c:pt idx="66">
                  <c:v>-1.7213643877406237</c:v>
                </c:pt>
              </c:numCache>
            </c:numRef>
          </c:xVal>
          <c:yVal>
            <c:numRef>
              <c:f>Diffrentiated!$F$2:$F$69</c:f>
              <c:numCache>
                <c:formatCode>General</c:formatCode>
                <c:ptCount val="68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3">
                  <c:v>4.6051701859880918</c:v>
                </c:pt>
                <c:pt idx="14">
                  <c:v>3.5065578973199818</c:v>
                </c:pt>
                <c:pt idx="17">
                  <c:v>5.1159958097540823</c:v>
                </c:pt>
                <c:pt idx="18">
                  <c:v>4.1997050778799272</c:v>
                </c:pt>
                <c:pt idx="19">
                  <c:v>3.912023005428146</c:v>
                </c:pt>
                <c:pt idx="20">
                  <c:v>3.912023005428146</c:v>
                </c:pt>
                <c:pt idx="21">
                  <c:v>3.0791138824930422</c:v>
                </c:pt>
                <c:pt idx="22">
                  <c:v>2.9957322735539909</c:v>
                </c:pt>
                <c:pt idx="24">
                  <c:v>4.6051701859880918</c:v>
                </c:pt>
                <c:pt idx="25">
                  <c:v>3.6888794541139363</c:v>
                </c:pt>
                <c:pt idx="26">
                  <c:v>3.1010927892118172</c:v>
                </c:pt>
                <c:pt idx="27">
                  <c:v>2.8134107167600364</c:v>
                </c:pt>
                <c:pt idx="29">
                  <c:v>2.2072749131897211</c:v>
                </c:pt>
                <c:pt idx="30">
                  <c:v>2.5257286443082556</c:v>
                </c:pt>
                <c:pt idx="31">
                  <c:v>2.8134107167600364</c:v>
                </c:pt>
                <c:pt idx="32">
                  <c:v>3.5065578973199818</c:v>
                </c:pt>
                <c:pt idx="33">
                  <c:v>3.7297014486341915</c:v>
                </c:pt>
                <c:pt idx="34">
                  <c:v>5.1159958097540823</c:v>
                </c:pt>
                <c:pt idx="35">
                  <c:v>4.7105307016459177</c:v>
                </c:pt>
                <c:pt idx="38">
                  <c:v>6.1658179342527601</c:v>
                </c:pt>
                <c:pt idx="39">
                  <c:v>3.3524072174927233</c:v>
                </c:pt>
                <c:pt idx="41">
                  <c:v>6.812445099177812</c:v>
                </c:pt>
                <c:pt idx="43">
                  <c:v>5.7763531674910364</c:v>
                </c:pt>
                <c:pt idx="44">
                  <c:v>4.2686979493668789</c:v>
                </c:pt>
                <c:pt idx="45">
                  <c:v>5.8091429903140277</c:v>
                </c:pt>
                <c:pt idx="46">
                  <c:v>4.7105307016459177</c:v>
                </c:pt>
                <c:pt idx="53">
                  <c:v>0.40047756659712525</c:v>
                </c:pt>
                <c:pt idx="54">
                  <c:v>0.54472717544167215</c:v>
                </c:pt>
                <c:pt idx="55">
                  <c:v>0.38566248081198456</c:v>
                </c:pt>
                <c:pt idx="56">
                  <c:v>0.63487827243596939</c:v>
                </c:pt>
                <c:pt idx="58">
                  <c:v>3.912023005428146</c:v>
                </c:pt>
                <c:pt idx="64">
                  <c:v>6.9077552789821368</c:v>
                </c:pt>
                <c:pt idx="65">
                  <c:v>6.5022901708739722</c:v>
                </c:pt>
                <c:pt idx="66">
                  <c:v>5.8091429903140277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C6-4BAB-BE34-E6F96577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301247"/>
        <c:axId val="209030207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51988419084202286"/>
                        <c:y val="-9.0269683056996863E-4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Diffrentiated!$E$2:$E$69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-0.31309181975465983</c:v>
                      </c:pt>
                      <c:pt idx="1">
                        <c:v>-0.35199992317475925</c:v>
                      </c:pt>
                      <c:pt idx="2">
                        <c:v>-0.25604793076192922</c:v>
                      </c:pt>
                      <c:pt idx="3">
                        <c:v>-0.25044644684218675</c:v>
                      </c:pt>
                      <c:pt idx="4">
                        <c:v>-0.25414602903459477</c:v>
                      </c:pt>
                      <c:pt idx="5">
                        <c:v>-0.16299231010435855</c:v>
                      </c:pt>
                      <c:pt idx="6">
                        <c:v>-0.12200507328253608</c:v>
                      </c:pt>
                      <c:pt idx="7">
                        <c:v>-8.4529547150020548E-2</c:v>
                      </c:pt>
                      <c:pt idx="8">
                        <c:v>-6.8498192792205453E-2</c:v>
                      </c:pt>
                      <c:pt idx="10">
                        <c:v>-1.5226159216311601</c:v>
                      </c:pt>
                      <c:pt idx="11">
                        <c:v>-1.2081043565128728</c:v>
                      </c:pt>
                      <c:pt idx="12">
                        <c:v>-0.94312983301703068</c:v>
                      </c:pt>
                      <c:pt idx="13">
                        <c:v>-1.0467909598318792</c:v>
                      </c:pt>
                      <c:pt idx="14">
                        <c:v>-0.61596508169203468</c:v>
                      </c:pt>
                      <c:pt idx="15">
                        <c:v>-0.68485624319203664</c:v>
                      </c:pt>
                      <c:pt idx="17">
                        <c:v>-0.58906272493546774</c:v>
                      </c:pt>
                      <c:pt idx="18">
                        <c:v>-0.52078248908287794</c:v>
                      </c:pt>
                      <c:pt idx="19">
                        <c:v>-0.45592566935918699</c:v>
                      </c:pt>
                      <c:pt idx="20">
                        <c:v>-0.39331269181373657</c:v>
                      </c:pt>
                      <c:pt idx="21">
                        <c:v>-0.15802032209967576</c:v>
                      </c:pt>
                      <c:pt idx="22">
                        <c:v>-5.8085616562970808E-2</c:v>
                      </c:pt>
                      <c:pt idx="24">
                        <c:v>-0.96106955033735497</c:v>
                      </c:pt>
                      <c:pt idx="25">
                        <c:v>-0.40658799444094224</c:v>
                      </c:pt>
                      <c:pt idx="26">
                        <c:v>-0.14500983146174279</c:v>
                      </c:pt>
                      <c:pt idx="27">
                        <c:v>-9.2567003723604532E-2</c:v>
                      </c:pt>
                      <c:pt idx="29">
                        <c:v>-0.10177991224703788</c:v>
                      </c:pt>
                      <c:pt idx="30">
                        <c:v>-0.15230345075978424</c:v>
                      </c:pt>
                      <c:pt idx="31">
                        <c:v>-0.259003346244435</c:v>
                      </c:pt>
                      <c:pt idx="32">
                        <c:v>-0.40285867268742243</c:v>
                      </c:pt>
                      <c:pt idx="33">
                        <c:v>-0.53086445432624774</c:v>
                      </c:pt>
                      <c:pt idx="34">
                        <c:v>-0.6227765222651912</c:v>
                      </c:pt>
                      <c:pt idx="35">
                        <c:v>-0.74811899888671074</c:v>
                      </c:pt>
                      <c:pt idx="38">
                        <c:v>-1.0056981012549846</c:v>
                      </c:pt>
                      <c:pt idx="39">
                        <c:v>-0.29258279829884465</c:v>
                      </c:pt>
                      <c:pt idx="40">
                        <c:v>-1.4252420643592532</c:v>
                      </c:pt>
                      <c:pt idx="41">
                        <c:v>-1.3768981336830493</c:v>
                      </c:pt>
                      <c:pt idx="42">
                        <c:v>-0.59953088802459731</c:v>
                      </c:pt>
                      <c:pt idx="43">
                        <c:v>-0.98638764955993763</c:v>
                      </c:pt>
                      <c:pt idx="44">
                        <c:v>-0.35350073586408354</c:v>
                      </c:pt>
                      <c:pt idx="45">
                        <c:v>-1.0760111708047901</c:v>
                      </c:pt>
                      <c:pt idx="46">
                        <c:v>-0.4800077057788566</c:v>
                      </c:pt>
                      <c:pt idx="47">
                        <c:v>-9.2811035688959653E-2</c:v>
                      </c:pt>
                      <c:pt idx="48">
                        <c:v>-4.7822023151585437E-2</c:v>
                      </c:pt>
                      <c:pt idx="49">
                        <c:v>-1.3323593868995454</c:v>
                      </c:pt>
                      <c:pt idx="50">
                        <c:v>-1.0837377408194213</c:v>
                      </c:pt>
                      <c:pt idx="53">
                        <c:v>-0.34528172058084855</c:v>
                      </c:pt>
                      <c:pt idx="54">
                        <c:v>-0.32105053988227406</c:v>
                      </c:pt>
                      <c:pt idx="55">
                        <c:v>-0.30165409629311157</c:v>
                      </c:pt>
                      <c:pt idx="56">
                        <c:v>-0.25382839429713666</c:v>
                      </c:pt>
                      <c:pt idx="64">
                        <c:v>-2.0019040820113601</c:v>
                      </c:pt>
                      <c:pt idx="65">
                        <c:v>-1.8595433707294524</c:v>
                      </c:pt>
                      <c:pt idx="66">
                        <c:v>-1.7213643877406237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Diffrentiated!$F$2:$F$69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2.2072749131897211</c:v>
                      </c:pt>
                      <c:pt idx="1">
                        <c:v>2.2072749131897211</c:v>
                      </c:pt>
                      <c:pt idx="2">
                        <c:v>2.2072749131897211</c:v>
                      </c:pt>
                      <c:pt idx="3">
                        <c:v>2.2072749131897211</c:v>
                      </c:pt>
                      <c:pt idx="4">
                        <c:v>1.5141277326297755</c:v>
                      </c:pt>
                      <c:pt idx="5">
                        <c:v>1.5606477482646683</c:v>
                      </c:pt>
                      <c:pt idx="8">
                        <c:v>1.7147984280919266</c:v>
                      </c:pt>
                      <c:pt idx="13">
                        <c:v>4.6051701859880918</c:v>
                      </c:pt>
                      <c:pt idx="14">
                        <c:v>3.5065578973199818</c:v>
                      </c:pt>
                      <c:pt idx="17">
                        <c:v>5.1159958097540823</c:v>
                      </c:pt>
                      <c:pt idx="18">
                        <c:v>4.1997050778799272</c:v>
                      </c:pt>
                      <c:pt idx="19">
                        <c:v>3.912023005428146</c:v>
                      </c:pt>
                      <c:pt idx="20">
                        <c:v>3.912023005428146</c:v>
                      </c:pt>
                      <c:pt idx="21">
                        <c:v>3.0791138824930422</c:v>
                      </c:pt>
                      <c:pt idx="22">
                        <c:v>2.9957322735539909</c:v>
                      </c:pt>
                      <c:pt idx="24">
                        <c:v>4.6051701859880918</c:v>
                      </c:pt>
                      <c:pt idx="25">
                        <c:v>3.6888794541139363</c:v>
                      </c:pt>
                      <c:pt idx="26">
                        <c:v>3.1010927892118172</c:v>
                      </c:pt>
                      <c:pt idx="27">
                        <c:v>2.8134107167600364</c:v>
                      </c:pt>
                      <c:pt idx="29">
                        <c:v>2.2072749131897211</c:v>
                      </c:pt>
                      <c:pt idx="30">
                        <c:v>2.5257286443082556</c:v>
                      </c:pt>
                      <c:pt idx="31">
                        <c:v>2.8134107167600364</c:v>
                      </c:pt>
                      <c:pt idx="32">
                        <c:v>3.5065578973199818</c:v>
                      </c:pt>
                      <c:pt idx="33">
                        <c:v>3.7297014486341915</c:v>
                      </c:pt>
                      <c:pt idx="34">
                        <c:v>5.1159958097540823</c:v>
                      </c:pt>
                      <c:pt idx="35">
                        <c:v>4.7105307016459177</c:v>
                      </c:pt>
                      <c:pt idx="38">
                        <c:v>6.1658179342527601</c:v>
                      </c:pt>
                      <c:pt idx="39">
                        <c:v>3.3524072174927233</c:v>
                      </c:pt>
                      <c:pt idx="41">
                        <c:v>6.812445099177812</c:v>
                      </c:pt>
                      <c:pt idx="43">
                        <c:v>5.7763531674910364</c:v>
                      </c:pt>
                      <c:pt idx="44">
                        <c:v>4.2686979493668789</c:v>
                      </c:pt>
                      <c:pt idx="45">
                        <c:v>5.8091429903140277</c:v>
                      </c:pt>
                      <c:pt idx="46">
                        <c:v>4.7105307016459177</c:v>
                      </c:pt>
                      <c:pt idx="53">
                        <c:v>0.40047756659712525</c:v>
                      </c:pt>
                      <c:pt idx="54">
                        <c:v>0.54472717544167215</c:v>
                      </c:pt>
                      <c:pt idx="55">
                        <c:v>0.38566248081198456</c:v>
                      </c:pt>
                      <c:pt idx="56">
                        <c:v>0.63487827243596939</c:v>
                      </c:pt>
                      <c:pt idx="58">
                        <c:v>3.912023005428146</c:v>
                      </c:pt>
                      <c:pt idx="64">
                        <c:v>6.9077552789821368</c:v>
                      </c:pt>
                      <c:pt idx="65">
                        <c:v>6.5022901708739722</c:v>
                      </c:pt>
                      <c:pt idx="66">
                        <c:v>5.8091429903140277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3C6-4BAB-BE34-E6F965778AAA}"/>
                  </c:ext>
                </c:extLst>
              </c15:ser>
            </c15:filteredScatterSeries>
          </c:ext>
        </c:extLst>
      </c:scatterChart>
      <c:valAx>
        <c:axId val="2090301247"/>
        <c:scaling>
          <c:orientation val="minMax"/>
          <c:max val="5.000000000000001E-2"/>
          <c:min val="-2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ln(Fe Domains)</a:t>
                </a:r>
              </a:p>
            </c:rich>
          </c:tx>
          <c:layout>
            <c:manualLayout>
              <c:xMode val="edge"/>
              <c:yMode val="edge"/>
              <c:x val="0.40724711032981786"/>
              <c:y val="0.909402034715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2079"/>
        <c:crosses val="autoZero"/>
        <c:crossBetween val="midCat"/>
      </c:valAx>
      <c:valAx>
        <c:axId val="20903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ln(1/D(Wt%)</a:t>
                </a:r>
              </a:p>
            </c:rich>
          </c:tx>
          <c:layout>
            <c:manualLayout>
              <c:xMode val="edge"/>
              <c:yMode val="edge"/>
              <c:x val="1.5241556343918548E-2"/>
              <c:y val="0.35400971430295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30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242517569776274"/>
          <c:y val="0.29862835121440634"/>
          <c:w val="0.18457648998081075"/>
          <c:h val="0.47583414610937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data'!$F$1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975000000000004"/>
                  <c:y val="-0.2955271216097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data'!$E$2:$E$64</c:f>
              <c:numCache>
                <c:formatCode>General</c:formatCode>
                <c:ptCount val="63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9">
                  <c:v>-1.5226159216311601</c:v>
                </c:pt>
                <c:pt idx="10">
                  <c:v>-1.2081043565128728</c:v>
                </c:pt>
                <c:pt idx="11">
                  <c:v>-0.94312983301703068</c:v>
                </c:pt>
                <c:pt idx="12">
                  <c:v>-1.0467909598318792</c:v>
                </c:pt>
                <c:pt idx="13">
                  <c:v>-0.61596508169203468</c:v>
                </c:pt>
                <c:pt idx="14">
                  <c:v>-0.68485624319203664</c:v>
                </c:pt>
                <c:pt idx="16">
                  <c:v>-0.58906272493546774</c:v>
                </c:pt>
                <c:pt idx="17">
                  <c:v>-0.52078248908287794</c:v>
                </c:pt>
                <c:pt idx="18">
                  <c:v>-0.45592566935918699</c:v>
                </c:pt>
                <c:pt idx="19">
                  <c:v>-0.39331269181373657</c:v>
                </c:pt>
                <c:pt idx="20">
                  <c:v>-0.15802032209967576</c:v>
                </c:pt>
                <c:pt idx="21">
                  <c:v>-5.8085616562970808E-2</c:v>
                </c:pt>
                <c:pt idx="23">
                  <c:v>-0.96106955033735497</c:v>
                </c:pt>
                <c:pt idx="24">
                  <c:v>-0.40658799444094224</c:v>
                </c:pt>
                <c:pt idx="25">
                  <c:v>-0.14500983146174279</c:v>
                </c:pt>
                <c:pt idx="26">
                  <c:v>-9.2567003723604532E-2</c:v>
                </c:pt>
                <c:pt idx="28">
                  <c:v>-0.34528172058084855</c:v>
                </c:pt>
                <c:pt idx="29">
                  <c:v>-0.32105053988227406</c:v>
                </c:pt>
                <c:pt idx="30">
                  <c:v>-0.30165409629311157</c:v>
                </c:pt>
                <c:pt idx="31">
                  <c:v>-0.25382839429713666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-2.0019040820113601</c:v>
                </c:pt>
                <c:pt idx="46">
                  <c:v>-1.8595433707294524</c:v>
                </c:pt>
                <c:pt idx="47">
                  <c:v>-1.7213643877406237</c:v>
                </c:pt>
                <c:pt idx="50">
                  <c:v>-1.0056981012549846</c:v>
                </c:pt>
                <c:pt idx="51">
                  <c:v>-0.29258279829884465</c:v>
                </c:pt>
                <c:pt idx="52">
                  <c:v>-1.4252420643592532</c:v>
                </c:pt>
                <c:pt idx="53">
                  <c:v>-1.3768981336830493</c:v>
                </c:pt>
                <c:pt idx="54">
                  <c:v>-0.59953088802459731</c:v>
                </c:pt>
                <c:pt idx="55">
                  <c:v>-0.98638764955993763</c:v>
                </c:pt>
                <c:pt idx="56">
                  <c:v>-0.35350073586408354</c:v>
                </c:pt>
                <c:pt idx="57">
                  <c:v>-1.0760111708047901</c:v>
                </c:pt>
                <c:pt idx="58">
                  <c:v>-0.4800077057788566</c:v>
                </c:pt>
                <c:pt idx="59">
                  <c:v>-9.2811035688959653E-2</c:v>
                </c:pt>
                <c:pt idx="60">
                  <c:v>-4.7822023151585437E-2</c:v>
                </c:pt>
                <c:pt idx="61">
                  <c:v>-1.3323593868995454</c:v>
                </c:pt>
                <c:pt idx="62">
                  <c:v>-1.0837377408194213</c:v>
                </c:pt>
              </c:numCache>
            </c:numRef>
          </c:xVal>
          <c:yVal>
            <c:numRef>
              <c:f>'All data'!$F$2:$F$64</c:f>
              <c:numCache>
                <c:formatCode>General</c:formatCode>
                <c:ptCount val="63"/>
                <c:pt idx="0">
                  <c:v>2.2072749131897211</c:v>
                </c:pt>
                <c:pt idx="1">
                  <c:v>2.2072749131897211</c:v>
                </c:pt>
                <c:pt idx="2">
                  <c:v>2.2072749131897211</c:v>
                </c:pt>
                <c:pt idx="3">
                  <c:v>2.2072749131897211</c:v>
                </c:pt>
                <c:pt idx="4">
                  <c:v>1.5141277326297755</c:v>
                </c:pt>
                <c:pt idx="5">
                  <c:v>1.5606477482646683</c:v>
                </c:pt>
                <c:pt idx="8">
                  <c:v>1.7147984280919266</c:v>
                </c:pt>
                <c:pt idx="12">
                  <c:v>4.6051701859880918</c:v>
                </c:pt>
                <c:pt idx="13">
                  <c:v>3.5065578973199818</c:v>
                </c:pt>
                <c:pt idx="16">
                  <c:v>5.1159958097540823</c:v>
                </c:pt>
                <c:pt idx="17">
                  <c:v>4.1997050778799272</c:v>
                </c:pt>
                <c:pt idx="18">
                  <c:v>3.912023005428146</c:v>
                </c:pt>
                <c:pt idx="19">
                  <c:v>3.912023005428146</c:v>
                </c:pt>
                <c:pt idx="20">
                  <c:v>3.0791138824930422</c:v>
                </c:pt>
                <c:pt idx="21">
                  <c:v>2.9957322735539909</c:v>
                </c:pt>
                <c:pt idx="23">
                  <c:v>4.6051701859880918</c:v>
                </c:pt>
                <c:pt idx="24">
                  <c:v>3.6888794541139363</c:v>
                </c:pt>
                <c:pt idx="25">
                  <c:v>3.1010927892118172</c:v>
                </c:pt>
                <c:pt idx="26">
                  <c:v>2.8134107167600364</c:v>
                </c:pt>
                <c:pt idx="28">
                  <c:v>0.40047756659712525</c:v>
                </c:pt>
                <c:pt idx="29">
                  <c:v>0.54472717544167215</c:v>
                </c:pt>
                <c:pt idx="30">
                  <c:v>0.38566248081198456</c:v>
                </c:pt>
                <c:pt idx="31">
                  <c:v>0.63487827243596939</c:v>
                </c:pt>
                <c:pt idx="33">
                  <c:v>3.912023005428146</c:v>
                </c:pt>
                <c:pt idx="36">
                  <c:v>2.2072749131897211</c:v>
                </c:pt>
                <c:pt idx="37">
                  <c:v>2.5257286443082556</c:v>
                </c:pt>
                <c:pt idx="38">
                  <c:v>2.8134107167600364</c:v>
                </c:pt>
                <c:pt idx="39">
                  <c:v>3.5065578973199818</c:v>
                </c:pt>
                <c:pt idx="40">
                  <c:v>3.7297014486341915</c:v>
                </c:pt>
                <c:pt idx="41">
                  <c:v>5.1159958097540823</c:v>
                </c:pt>
                <c:pt idx="42">
                  <c:v>4.7105307016459177</c:v>
                </c:pt>
                <c:pt idx="45">
                  <c:v>6.9077552789821368</c:v>
                </c:pt>
                <c:pt idx="46">
                  <c:v>6.5022901708739722</c:v>
                </c:pt>
                <c:pt idx="47">
                  <c:v>5.8091429903140277</c:v>
                </c:pt>
                <c:pt idx="50">
                  <c:v>6.1658179342527601</c:v>
                </c:pt>
                <c:pt idx="51">
                  <c:v>3.3524072174927233</c:v>
                </c:pt>
                <c:pt idx="53">
                  <c:v>6.812445099177812</c:v>
                </c:pt>
                <c:pt idx="55">
                  <c:v>5.7763531674910364</c:v>
                </c:pt>
                <c:pt idx="56">
                  <c:v>4.2686979493668789</c:v>
                </c:pt>
                <c:pt idx="57">
                  <c:v>5.8091429903140277</c:v>
                </c:pt>
                <c:pt idx="58">
                  <c:v>4.7105307016459177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3-4D9E-A443-1FEB404AB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831023"/>
        <c:axId val="1595831439"/>
      </c:scatterChart>
      <c:valAx>
        <c:axId val="159583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439"/>
        <c:crosses val="autoZero"/>
        <c:crossBetween val="midCat"/>
      </c:valAx>
      <c:valAx>
        <c:axId val="15958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83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302559</xdr:colOff>
      <xdr:row>3</xdr:row>
      <xdr:rowOff>22412</xdr:rowOff>
    </xdr:from>
    <xdr:to>
      <xdr:col>15</xdr:col>
      <xdr:colOff>190500</xdr:colOff>
      <xdr:row>18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161925</xdr:rowOff>
    </xdr:from>
    <xdr:to>
      <xdr:col>10</xdr:col>
      <xdr:colOff>266700</xdr:colOff>
      <xdr:row>12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104775</xdr:rowOff>
    </xdr:from>
    <xdr:to>
      <xdr:col>14</xdr:col>
      <xdr:colOff>352425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85725</xdr:rowOff>
    </xdr:from>
    <xdr:to>
      <xdr:col>13</xdr:col>
      <xdr:colOff>371475</xdr:colOff>
      <xdr:row>17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2</xdr:row>
      <xdr:rowOff>133349</xdr:rowOff>
    </xdr:from>
    <xdr:to>
      <xdr:col>16</xdr:col>
      <xdr:colOff>76200</xdr:colOff>
      <xdr:row>19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33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37</xdr:row>
      <xdr:rowOff>9526</xdr:rowOff>
    </xdr:from>
    <xdr:to>
      <xdr:col>15</xdr:col>
      <xdr:colOff>428625</xdr:colOff>
      <xdr:row>54</xdr:row>
      <xdr:rowOff>85726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336176</xdr:colOff>
      <xdr:row>1</xdr:row>
      <xdr:rowOff>118783</xdr:rowOff>
    </xdr:from>
    <xdr:to>
      <xdr:col>15</xdr:col>
      <xdr:colOff>67235</xdr:colOff>
      <xdr:row>16</xdr:row>
      <xdr:rowOff>4483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zoomScale="85" zoomScaleNormal="85" workbookViewId="0">
      <selection activeCell="R13" sqref="R13"/>
    </sheetView>
  </sheetViews>
  <sheetFormatPr defaultRowHeight="15"/>
  <cols>
    <col min="1" max="1" width="47.85546875" style="3" customWidth="1"/>
    <col min="2" max="2" width="9.140625" style="28"/>
    <col min="3" max="3" width="9.140625" style="19"/>
    <col min="4" max="4" width="9.140625" style="24"/>
    <col min="5" max="5" width="16.7109375" style="15" customWidth="1"/>
    <col min="6" max="6" width="9.140625" style="12"/>
    <col min="7" max="16384" width="9.14062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4"/>
      <c r="B2" s="25" t="s">
        <v>13</v>
      </c>
      <c r="C2" s="17">
        <v>0.11</v>
      </c>
      <c r="D2" s="24">
        <f t="shared" ref="D2:D50" si="0">1/C2</f>
        <v>9.0909090909090917</v>
      </c>
      <c r="E2" s="14">
        <v>-0.31309181975465983</v>
      </c>
      <c r="F2" s="12">
        <f>LN(D2)</f>
        <v>2.2072749131897211</v>
      </c>
    </row>
    <row r="3" spans="1:6">
      <c r="A3" s="4"/>
      <c r="B3" s="25" t="s">
        <v>14</v>
      </c>
      <c r="C3" s="17">
        <v>0.11</v>
      </c>
      <c r="D3" s="24">
        <f t="shared" si="0"/>
        <v>9.0909090909090917</v>
      </c>
      <c r="E3" s="14">
        <v>-0.35199992317475925</v>
      </c>
      <c r="F3" s="12">
        <f t="shared" ref="F3:F49" si="1">LN(D3)</f>
        <v>2.2072749131897211</v>
      </c>
    </row>
    <row r="4" spans="1:6">
      <c r="A4" s="4">
        <v>4</v>
      </c>
      <c r="B4" s="25" t="s">
        <v>15</v>
      </c>
      <c r="C4" s="17">
        <v>0.11</v>
      </c>
      <c r="D4" s="24">
        <f t="shared" si="0"/>
        <v>9.0909090909090917</v>
      </c>
      <c r="E4" s="14">
        <v>-0.25604793076192922</v>
      </c>
      <c r="F4" s="12">
        <f t="shared" si="1"/>
        <v>2.2072749131897211</v>
      </c>
    </row>
    <row r="5" spans="1:6">
      <c r="A5" s="4" t="s">
        <v>1</v>
      </c>
      <c r="B5" s="25" t="s">
        <v>16</v>
      </c>
      <c r="C5" s="17">
        <v>0.11</v>
      </c>
      <c r="D5" s="24">
        <f t="shared" si="0"/>
        <v>9.0909090909090917</v>
      </c>
      <c r="E5" s="14">
        <v>-0.25044644684218675</v>
      </c>
      <c r="F5" s="12">
        <f t="shared" si="1"/>
        <v>2.2072749131897211</v>
      </c>
    </row>
    <row r="6" spans="1:6">
      <c r="A6" s="4" t="s">
        <v>2</v>
      </c>
      <c r="B6" s="25" t="s">
        <v>17</v>
      </c>
      <c r="C6" s="17">
        <v>0.22</v>
      </c>
      <c r="D6" s="24">
        <f t="shared" si="0"/>
        <v>4.5454545454545459</v>
      </c>
      <c r="E6" s="14">
        <v>-0.25414602903459477</v>
      </c>
      <c r="F6" s="12">
        <f t="shared" si="1"/>
        <v>1.5141277326297755</v>
      </c>
    </row>
    <row r="7" spans="1:6">
      <c r="A7" s="4"/>
      <c r="B7" s="25" t="s">
        <v>18</v>
      </c>
      <c r="C7" s="17">
        <v>0.21</v>
      </c>
      <c r="D7" s="24">
        <f t="shared" si="0"/>
        <v>4.7619047619047619</v>
      </c>
      <c r="E7" s="14">
        <v>-0.16299231010435855</v>
      </c>
      <c r="F7" s="12">
        <f t="shared" si="1"/>
        <v>1.5606477482646683</v>
      </c>
    </row>
    <row r="8" spans="1:6">
      <c r="A8" s="4"/>
      <c r="B8" s="25" t="s">
        <v>19</v>
      </c>
      <c r="C8" s="17"/>
      <c r="E8" s="14">
        <v>-0.12200507328253608</v>
      </c>
    </row>
    <row r="9" spans="1:6">
      <c r="A9" s="4"/>
      <c r="B9" s="25" t="s">
        <v>20</v>
      </c>
      <c r="C9" s="17"/>
      <c r="E9" s="14">
        <v>-8.4529547150020548E-2</v>
      </c>
    </row>
    <row r="10" spans="1:6">
      <c r="A10" s="4"/>
      <c r="B10" s="25" t="s">
        <v>21</v>
      </c>
      <c r="C10" s="17">
        <v>0.18</v>
      </c>
      <c r="D10" s="24">
        <f t="shared" si="0"/>
        <v>5.5555555555555554</v>
      </c>
      <c r="E10" s="14">
        <v>-6.8498192792205453E-2</v>
      </c>
      <c r="F10" s="12">
        <f t="shared" si="1"/>
        <v>1.7147984280919266</v>
      </c>
    </row>
    <row r="11" spans="1:6">
      <c r="A11" s="5"/>
      <c r="B11" s="27" t="s">
        <v>22</v>
      </c>
      <c r="C11" s="18"/>
      <c r="E11" s="14">
        <v>-1.5226159216311601</v>
      </c>
    </row>
    <row r="12" spans="1:6">
      <c r="A12" s="5"/>
      <c r="B12" s="27" t="s">
        <v>23</v>
      </c>
      <c r="C12" s="18"/>
      <c r="E12" s="14">
        <v>-1.2081043565128728</v>
      </c>
    </row>
    <row r="13" spans="1:6">
      <c r="A13" s="5"/>
      <c r="B13" s="27" t="s">
        <v>24</v>
      </c>
      <c r="C13" s="18"/>
      <c r="E13" s="14">
        <v>-0.94312983301703068</v>
      </c>
    </row>
    <row r="14" spans="1:6">
      <c r="A14" s="5" t="s">
        <v>3</v>
      </c>
      <c r="B14" s="27" t="s">
        <v>25</v>
      </c>
      <c r="C14" s="18">
        <v>0.01</v>
      </c>
      <c r="D14" s="24">
        <f t="shared" si="0"/>
        <v>100</v>
      </c>
      <c r="E14" s="14">
        <v>-1.0467909598318792</v>
      </c>
      <c r="F14" s="12">
        <f t="shared" si="1"/>
        <v>4.6051701859880918</v>
      </c>
    </row>
    <row r="15" spans="1:6">
      <c r="A15" s="5" t="s">
        <v>4</v>
      </c>
      <c r="B15" s="27" t="s">
        <v>26</v>
      </c>
      <c r="C15" s="18">
        <v>0.03</v>
      </c>
      <c r="D15" s="24">
        <f t="shared" si="0"/>
        <v>33.333333333333336</v>
      </c>
      <c r="E15" s="14">
        <v>-0.61596508169203468</v>
      </c>
      <c r="F15" s="12">
        <f t="shared" si="1"/>
        <v>3.5065578973199818</v>
      </c>
    </row>
    <row r="16" spans="1:6">
      <c r="A16" s="5"/>
      <c r="B16" s="27" t="s">
        <v>27</v>
      </c>
      <c r="C16" s="18"/>
      <c r="E16" s="14">
        <v>-0.68485624319203664</v>
      </c>
    </row>
    <row r="17" spans="1:6">
      <c r="A17" s="5"/>
      <c r="B17" s="27"/>
      <c r="C17" s="18"/>
      <c r="E17" s="14"/>
    </row>
    <row r="18" spans="1:6">
      <c r="A18" s="6"/>
      <c r="B18" s="27" t="s">
        <v>28</v>
      </c>
      <c r="C18" s="18">
        <v>6.0000000000000001E-3</v>
      </c>
      <c r="D18" s="24">
        <f t="shared" si="0"/>
        <v>166.66666666666666</v>
      </c>
      <c r="E18" s="14">
        <v>-0.58906272493546774</v>
      </c>
      <c r="F18" s="12">
        <f t="shared" si="1"/>
        <v>5.1159958097540823</v>
      </c>
    </row>
    <row r="19" spans="1:6">
      <c r="A19" s="6" t="s">
        <v>5</v>
      </c>
      <c r="B19" s="27" t="s">
        <v>29</v>
      </c>
      <c r="C19" s="18">
        <v>1.4999999999999999E-2</v>
      </c>
      <c r="D19" s="24">
        <f t="shared" si="0"/>
        <v>66.666666666666671</v>
      </c>
      <c r="E19" s="14">
        <v>-0.52078248908287794</v>
      </c>
      <c r="F19" s="12">
        <f t="shared" si="1"/>
        <v>4.1997050778799272</v>
      </c>
    </row>
    <row r="20" spans="1:6">
      <c r="A20" s="6"/>
      <c r="B20" s="27" t="s">
        <v>30</v>
      </c>
      <c r="C20" s="18">
        <v>0.02</v>
      </c>
      <c r="D20" s="24">
        <f t="shared" si="0"/>
        <v>50</v>
      </c>
      <c r="E20" s="14">
        <v>-0.45592566935918699</v>
      </c>
      <c r="F20" s="12">
        <f t="shared" si="1"/>
        <v>3.912023005428146</v>
      </c>
    </row>
    <row r="21" spans="1:6">
      <c r="A21" s="6"/>
      <c r="B21" s="27" t="s">
        <v>31</v>
      </c>
      <c r="C21" s="18">
        <v>0.02</v>
      </c>
      <c r="D21" s="24">
        <f t="shared" si="0"/>
        <v>50</v>
      </c>
      <c r="E21" s="14">
        <v>-0.39331269181373657</v>
      </c>
      <c r="F21" s="12">
        <f t="shared" si="1"/>
        <v>3.912023005428146</v>
      </c>
    </row>
    <row r="22" spans="1:6">
      <c r="A22" s="6"/>
      <c r="B22" s="27" t="s">
        <v>32</v>
      </c>
      <c r="C22" s="18">
        <v>4.5999999999999999E-2</v>
      </c>
      <c r="D22" s="24">
        <f t="shared" si="0"/>
        <v>21.739130434782609</v>
      </c>
      <c r="E22" s="14">
        <v>-0.15802032209967576</v>
      </c>
      <c r="F22" s="12">
        <f t="shared" si="1"/>
        <v>3.0791138824930422</v>
      </c>
    </row>
    <row r="23" spans="1:6">
      <c r="A23" s="6"/>
      <c r="B23" s="27" t="s">
        <v>33</v>
      </c>
      <c r="C23" s="18">
        <v>0.05</v>
      </c>
      <c r="D23" s="24">
        <f t="shared" si="0"/>
        <v>20</v>
      </c>
      <c r="E23" s="14">
        <v>-5.8085616562970808E-2</v>
      </c>
      <c r="F23" s="12">
        <f t="shared" si="1"/>
        <v>2.9957322735539909</v>
      </c>
    </row>
    <row r="24" spans="1:6">
      <c r="A24" s="6"/>
      <c r="B24" s="27"/>
      <c r="C24" s="18"/>
      <c r="E24" s="14"/>
    </row>
    <row r="25" spans="1:6">
      <c r="A25" s="7" t="s">
        <v>6</v>
      </c>
      <c r="B25" s="27" t="s">
        <v>34</v>
      </c>
      <c r="C25" s="18">
        <v>0.01</v>
      </c>
      <c r="D25" s="24">
        <f t="shared" si="0"/>
        <v>100</v>
      </c>
      <c r="E25" s="14">
        <v>-0.96106955033735497</v>
      </c>
      <c r="F25" s="12">
        <f t="shared" si="1"/>
        <v>4.6051701859880918</v>
      </c>
    </row>
    <row r="26" spans="1:6">
      <c r="A26" s="7"/>
      <c r="B26" s="27" t="s">
        <v>35</v>
      </c>
      <c r="C26" s="18">
        <v>2.5000000000000001E-2</v>
      </c>
      <c r="D26" s="24">
        <f t="shared" si="0"/>
        <v>40</v>
      </c>
      <c r="E26" s="14">
        <v>-0.40658799444094224</v>
      </c>
      <c r="F26" s="12">
        <f t="shared" si="1"/>
        <v>3.6888794541139363</v>
      </c>
    </row>
    <row r="27" spans="1:6">
      <c r="A27" s="7"/>
      <c r="B27" s="27" t="s">
        <v>36</v>
      </c>
      <c r="C27" s="18">
        <v>4.4999999999999998E-2</v>
      </c>
      <c r="D27" s="24">
        <f t="shared" si="0"/>
        <v>22.222222222222221</v>
      </c>
      <c r="E27" s="14">
        <v>-0.14500983146174279</v>
      </c>
      <c r="F27" s="12">
        <f t="shared" si="1"/>
        <v>3.1010927892118172</v>
      </c>
    </row>
    <row r="28" spans="1:6">
      <c r="A28" s="7"/>
      <c r="B28" s="27" t="s">
        <v>37</v>
      </c>
      <c r="C28" s="18">
        <v>0.06</v>
      </c>
      <c r="D28" s="24">
        <f t="shared" si="0"/>
        <v>16.666666666666668</v>
      </c>
      <c r="E28" s="14">
        <v>-9.2567003723604532E-2</v>
      </c>
      <c r="F28" s="12">
        <f t="shared" si="1"/>
        <v>2.8134107167600364</v>
      </c>
    </row>
    <row r="30" spans="1:6">
      <c r="A30" s="8">
        <v>6</v>
      </c>
      <c r="B30" s="28" t="s">
        <v>38</v>
      </c>
      <c r="C30" s="19">
        <v>0.67</v>
      </c>
      <c r="D30" s="24">
        <f t="shared" si="0"/>
        <v>1.4925373134328357</v>
      </c>
      <c r="E30" s="14">
        <v>-0.34528172058084855</v>
      </c>
      <c r="F30" s="12">
        <f t="shared" si="1"/>
        <v>0.40047756659712525</v>
      </c>
    </row>
    <row r="31" spans="1:6">
      <c r="A31" s="8" t="s">
        <v>7</v>
      </c>
      <c r="B31" s="28" t="s">
        <v>39</v>
      </c>
      <c r="C31" s="19">
        <v>0.57999999999999996</v>
      </c>
      <c r="D31" s="24">
        <f t="shared" si="0"/>
        <v>1.7241379310344829</v>
      </c>
      <c r="E31" s="14">
        <v>-0.32105053988227406</v>
      </c>
      <c r="F31" s="12">
        <f t="shared" si="1"/>
        <v>0.54472717544167215</v>
      </c>
    </row>
    <row r="32" spans="1:6">
      <c r="A32" s="8"/>
      <c r="B32" s="28" t="s">
        <v>40</v>
      </c>
      <c r="C32" s="19">
        <v>0.68</v>
      </c>
      <c r="D32" s="24">
        <f t="shared" si="0"/>
        <v>1.4705882352941175</v>
      </c>
      <c r="E32" s="14">
        <v>-0.30165409629311157</v>
      </c>
      <c r="F32" s="12">
        <f t="shared" si="1"/>
        <v>0.38566248081198456</v>
      </c>
    </row>
    <row r="33" spans="1:6">
      <c r="A33" s="8"/>
      <c r="B33" s="28" t="s">
        <v>41</v>
      </c>
      <c r="C33" s="19">
        <v>0.53</v>
      </c>
      <c r="D33" s="24">
        <f t="shared" si="0"/>
        <v>1.8867924528301885</v>
      </c>
      <c r="E33" s="14">
        <v>-0.25382839429713666</v>
      </c>
      <c r="F33" s="12">
        <f t="shared" si="1"/>
        <v>0.63487827243596939</v>
      </c>
    </row>
    <row r="34" spans="1:6">
      <c r="A34" s="9"/>
    </row>
    <row r="35" spans="1:6">
      <c r="A35" s="9" t="s">
        <v>8</v>
      </c>
      <c r="B35" s="29" t="s">
        <v>42</v>
      </c>
      <c r="C35" s="19">
        <v>0.02</v>
      </c>
      <c r="D35" s="24">
        <f t="shared" si="0"/>
        <v>50</v>
      </c>
      <c r="F35" s="12">
        <f t="shared" si="1"/>
        <v>3.912023005428146</v>
      </c>
    </row>
    <row r="36" spans="1:6">
      <c r="A36" s="9"/>
      <c r="B36" s="29" t="s">
        <v>43</v>
      </c>
    </row>
    <row r="37" spans="1:6">
      <c r="A37" s="9"/>
      <c r="B37" s="29"/>
    </row>
    <row r="38" spans="1:6">
      <c r="A38" s="10"/>
      <c r="B38" s="28" t="s">
        <v>44</v>
      </c>
      <c r="C38" s="19">
        <v>0.11</v>
      </c>
      <c r="D38" s="24">
        <f t="shared" si="0"/>
        <v>9.0909090909090917</v>
      </c>
      <c r="E38" s="14">
        <v>-0.10177991224703788</v>
      </c>
      <c r="F38" s="12">
        <f t="shared" si="1"/>
        <v>2.2072749131897211</v>
      </c>
    </row>
    <row r="39" spans="1:6">
      <c r="A39" s="10"/>
      <c r="B39" s="28" t="s">
        <v>45</v>
      </c>
      <c r="C39" s="19">
        <v>0.08</v>
      </c>
      <c r="D39" s="24">
        <f t="shared" si="0"/>
        <v>12.5</v>
      </c>
      <c r="E39" s="14">
        <v>-0.15230345075978424</v>
      </c>
      <c r="F39" s="12">
        <f t="shared" si="1"/>
        <v>2.5257286443082556</v>
      </c>
    </row>
    <row r="40" spans="1:6" ht="15.75">
      <c r="A40" s="11">
        <v>7</v>
      </c>
      <c r="B40" s="28" t="s">
        <v>46</v>
      </c>
      <c r="C40" s="19">
        <v>0.06</v>
      </c>
      <c r="D40" s="24">
        <f t="shared" si="0"/>
        <v>16.666666666666668</v>
      </c>
      <c r="E40" s="14">
        <v>-0.259003346244435</v>
      </c>
      <c r="F40" s="12">
        <f t="shared" si="1"/>
        <v>2.8134107167600364</v>
      </c>
    </row>
    <row r="41" spans="1:6" ht="15.75">
      <c r="A41" s="11" t="s">
        <v>72</v>
      </c>
      <c r="B41" s="28" t="s">
        <v>47</v>
      </c>
      <c r="C41" s="19">
        <v>0.03</v>
      </c>
      <c r="D41" s="24">
        <f t="shared" si="0"/>
        <v>33.333333333333336</v>
      </c>
      <c r="E41" s="14">
        <v>-0.40285867268742243</v>
      </c>
      <c r="F41" s="12">
        <f t="shared" si="1"/>
        <v>3.5065578973199818</v>
      </c>
    </row>
    <row r="42" spans="1:6" ht="15.75">
      <c r="A42" s="11" t="s">
        <v>4</v>
      </c>
      <c r="B42" s="28" t="s">
        <v>48</v>
      </c>
      <c r="C42" s="19">
        <v>2.4E-2</v>
      </c>
      <c r="D42" s="24">
        <f t="shared" si="0"/>
        <v>41.666666666666664</v>
      </c>
      <c r="E42" s="14">
        <v>-0.53086445432624774</v>
      </c>
      <c r="F42" s="12">
        <f t="shared" si="1"/>
        <v>3.7297014486341915</v>
      </c>
    </row>
    <row r="43" spans="1:6" ht="15.75">
      <c r="A43" s="11"/>
      <c r="B43" s="28" t="s">
        <v>49</v>
      </c>
      <c r="C43" s="19">
        <v>6.0000000000000001E-3</v>
      </c>
      <c r="D43" s="24">
        <f t="shared" si="0"/>
        <v>166.66666666666666</v>
      </c>
      <c r="E43" s="14">
        <v>-0.6227765222651912</v>
      </c>
      <c r="F43" s="12">
        <f t="shared" si="1"/>
        <v>5.1159958097540823</v>
      </c>
    </row>
    <row r="44" spans="1:6">
      <c r="A44" s="10"/>
      <c r="B44" s="28" t="s">
        <v>50</v>
      </c>
      <c r="C44" s="19">
        <v>8.9999999999999993E-3</v>
      </c>
      <c r="D44" s="24">
        <f t="shared" si="0"/>
        <v>111.11111111111111</v>
      </c>
      <c r="E44" s="14">
        <v>-0.74811899888671074</v>
      </c>
      <c r="F44" s="12">
        <f t="shared" si="1"/>
        <v>4.7105307016459177</v>
      </c>
    </row>
    <row r="45" spans="1:6">
      <c r="A45" s="10"/>
    </row>
    <row r="46" spans="1:6">
      <c r="A46" s="7"/>
      <c r="B46" s="30" t="s">
        <v>51</v>
      </c>
      <c r="C46" s="20" t="s">
        <v>68</v>
      </c>
      <c r="E46" s="14"/>
    </row>
    <row r="47" spans="1:6">
      <c r="A47" s="7" t="s">
        <v>9</v>
      </c>
      <c r="B47" s="30" t="s">
        <v>52</v>
      </c>
      <c r="C47" s="20">
        <v>1E-3</v>
      </c>
      <c r="D47" s="24">
        <f t="shared" si="0"/>
        <v>1000</v>
      </c>
      <c r="E47" s="14">
        <v>-2.0019040820113601</v>
      </c>
      <c r="F47" s="12">
        <f t="shared" si="1"/>
        <v>6.9077552789821368</v>
      </c>
    </row>
    <row r="48" spans="1:6">
      <c r="A48" s="7"/>
      <c r="B48" s="30" t="s">
        <v>53</v>
      </c>
      <c r="C48" s="20">
        <v>1.5E-3</v>
      </c>
      <c r="D48" s="24">
        <f t="shared" si="0"/>
        <v>666.66666666666663</v>
      </c>
      <c r="E48" s="14">
        <v>-1.8595433707294524</v>
      </c>
      <c r="F48" s="12">
        <f t="shared" si="1"/>
        <v>6.5022901708739722</v>
      </c>
    </row>
    <row r="49" spans="1:6">
      <c r="A49" s="7"/>
      <c r="B49" s="30" t="s">
        <v>54</v>
      </c>
      <c r="C49" s="20">
        <v>3.0000000000000001E-3</v>
      </c>
      <c r="D49" s="24">
        <f t="shared" si="0"/>
        <v>333.33333333333331</v>
      </c>
      <c r="E49" s="14">
        <v>-1.7213643877406237</v>
      </c>
      <c r="F49" s="12">
        <f t="shared" si="1"/>
        <v>5.8091429903140277</v>
      </c>
    </row>
    <row r="50" spans="1:6">
      <c r="A50" s="7"/>
      <c r="B50" s="33" t="s">
        <v>55</v>
      </c>
      <c r="C50" s="20">
        <v>4.7000000000000002E-3</v>
      </c>
      <c r="D50" s="24">
        <f t="shared" si="0"/>
        <v>212.7659574468085</v>
      </c>
      <c r="E50" s="14"/>
    </row>
    <row r="51" spans="1:6">
      <c r="A51" s="7"/>
      <c r="B51" s="31"/>
      <c r="C51" s="20"/>
    </row>
    <row r="52" spans="1:6">
      <c r="A52" s="1"/>
      <c r="B52" s="32" t="s">
        <v>56</v>
      </c>
      <c r="C52" s="21">
        <v>2.0999999999999999E-3</v>
      </c>
      <c r="D52" s="24">
        <f t="shared" ref="D52:D59" si="2">1/C52</f>
        <v>476.1904761904762</v>
      </c>
      <c r="E52" s="14">
        <v>-1.0056981012549846</v>
      </c>
      <c r="F52" s="12">
        <f t="shared" ref="F52:F60" si="3">LN(D52)</f>
        <v>6.1658179342527601</v>
      </c>
    </row>
    <row r="53" spans="1:6">
      <c r="A53" s="1"/>
      <c r="B53" s="32" t="s">
        <v>56</v>
      </c>
      <c r="C53" s="21">
        <v>3.5000000000000003E-2</v>
      </c>
      <c r="D53" s="24">
        <f t="shared" si="2"/>
        <v>28.571428571428569</v>
      </c>
      <c r="E53" s="14">
        <v>-0.29258279829884465</v>
      </c>
      <c r="F53" s="12">
        <f t="shared" si="3"/>
        <v>3.3524072174927233</v>
      </c>
    </row>
    <row r="54" spans="1:6">
      <c r="A54" s="1"/>
      <c r="B54" s="32" t="s">
        <v>57</v>
      </c>
      <c r="C54" s="21"/>
      <c r="E54" s="14">
        <v>-1.4252420643592532</v>
      </c>
    </row>
    <row r="55" spans="1:6">
      <c r="A55" s="1"/>
      <c r="B55" s="32" t="s">
        <v>58</v>
      </c>
      <c r="C55" s="21">
        <v>1.1000000000000001E-3</v>
      </c>
      <c r="D55" s="24">
        <f t="shared" si="2"/>
        <v>909.09090909090901</v>
      </c>
      <c r="E55" s="14">
        <v>-1.3768981336830493</v>
      </c>
      <c r="F55" s="12">
        <f t="shared" si="3"/>
        <v>6.812445099177812</v>
      </c>
    </row>
    <row r="56" spans="1:6">
      <c r="A56" s="1"/>
      <c r="B56" s="32" t="s">
        <v>59</v>
      </c>
      <c r="C56" s="21"/>
      <c r="E56" s="14">
        <v>-0.59953088802459731</v>
      </c>
    </row>
    <row r="57" spans="1:6">
      <c r="A57" s="1">
        <v>2</v>
      </c>
      <c r="B57" s="32" t="s">
        <v>60</v>
      </c>
      <c r="C57" s="21">
        <v>3.0999999999999999E-3</v>
      </c>
      <c r="D57" s="24">
        <f t="shared" si="2"/>
        <v>322.58064516129031</v>
      </c>
      <c r="E57" s="14">
        <v>-0.98638764955993763</v>
      </c>
      <c r="F57" s="12">
        <f t="shared" si="3"/>
        <v>5.7763531674910364</v>
      </c>
    </row>
    <row r="58" spans="1:6">
      <c r="A58" s="1" t="s">
        <v>10</v>
      </c>
      <c r="B58" s="32" t="s">
        <v>60</v>
      </c>
      <c r="C58" s="21">
        <v>1.4E-2</v>
      </c>
      <c r="D58" s="24">
        <f t="shared" si="2"/>
        <v>71.428571428571431</v>
      </c>
      <c r="E58" s="14">
        <v>-0.35350073586408354</v>
      </c>
      <c r="F58" s="12">
        <f t="shared" si="3"/>
        <v>4.2686979493668789</v>
      </c>
    </row>
    <row r="59" spans="1:6">
      <c r="A59" s="1" t="s">
        <v>11</v>
      </c>
      <c r="B59" s="32" t="s">
        <v>61</v>
      </c>
      <c r="C59" s="21">
        <v>3.0000000000000001E-3</v>
      </c>
      <c r="D59" s="24">
        <f t="shared" si="2"/>
        <v>333.33333333333331</v>
      </c>
      <c r="E59" s="14">
        <v>-1.0760111708047901</v>
      </c>
      <c r="F59" s="12">
        <f t="shared" si="3"/>
        <v>5.8091429903140277</v>
      </c>
    </row>
    <row r="60" spans="1:6">
      <c r="A60" s="1"/>
      <c r="B60" s="32" t="s">
        <v>62</v>
      </c>
      <c r="C60" s="21">
        <v>8.9999999999999993E-3</v>
      </c>
      <c r="D60" s="24">
        <f>1/C60</f>
        <v>111.11111111111111</v>
      </c>
      <c r="E60" s="14">
        <v>-0.4800077057788566</v>
      </c>
      <c r="F60" s="12">
        <f t="shared" si="3"/>
        <v>4.7105307016459177</v>
      </c>
    </row>
    <row r="61" spans="1:6">
      <c r="A61" s="1"/>
      <c r="B61" s="32" t="s">
        <v>63</v>
      </c>
      <c r="C61" s="22"/>
      <c r="E61" s="14">
        <v>-9.2811035688959653E-2</v>
      </c>
    </row>
    <row r="62" spans="1:6">
      <c r="A62" s="1"/>
      <c r="B62" s="32" t="s">
        <v>64</v>
      </c>
      <c r="C62" s="22"/>
      <c r="E62" s="14">
        <v>-4.7822023151585437E-2</v>
      </c>
    </row>
    <row r="63" spans="1:6">
      <c r="A63" s="1"/>
      <c r="B63" s="32" t="s">
        <v>65</v>
      </c>
      <c r="C63" s="22"/>
      <c r="E63" s="14">
        <v>-1.3323593868995454</v>
      </c>
    </row>
    <row r="64" spans="1:6">
      <c r="A64" s="1"/>
      <c r="B64" s="32" t="s">
        <v>66</v>
      </c>
      <c r="C64" s="22"/>
      <c r="E64" s="14">
        <v>-1.0837377408194213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F10"/>
    </sheetView>
  </sheetViews>
  <sheetFormatPr defaultRowHeight="15"/>
  <cols>
    <col min="1" max="1" width="47.85546875" style="3" customWidth="1"/>
    <col min="2" max="2" width="9.140625" style="28"/>
    <col min="3" max="3" width="9.140625" style="19"/>
    <col min="4" max="4" width="9.140625" style="24"/>
    <col min="5" max="5" width="16.7109375" style="15" customWidth="1"/>
    <col min="6" max="6" width="9.140625" style="12"/>
    <col min="7" max="16384" width="9.14062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4"/>
      <c r="B2" s="25" t="s">
        <v>13</v>
      </c>
      <c r="C2" s="17">
        <v>0.11</v>
      </c>
      <c r="D2" s="24">
        <f t="shared" ref="D2:D10" si="0">1/C2</f>
        <v>9.0909090909090917</v>
      </c>
      <c r="E2" s="14">
        <v>-0.31309181975465983</v>
      </c>
      <c r="F2" s="12">
        <f>LN(D2)</f>
        <v>2.2072749131897211</v>
      </c>
    </row>
    <row r="3" spans="1:6">
      <c r="A3" s="4"/>
      <c r="B3" s="25" t="s">
        <v>14</v>
      </c>
      <c r="C3" s="17">
        <v>0.11</v>
      </c>
      <c r="D3" s="24">
        <f t="shared" si="0"/>
        <v>9.0909090909090917</v>
      </c>
      <c r="E3" s="14">
        <v>-0.35199992317475925</v>
      </c>
      <c r="F3" s="12">
        <f t="shared" ref="F3:F10" si="1">LN(D3)</f>
        <v>2.2072749131897211</v>
      </c>
    </row>
    <row r="4" spans="1:6">
      <c r="A4" s="4">
        <v>4</v>
      </c>
      <c r="B4" s="25" t="s">
        <v>15</v>
      </c>
      <c r="C4" s="17">
        <v>0.11</v>
      </c>
      <c r="D4" s="24">
        <f t="shared" si="0"/>
        <v>9.0909090909090917</v>
      </c>
      <c r="E4" s="14">
        <v>-0.25604793076192922</v>
      </c>
      <c r="F4" s="12">
        <f t="shared" si="1"/>
        <v>2.2072749131897211</v>
      </c>
    </row>
    <row r="5" spans="1:6">
      <c r="A5" s="4" t="s">
        <v>1</v>
      </c>
      <c r="B5" s="25" t="s">
        <v>16</v>
      </c>
      <c r="C5" s="17">
        <v>0.11</v>
      </c>
      <c r="D5" s="24">
        <f t="shared" si="0"/>
        <v>9.0909090909090917</v>
      </c>
      <c r="E5" s="14">
        <v>-0.25044644684218675</v>
      </c>
      <c r="F5" s="12">
        <f t="shared" si="1"/>
        <v>2.2072749131897211</v>
      </c>
    </row>
    <row r="6" spans="1:6">
      <c r="A6" s="4" t="s">
        <v>2</v>
      </c>
      <c r="B6" s="25" t="s">
        <v>17</v>
      </c>
      <c r="C6" s="17">
        <v>0.22</v>
      </c>
      <c r="D6" s="24">
        <f t="shared" si="0"/>
        <v>4.5454545454545459</v>
      </c>
      <c r="E6" s="14">
        <v>-0.25414602903459477</v>
      </c>
      <c r="F6" s="12">
        <f t="shared" si="1"/>
        <v>1.5141277326297755</v>
      </c>
    </row>
    <row r="7" spans="1:6">
      <c r="A7" s="4"/>
      <c r="B7" s="25" t="s">
        <v>18</v>
      </c>
      <c r="C7" s="17">
        <v>0.21</v>
      </c>
      <c r="D7" s="24">
        <f t="shared" si="0"/>
        <v>4.7619047619047619</v>
      </c>
      <c r="E7" s="14">
        <v>-0.16299231010435855</v>
      </c>
      <c r="F7" s="12">
        <f t="shared" si="1"/>
        <v>1.5606477482646683</v>
      </c>
    </row>
    <row r="8" spans="1:6">
      <c r="A8" s="4"/>
      <c r="B8" s="25" t="s">
        <v>19</v>
      </c>
      <c r="C8" s="17"/>
      <c r="E8" s="14">
        <v>-0.12200507328253608</v>
      </c>
    </row>
    <row r="9" spans="1:6">
      <c r="A9" s="4"/>
      <c r="B9" s="25" t="s">
        <v>20</v>
      </c>
      <c r="C9" s="17"/>
      <c r="E9" s="14">
        <v>-8.4529547150020548E-2</v>
      </c>
    </row>
    <row r="10" spans="1:6">
      <c r="A10" s="4"/>
      <c r="B10" s="25" t="s">
        <v>21</v>
      </c>
      <c r="C10" s="17">
        <v>0.18</v>
      </c>
      <c r="D10" s="24">
        <f t="shared" si="0"/>
        <v>5.5555555555555554</v>
      </c>
      <c r="E10" s="14">
        <v>-6.8498192792205453E-2</v>
      </c>
      <c r="F10" s="12">
        <f t="shared" si="1"/>
        <v>1.7147984280919266</v>
      </c>
    </row>
    <row r="11" spans="1:6">
      <c r="A11" s="5"/>
      <c r="B11" s="27"/>
      <c r="C11" s="18"/>
      <c r="E11" s="14"/>
    </row>
    <row r="12" spans="1:6">
      <c r="A12" s="5"/>
      <c r="B12" s="27"/>
      <c r="C12" s="18"/>
      <c r="E12" s="14"/>
    </row>
    <row r="13" spans="1:6">
      <c r="A13" s="5"/>
      <c r="B13" s="27"/>
      <c r="C13" s="18"/>
      <c r="E13" s="14"/>
    </row>
    <row r="14" spans="1:6">
      <c r="A14" s="5"/>
      <c r="B14" s="27"/>
      <c r="C14" s="18"/>
      <c r="E14" s="14"/>
    </row>
    <row r="15" spans="1:6">
      <c r="A15" s="5"/>
      <c r="B15" s="27"/>
      <c r="C15" s="18"/>
      <c r="E15" s="14"/>
    </row>
    <row r="16" spans="1:6">
      <c r="A16" s="5"/>
      <c r="B16" s="27"/>
      <c r="C16" s="18"/>
      <c r="E16" s="14"/>
    </row>
    <row r="17" spans="1:5">
      <c r="A17" s="5"/>
      <c r="B17" s="27"/>
      <c r="C17" s="18"/>
      <c r="E17" s="14"/>
    </row>
    <row r="18" spans="1:5">
      <c r="A18" s="6"/>
      <c r="B18" s="27"/>
      <c r="C18" s="18"/>
      <c r="E18" s="14"/>
    </row>
    <row r="19" spans="1:5">
      <c r="A19" s="6"/>
      <c r="B19" s="27"/>
      <c r="C19" s="18"/>
      <c r="E19" s="14"/>
    </row>
    <row r="20" spans="1:5">
      <c r="A20" s="6"/>
      <c r="B20" s="27"/>
      <c r="C20" s="18"/>
      <c r="E20" s="14"/>
    </row>
    <row r="21" spans="1:5">
      <c r="A21" s="6"/>
      <c r="B21" s="27"/>
      <c r="C21" s="18"/>
      <c r="E21" s="14"/>
    </row>
    <row r="22" spans="1:5">
      <c r="A22" s="6"/>
      <c r="B22" s="27"/>
      <c r="C22" s="18"/>
      <c r="E22" s="14"/>
    </row>
    <row r="23" spans="1:5">
      <c r="A23" s="6"/>
      <c r="B23" s="27"/>
      <c r="C23" s="18"/>
      <c r="E23" s="14"/>
    </row>
    <row r="24" spans="1:5">
      <c r="A24" s="6"/>
      <c r="B24" s="27"/>
      <c r="C24" s="18"/>
      <c r="E24" s="14"/>
    </row>
    <row r="25" spans="1:5">
      <c r="A25" s="7"/>
      <c r="B25" s="27"/>
      <c r="C25" s="18"/>
      <c r="E25" s="14"/>
    </row>
    <row r="26" spans="1:5">
      <c r="A26" s="7"/>
      <c r="B26" s="27"/>
      <c r="C26" s="18"/>
      <c r="E26" s="14"/>
    </row>
    <row r="27" spans="1:5">
      <c r="A27" s="7"/>
      <c r="B27" s="27"/>
      <c r="C27" s="18"/>
      <c r="E27" s="14"/>
    </row>
    <row r="28" spans="1:5">
      <c r="A28" s="7"/>
      <c r="B28" s="27"/>
      <c r="C28" s="18"/>
      <c r="E28" s="14"/>
    </row>
    <row r="30" spans="1:5">
      <c r="A30" s="8"/>
      <c r="E30" s="14"/>
    </row>
    <row r="31" spans="1:5">
      <c r="A31" s="8"/>
      <c r="E31" s="14"/>
    </row>
    <row r="32" spans="1:5">
      <c r="A32" s="8"/>
      <c r="E32" s="14"/>
    </row>
    <row r="33" spans="1:5">
      <c r="A33" s="8"/>
      <c r="E33" s="14"/>
    </row>
    <row r="34" spans="1:5">
      <c r="A34" s="9"/>
    </row>
    <row r="35" spans="1:5">
      <c r="A35" s="9"/>
      <c r="B35" s="29"/>
    </row>
    <row r="36" spans="1:5">
      <c r="A36" s="9"/>
      <c r="B36" s="29"/>
    </row>
    <row r="37" spans="1:5">
      <c r="A37" s="9"/>
      <c r="B37" s="29"/>
    </row>
    <row r="38" spans="1:5">
      <c r="A38" s="10"/>
      <c r="E38" s="14"/>
    </row>
    <row r="39" spans="1:5">
      <c r="A39" s="10"/>
      <c r="E39" s="14"/>
    </row>
    <row r="40" spans="1:5" ht="15.75">
      <c r="A40" s="11"/>
      <c r="E40" s="14"/>
    </row>
    <row r="41" spans="1:5" ht="15.75">
      <c r="A41" s="11"/>
      <c r="E41" s="14"/>
    </row>
    <row r="42" spans="1:5" ht="15.75">
      <c r="A42" s="11"/>
      <c r="E42" s="14"/>
    </row>
    <row r="43" spans="1:5" ht="15.75">
      <c r="A43" s="11"/>
      <c r="E43" s="14"/>
    </row>
    <row r="44" spans="1:5">
      <c r="A44" s="10"/>
      <c r="E44" s="14"/>
    </row>
    <row r="45" spans="1:5">
      <c r="A45" s="10"/>
    </row>
    <row r="46" spans="1:5">
      <c r="A46" s="7"/>
      <c r="B46" s="30"/>
      <c r="C46" s="20"/>
      <c r="E46" s="14"/>
    </row>
    <row r="47" spans="1:5">
      <c r="A47" s="7"/>
      <c r="B47" s="30"/>
      <c r="C47" s="20"/>
      <c r="E47" s="14"/>
    </row>
    <row r="48" spans="1:5">
      <c r="A48" s="7"/>
      <c r="B48" s="30"/>
      <c r="C48" s="20"/>
      <c r="E48" s="14"/>
    </row>
    <row r="49" spans="1:5">
      <c r="A49" s="7"/>
      <c r="B49" s="30"/>
      <c r="C49" s="20"/>
      <c r="E49" s="14"/>
    </row>
    <row r="50" spans="1:5">
      <c r="A50" s="7"/>
      <c r="B50" s="30"/>
      <c r="C50" s="20"/>
      <c r="E50" s="14"/>
    </row>
    <row r="51" spans="1:5">
      <c r="A51" s="7"/>
      <c r="B51" s="31"/>
      <c r="C51" s="20"/>
    </row>
    <row r="52" spans="1:5">
      <c r="A52" s="1"/>
      <c r="B52" s="32"/>
      <c r="C52" s="21"/>
      <c r="E52" s="14"/>
    </row>
    <row r="53" spans="1:5">
      <c r="A53" s="1"/>
      <c r="B53" s="32"/>
      <c r="C53" s="21"/>
      <c r="E53" s="14"/>
    </row>
    <row r="54" spans="1:5">
      <c r="A54" s="1"/>
      <c r="B54" s="32"/>
      <c r="C54" s="21"/>
      <c r="E54" s="14"/>
    </row>
    <row r="55" spans="1:5">
      <c r="A55" s="1"/>
      <c r="B55" s="32"/>
      <c r="C55" s="21"/>
      <c r="E55" s="14"/>
    </row>
    <row r="56" spans="1:5">
      <c r="A56" s="1"/>
      <c r="B56" s="32"/>
      <c r="C56" s="21"/>
      <c r="E56" s="14"/>
    </row>
    <row r="57" spans="1:5">
      <c r="A57" s="1"/>
      <c r="B57" s="32"/>
      <c r="C57" s="21"/>
      <c r="E57" s="14"/>
    </row>
    <row r="58" spans="1:5">
      <c r="A58" s="1"/>
      <c r="B58" s="32"/>
      <c r="C58" s="21"/>
      <c r="E58" s="14"/>
    </row>
    <row r="59" spans="1:5">
      <c r="A59" s="1"/>
      <c r="B59" s="32"/>
      <c r="C59" s="21"/>
      <c r="E59" s="14"/>
    </row>
    <row r="60" spans="1:5">
      <c r="A60" s="1"/>
      <c r="B60" s="32"/>
      <c r="C60" s="21"/>
      <c r="E60" s="14"/>
    </row>
    <row r="61" spans="1:5">
      <c r="A61" s="1"/>
      <c r="B61" s="32"/>
      <c r="C61" s="22"/>
      <c r="E61" s="14"/>
    </row>
    <row r="62" spans="1:5">
      <c r="A62" s="1"/>
      <c r="B62" s="32"/>
      <c r="C62" s="22"/>
      <c r="E62" s="14"/>
    </row>
    <row r="63" spans="1:5">
      <c r="A63" s="1"/>
      <c r="B63" s="32"/>
      <c r="C63" s="22"/>
      <c r="E63" s="14"/>
    </row>
    <row r="64" spans="1:5">
      <c r="A64" s="1"/>
      <c r="B64" s="32"/>
      <c r="C64" s="22"/>
      <c r="E64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:F14"/>
    </sheetView>
  </sheetViews>
  <sheetFormatPr defaultRowHeight="15"/>
  <cols>
    <col min="1" max="1" width="47.85546875" style="3" customWidth="1"/>
    <col min="2" max="2" width="9.140625" style="28"/>
    <col min="3" max="3" width="9.140625" style="19"/>
    <col min="4" max="4" width="9.140625" style="24"/>
    <col min="5" max="5" width="16.7109375" style="15" customWidth="1"/>
    <col min="6" max="6" width="9.140625" style="12"/>
    <col min="7" max="16384" width="9.14062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1"/>
      <c r="B2" s="32" t="s">
        <v>56</v>
      </c>
      <c r="C2" s="21">
        <v>2.0999999999999999E-3</v>
      </c>
      <c r="D2" s="24">
        <f t="shared" ref="D2:D9" si="0">1/C2</f>
        <v>476.1904761904762</v>
      </c>
      <c r="E2" s="14">
        <v>-1.0056981012549846</v>
      </c>
      <c r="F2" s="12">
        <f t="shared" ref="F2:F10" si="1">LN(D2)</f>
        <v>6.1658179342527601</v>
      </c>
    </row>
    <row r="3" spans="1:6">
      <c r="A3" s="1"/>
      <c r="B3" s="32" t="s">
        <v>56</v>
      </c>
      <c r="C3" s="21">
        <v>3.5000000000000003E-2</v>
      </c>
      <c r="D3" s="24">
        <f t="shared" si="0"/>
        <v>28.571428571428569</v>
      </c>
      <c r="E3" s="14">
        <v>-0.29258279829884465</v>
      </c>
      <c r="F3" s="12">
        <f t="shared" si="1"/>
        <v>3.3524072174927233</v>
      </c>
    </row>
    <row r="4" spans="1:6">
      <c r="A4" s="1"/>
      <c r="B4" s="32" t="s">
        <v>57</v>
      </c>
      <c r="C4" s="21"/>
      <c r="E4" s="14">
        <v>-1.4252420643592532</v>
      </c>
    </row>
    <row r="5" spans="1:6">
      <c r="A5" s="1"/>
      <c r="B5" s="32" t="s">
        <v>58</v>
      </c>
      <c r="C5" s="21">
        <v>1.1000000000000001E-3</v>
      </c>
      <c r="D5" s="24">
        <f t="shared" si="0"/>
        <v>909.09090909090901</v>
      </c>
      <c r="E5" s="14">
        <v>-1.3768981336830493</v>
      </c>
      <c r="F5" s="12">
        <f t="shared" si="1"/>
        <v>6.812445099177812</v>
      </c>
    </row>
    <row r="6" spans="1:6">
      <c r="A6" s="1"/>
      <c r="B6" s="32" t="s">
        <v>59</v>
      </c>
      <c r="C6" s="21"/>
      <c r="E6" s="14">
        <v>-0.59953088802459731</v>
      </c>
    </row>
    <row r="7" spans="1:6">
      <c r="A7" s="1">
        <v>2</v>
      </c>
      <c r="B7" s="32" t="s">
        <v>60</v>
      </c>
      <c r="C7" s="21">
        <v>3.0999999999999999E-3</v>
      </c>
      <c r="D7" s="24">
        <f t="shared" si="0"/>
        <v>322.58064516129031</v>
      </c>
      <c r="E7" s="14">
        <v>-0.98638764955993763</v>
      </c>
      <c r="F7" s="12">
        <f t="shared" si="1"/>
        <v>5.7763531674910364</v>
      </c>
    </row>
    <row r="8" spans="1:6">
      <c r="A8" s="1" t="s">
        <v>10</v>
      </c>
      <c r="B8" s="32" t="s">
        <v>60</v>
      </c>
      <c r="C8" s="21">
        <v>1.4E-2</v>
      </c>
      <c r="D8" s="24">
        <f t="shared" si="0"/>
        <v>71.428571428571431</v>
      </c>
      <c r="E8" s="14">
        <v>-0.35350073586408354</v>
      </c>
      <c r="F8" s="12">
        <f t="shared" si="1"/>
        <v>4.2686979493668789</v>
      </c>
    </row>
    <row r="9" spans="1:6">
      <c r="A9" s="1" t="s">
        <v>11</v>
      </c>
      <c r="B9" s="32" t="s">
        <v>61</v>
      </c>
      <c r="C9" s="21">
        <v>3.0000000000000001E-3</v>
      </c>
      <c r="D9" s="24">
        <f t="shared" si="0"/>
        <v>333.33333333333331</v>
      </c>
      <c r="E9" s="14">
        <v>-1.0760111708047901</v>
      </c>
      <c r="F9" s="12">
        <f t="shared" si="1"/>
        <v>5.8091429903140277</v>
      </c>
    </row>
    <row r="10" spans="1:6">
      <c r="A10" s="1"/>
      <c r="B10" s="32" t="s">
        <v>62</v>
      </c>
      <c r="C10" s="21">
        <v>8.9999999999999993E-3</v>
      </c>
      <c r="D10" s="24">
        <f>1/C10</f>
        <v>111.11111111111111</v>
      </c>
      <c r="E10" s="14">
        <v>-0.4800077057788566</v>
      </c>
      <c r="F10" s="12">
        <f t="shared" si="1"/>
        <v>4.7105307016459177</v>
      </c>
    </row>
    <row r="11" spans="1:6">
      <c r="A11" s="1"/>
      <c r="B11" s="32" t="s">
        <v>63</v>
      </c>
      <c r="C11" s="22"/>
      <c r="E11" s="14">
        <v>-9.2811035688959653E-2</v>
      </c>
    </row>
    <row r="12" spans="1:6">
      <c r="A12" s="1"/>
      <c r="B12" s="32" t="s">
        <v>64</v>
      </c>
      <c r="C12" s="22"/>
      <c r="E12" s="14">
        <v>-4.7822023151585437E-2</v>
      </c>
    </row>
    <row r="13" spans="1:6">
      <c r="A13" s="1"/>
      <c r="B13" s="32" t="s">
        <v>65</v>
      </c>
      <c r="C13" s="22"/>
      <c r="E13" s="14">
        <v>-1.3323593868995454</v>
      </c>
    </row>
    <row r="14" spans="1:6">
      <c r="A14" s="1"/>
      <c r="B14" s="32" t="s">
        <v>66</v>
      </c>
      <c r="C14" s="22"/>
      <c r="E14" s="14">
        <v>-1.0837377408194213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3" workbookViewId="0">
      <selection activeCell="A2" sqref="A2:F27"/>
    </sheetView>
  </sheetViews>
  <sheetFormatPr defaultRowHeight="15"/>
  <cols>
    <col min="1" max="1" width="47.85546875" style="3" customWidth="1"/>
    <col min="2" max="2" width="9.140625" style="28"/>
    <col min="3" max="3" width="9.140625" style="19"/>
    <col min="4" max="4" width="9.140625" style="24"/>
    <col min="5" max="5" width="16.7109375" style="15" customWidth="1"/>
    <col min="6" max="6" width="9.140625" style="12"/>
    <col min="7" max="16384" width="9.14062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5"/>
      <c r="B2" s="27" t="s">
        <v>22</v>
      </c>
      <c r="C2" s="18"/>
      <c r="E2" s="14">
        <v>-1.5226159216311601</v>
      </c>
    </row>
    <row r="3" spans="1:6">
      <c r="A3" s="5"/>
      <c r="B3" s="27" t="s">
        <v>23</v>
      </c>
      <c r="C3" s="18"/>
      <c r="E3" s="14">
        <v>-1.2081043565128728</v>
      </c>
    </row>
    <row r="4" spans="1:6">
      <c r="A4" s="5"/>
      <c r="B4" s="27" t="s">
        <v>24</v>
      </c>
      <c r="C4" s="18"/>
      <c r="E4" s="14">
        <v>-0.94312983301703068</v>
      </c>
    </row>
    <row r="5" spans="1:6">
      <c r="A5" s="5" t="s">
        <v>3</v>
      </c>
      <c r="B5" s="27" t="s">
        <v>25</v>
      </c>
      <c r="C5" s="18">
        <v>0.01</v>
      </c>
      <c r="D5" s="24">
        <f t="shared" ref="D5:D27" si="0">1/C5</f>
        <v>100</v>
      </c>
      <c r="E5" s="14">
        <v>-1.0467909598318792</v>
      </c>
      <c r="F5" s="12">
        <f t="shared" ref="F5:F27" si="1">LN(D5)</f>
        <v>4.6051701859880918</v>
      </c>
    </row>
    <row r="6" spans="1:6">
      <c r="A6" s="5" t="s">
        <v>4</v>
      </c>
      <c r="B6" s="27" t="s">
        <v>26</v>
      </c>
      <c r="C6" s="18">
        <v>0.03</v>
      </c>
      <c r="D6" s="24">
        <f t="shared" si="0"/>
        <v>33.333333333333336</v>
      </c>
      <c r="E6" s="14">
        <v>-0.61596508169203468</v>
      </c>
      <c r="F6" s="12">
        <f t="shared" si="1"/>
        <v>3.5065578973199818</v>
      </c>
    </row>
    <row r="7" spans="1:6">
      <c r="A7" s="5"/>
      <c r="B7" s="27" t="s">
        <v>27</v>
      </c>
      <c r="C7" s="18"/>
      <c r="E7" s="14">
        <v>-0.68485624319203664</v>
      </c>
    </row>
    <row r="8" spans="1:6">
      <c r="A8" s="5"/>
      <c r="B8" s="27"/>
      <c r="C8" s="18"/>
      <c r="E8" s="14"/>
    </row>
    <row r="9" spans="1:6">
      <c r="A9" s="6"/>
      <c r="B9" s="27" t="s">
        <v>28</v>
      </c>
      <c r="C9" s="18">
        <v>6.0000000000000001E-3</v>
      </c>
      <c r="D9" s="24">
        <f t="shared" si="0"/>
        <v>166.66666666666666</v>
      </c>
      <c r="E9" s="14">
        <v>-0.58906272493546774</v>
      </c>
      <c r="F9" s="12">
        <f t="shared" si="1"/>
        <v>5.1159958097540823</v>
      </c>
    </row>
    <row r="10" spans="1:6">
      <c r="A10" s="6" t="s">
        <v>5</v>
      </c>
      <c r="B10" s="27" t="s">
        <v>29</v>
      </c>
      <c r="C10" s="18">
        <v>1.4999999999999999E-2</v>
      </c>
      <c r="D10" s="24">
        <f t="shared" si="0"/>
        <v>66.666666666666671</v>
      </c>
      <c r="E10" s="14">
        <v>-0.52078248908287794</v>
      </c>
      <c r="F10" s="12">
        <f t="shared" si="1"/>
        <v>4.1997050778799272</v>
      </c>
    </row>
    <row r="11" spans="1:6">
      <c r="A11" s="6"/>
      <c r="B11" s="27" t="s">
        <v>30</v>
      </c>
      <c r="C11" s="18">
        <v>0.02</v>
      </c>
      <c r="D11" s="24">
        <f t="shared" si="0"/>
        <v>50</v>
      </c>
      <c r="E11" s="14">
        <v>-0.45592566935918699</v>
      </c>
      <c r="F11" s="12">
        <f t="shared" si="1"/>
        <v>3.912023005428146</v>
      </c>
    </row>
    <row r="12" spans="1:6">
      <c r="A12" s="6"/>
      <c r="B12" s="27" t="s">
        <v>31</v>
      </c>
      <c r="C12" s="18">
        <v>0.02</v>
      </c>
      <c r="D12" s="24">
        <f t="shared" si="0"/>
        <v>50</v>
      </c>
      <c r="E12" s="14">
        <v>-0.39331269181373657</v>
      </c>
      <c r="F12" s="12">
        <f t="shared" si="1"/>
        <v>3.912023005428146</v>
      </c>
    </row>
    <row r="13" spans="1:6">
      <c r="A13" s="6"/>
      <c r="B13" s="27" t="s">
        <v>32</v>
      </c>
      <c r="C13" s="18">
        <v>4.5999999999999999E-2</v>
      </c>
      <c r="D13" s="24">
        <f t="shared" si="0"/>
        <v>21.739130434782609</v>
      </c>
      <c r="E13" s="14">
        <v>-0.15802032209967576</v>
      </c>
      <c r="F13" s="12">
        <f t="shared" si="1"/>
        <v>3.0791138824930422</v>
      </c>
    </row>
    <row r="14" spans="1:6">
      <c r="A14" s="6"/>
      <c r="B14" s="27" t="s">
        <v>33</v>
      </c>
      <c r="C14" s="18">
        <v>0.05</v>
      </c>
      <c r="D14" s="24">
        <f t="shared" si="0"/>
        <v>20</v>
      </c>
      <c r="E14" s="14">
        <v>-5.8085616562970808E-2</v>
      </c>
      <c r="F14" s="12">
        <f t="shared" si="1"/>
        <v>2.9957322735539909</v>
      </c>
    </row>
    <row r="15" spans="1:6">
      <c r="A15" s="6"/>
      <c r="B15" s="27"/>
      <c r="C15" s="18"/>
      <c r="E15" s="14"/>
    </row>
    <row r="16" spans="1:6">
      <c r="A16" s="7" t="s">
        <v>6</v>
      </c>
      <c r="B16" s="27" t="s">
        <v>34</v>
      </c>
      <c r="C16" s="18">
        <v>0.01</v>
      </c>
      <c r="D16" s="24">
        <f t="shared" si="0"/>
        <v>100</v>
      </c>
      <c r="E16" s="14">
        <v>-0.96106955033735497</v>
      </c>
      <c r="F16" s="12">
        <f t="shared" si="1"/>
        <v>4.6051701859880918</v>
      </c>
    </row>
    <row r="17" spans="1:6">
      <c r="A17" s="7"/>
      <c r="B17" s="27" t="s">
        <v>35</v>
      </c>
      <c r="C17" s="18">
        <v>2.5000000000000001E-2</v>
      </c>
      <c r="D17" s="24">
        <f t="shared" si="0"/>
        <v>40</v>
      </c>
      <c r="E17" s="14">
        <v>-0.40658799444094224</v>
      </c>
      <c r="F17" s="12">
        <f t="shared" si="1"/>
        <v>3.6888794541139363</v>
      </c>
    </row>
    <row r="18" spans="1:6">
      <c r="A18" s="7"/>
      <c r="B18" s="27" t="s">
        <v>36</v>
      </c>
      <c r="C18" s="18">
        <v>4.4999999999999998E-2</v>
      </c>
      <c r="D18" s="24">
        <f t="shared" si="0"/>
        <v>22.222222222222221</v>
      </c>
      <c r="E18" s="14">
        <v>-0.14500983146174279</v>
      </c>
      <c r="F18" s="12">
        <f t="shared" si="1"/>
        <v>3.1010927892118172</v>
      </c>
    </row>
    <row r="19" spans="1:6">
      <c r="A19" s="7"/>
      <c r="B19" s="27" t="s">
        <v>37</v>
      </c>
      <c r="C19" s="18">
        <v>0.06</v>
      </c>
      <c r="D19" s="24">
        <f t="shared" si="0"/>
        <v>16.666666666666668</v>
      </c>
      <c r="E19" s="14">
        <v>-9.2567003723604532E-2</v>
      </c>
      <c r="F19" s="12">
        <f t="shared" si="1"/>
        <v>2.8134107167600364</v>
      </c>
    </row>
    <row r="21" spans="1:6">
      <c r="A21" s="10"/>
      <c r="B21" s="28" t="s">
        <v>44</v>
      </c>
      <c r="C21" s="19">
        <v>0.11</v>
      </c>
      <c r="D21" s="24">
        <f t="shared" si="0"/>
        <v>9.0909090909090917</v>
      </c>
      <c r="E21" s="14">
        <v>-0.10177991224703788</v>
      </c>
      <c r="F21" s="12">
        <f t="shared" si="1"/>
        <v>2.2072749131897211</v>
      </c>
    </row>
    <row r="22" spans="1:6">
      <c r="A22" s="10"/>
      <c r="B22" s="28" t="s">
        <v>45</v>
      </c>
      <c r="C22" s="19">
        <v>0.08</v>
      </c>
      <c r="D22" s="24">
        <f t="shared" si="0"/>
        <v>12.5</v>
      </c>
      <c r="E22" s="14">
        <v>-0.15230345075978424</v>
      </c>
      <c r="F22" s="12">
        <f t="shared" si="1"/>
        <v>2.5257286443082556</v>
      </c>
    </row>
    <row r="23" spans="1:6" ht="15.75">
      <c r="A23" s="11">
        <v>7</v>
      </c>
      <c r="B23" s="28" t="s">
        <v>46</v>
      </c>
      <c r="C23" s="19">
        <v>0.06</v>
      </c>
      <c r="D23" s="24">
        <f t="shared" si="0"/>
        <v>16.666666666666668</v>
      </c>
      <c r="E23" s="14">
        <v>-0.259003346244435</v>
      </c>
      <c r="F23" s="12">
        <f t="shared" si="1"/>
        <v>2.8134107167600364</v>
      </c>
    </row>
    <row r="24" spans="1:6" ht="15.75">
      <c r="A24" s="11" t="s">
        <v>72</v>
      </c>
      <c r="B24" s="28" t="s">
        <v>47</v>
      </c>
      <c r="C24" s="19">
        <v>0.03</v>
      </c>
      <c r="D24" s="24">
        <f t="shared" si="0"/>
        <v>33.333333333333336</v>
      </c>
      <c r="E24" s="14">
        <v>-0.40285867268742243</v>
      </c>
      <c r="F24" s="12">
        <f t="shared" si="1"/>
        <v>3.5065578973199818</v>
      </c>
    </row>
    <row r="25" spans="1:6" ht="15.75">
      <c r="A25" s="11" t="s">
        <v>4</v>
      </c>
      <c r="B25" s="28" t="s">
        <v>48</v>
      </c>
      <c r="C25" s="19">
        <v>2.4E-2</v>
      </c>
      <c r="D25" s="24">
        <f t="shared" si="0"/>
        <v>41.666666666666664</v>
      </c>
      <c r="E25" s="14">
        <v>-0.53086445432624774</v>
      </c>
      <c r="F25" s="12">
        <f t="shared" si="1"/>
        <v>3.7297014486341915</v>
      </c>
    </row>
    <row r="26" spans="1:6" ht="15.75">
      <c r="A26" s="11"/>
      <c r="B26" s="28" t="s">
        <v>49</v>
      </c>
      <c r="C26" s="19">
        <v>6.0000000000000001E-3</v>
      </c>
      <c r="D26" s="24">
        <f t="shared" si="0"/>
        <v>166.66666666666666</v>
      </c>
      <c r="E26" s="14">
        <v>-0.6227765222651912</v>
      </c>
      <c r="F26" s="12">
        <f t="shared" si="1"/>
        <v>5.1159958097540823</v>
      </c>
    </row>
    <row r="27" spans="1:6">
      <c r="A27" s="10"/>
      <c r="B27" s="28" t="s">
        <v>50</v>
      </c>
      <c r="C27" s="19">
        <v>8.9999999999999993E-3</v>
      </c>
      <c r="D27" s="24">
        <f t="shared" si="0"/>
        <v>111.11111111111111</v>
      </c>
      <c r="E27" s="14">
        <v>-0.74811899888671074</v>
      </c>
      <c r="F27" s="12">
        <f t="shared" si="1"/>
        <v>4.7105307016459177</v>
      </c>
    </row>
    <row r="28" spans="1:6">
      <c r="A28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6" sqref="A6:F10"/>
    </sheetView>
  </sheetViews>
  <sheetFormatPr defaultRowHeight="15"/>
  <cols>
    <col min="1" max="1" width="47.85546875" style="3" customWidth="1"/>
    <col min="2" max="2" width="9.140625" style="28"/>
    <col min="3" max="3" width="9.140625" style="19"/>
    <col min="4" max="4" width="9.140625" style="24"/>
    <col min="5" max="5" width="16.7109375" style="15" customWidth="1"/>
    <col min="6" max="6" width="9.140625" style="12"/>
    <col min="7" max="16384" width="9.14062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8">
        <v>6</v>
      </c>
      <c r="B2" s="28" t="s">
        <v>38</v>
      </c>
      <c r="C2" s="19">
        <v>0.67</v>
      </c>
      <c r="D2" s="24">
        <f>1/C2</f>
        <v>1.4925373134328357</v>
      </c>
      <c r="E2" s="14">
        <v>-0.34528172058084855</v>
      </c>
      <c r="F2" s="12">
        <f>LN(D2)</f>
        <v>0.40047756659712525</v>
      </c>
    </row>
    <row r="3" spans="1:6">
      <c r="A3" s="8" t="s">
        <v>7</v>
      </c>
      <c r="B3" s="28" t="s">
        <v>39</v>
      </c>
      <c r="C3" s="19">
        <v>0.57999999999999996</v>
      </c>
      <c r="D3" s="24">
        <f>1/C3</f>
        <v>1.7241379310344829</v>
      </c>
      <c r="E3" s="14">
        <v>-0.32105053988227406</v>
      </c>
      <c r="F3" s="12">
        <f>LN(D3)</f>
        <v>0.54472717544167215</v>
      </c>
    </row>
    <row r="4" spans="1:6">
      <c r="A4" s="8"/>
      <c r="B4" s="28" t="s">
        <v>40</v>
      </c>
      <c r="C4" s="19">
        <v>0.68</v>
      </c>
      <c r="D4" s="24">
        <f>1/C4</f>
        <v>1.4705882352941175</v>
      </c>
      <c r="E4" s="14">
        <v>-0.30165409629311157</v>
      </c>
      <c r="F4" s="12">
        <f>LN(D4)</f>
        <v>0.38566248081198456</v>
      </c>
    </row>
    <row r="5" spans="1:6">
      <c r="A5" s="8"/>
      <c r="B5" s="28" t="s">
        <v>41</v>
      </c>
      <c r="C5" s="19">
        <v>0.53</v>
      </c>
      <c r="D5" s="24">
        <f>1/C5</f>
        <v>1.8867924528301885</v>
      </c>
      <c r="E5" s="14">
        <v>-0.25382839429713666</v>
      </c>
      <c r="F5" s="12">
        <f>LN(D5)</f>
        <v>0.63487827243596939</v>
      </c>
    </row>
    <row r="6" spans="1:6">
      <c r="B6" s="3"/>
      <c r="C6" s="3"/>
      <c r="D6" s="3"/>
      <c r="E6" s="3"/>
      <c r="F6" s="3"/>
    </row>
    <row r="7" spans="1:6">
      <c r="B7" s="3"/>
      <c r="C7" s="3"/>
      <c r="D7" s="3"/>
      <c r="E7" s="3"/>
      <c r="F7" s="3"/>
    </row>
    <row r="8" spans="1:6">
      <c r="B8" s="3"/>
      <c r="C8" s="3"/>
      <c r="D8" s="3"/>
      <c r="E8" s="3"/>
      <c r="F8" s="3"/>
    </row>
    <row r="9" spans="1:6">
      <c r="B9" s="3"/>
      <c r="C9" s="3"/>
      <c r="D9" s="3"/>
      <c r="E9" s="3"/>
      <c r="F9" s="3"/>
    </row>
    <row r="10" spans="1:6">
      <c r="B10" s="3"/>
      <c r="C10" s="3"/>
      <c r="D10" s="3"/>
      <c r="E10" s="3"/>
      <c r="F10" s="3"/>
    </row>
    <row r="11" spans="1:6">
      <c r="A11" s="7"/>
      <c r="B11" s="31"/>
      <c r="C11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L18" sqref="L18"/>
    </sheetView>
  </sheetViews>
  <sheetFormatPr defaultRowHeight="15"/>
  <sheetData>
    <row r="1" spans="1:6">
      <c r="A1" s="7"/>
      <c r="B1" s="30" t="s">
        <v>51</v>
      </c>
      <c r="C1" s="20" t="s">
        <v>68</v>
      </c>
      <c r="D1" s="24"/>
      <c r="E1" s="14">
        <v>0</v>
      </c>
      <c r="F1" s="12"/>
    </row>
    <row r="2" spans="1:6">
      <c r="A2" s="7" t="s">
        <v>9</v>
      </c>
      <c r="B2" s="30" t="s">
        <v>52</v>
      </c>
      <c r="C2" s="20">
        <v>1E-3</v>
      </c>
      <c r="D2" s="24">
        <f>1/C2</f>
        <v>1000</v>
      </c>
      <c r="E2" s="14">
        <v>-2.0019040820113601</v>
      </c>
      <c r="F2" s="12">
        <f>LN(D2)</f>
        <v>6.9077552789821368</v>
      </c>
    </row>
    <row r="3" spans="1:6">
      <c r="A3" s="7"/>
      <c r="B3" s="30" t="s">
        <v>53</v>
      </c>
      <c r="C3" s="20">
        <v>1.5E-3</v>
      </c>
      <c r="D3" s="24">
        <f>1/C3</f>
        <v>666.66666666666663</v>
      </c>
      <c r="E3" s="14">
        <v>-1.8595433707294524</v>
      </c>
      <c r="F3" s="12">
        <f>LN(D3)</f>
        <v>6.5022901708739722</v>
      </c>
    </row>
    <row r="4" spans="1:6">
      <c r="A4" s="7"/>
      <c r="B4" s="30" t="s">
        <v>54</v>
      </c>
      <c r="C4" s="20">
        <v>3.0000000000000001E-3</v>
      </c>
      <c r="D4" s="24">
        <f>1/C4</f>
        <v>333.33333333333331</v>
      </c>
      <c r="E4" s="14">
        <v>-1.7213643877406237</v>
      </c>
      <c r="F4" s="12">
        <f>LN(D4)</f>
        <v>5.8091429903140277</v>
      </c>
    </row>
    <row r="5" spans="1:6">
      <c r="A5" s="7"/>
      <c r="B5" s="30" t="s">
        <v>55</v>
      </c>
      <c r="C5" s="20">
        <v>4.7000000000000002E-3</v>
      </c>
      <c r="D5" s="24">
        <f>1/C5</f>
        <v>212.7659574468085</v>
      </c>
      <c r="E5" s="14">
        <v>-5.6934736337477133E-3</v>
      </c>
      <c r="F5" s="12">
        <f>LN(D5)</f>
        <v>5.3601927702661243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topLeftCell="A34" zoomScaleNormal="100" workbookViewId="0">
      <selection activeCell="K36" sqref="K36"/>
    </sheetView>
  </sheetViews>
  <sheetFormatPr defaultRowHeight="15"/>
  <cols>
    <col min="1" max="1" width="37.85546875" customWidth="1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4"/>
      <c r="B2" s="25" t="s">
        <v>13</v>
      </c>
      <c r="C2" s="17">
        <v>0.11</v>
      </c>
      <c r="D2" s="24">
        <f t="shared" ref="D2:D10" si="0">1/C2</f>
        <v>9.0909090909090917</v>
      </c>
      <c r="E2" s="14">
        <v>-0.31309181975465983</v>
      </c>
      <c r="F2" s="12">
        <f>LN(D2)</f>
        <v>2.2072749131897211</v>
      </c>
    </row>
    <row r="3" spans="1:6">
      <c r="A3" s="4"/>
      <c r="B3" s="25" t="s">
        <v>14</v>
      </c>
      <c r="C3" s="17">
        <v>0.11</v>
      </c>
      <c r="D3" s="24">
        <f t="shared" si="0"/>
        <v>9.0909090909090917</v>
      </c>
      <c r="E3" s="14">
        <v>-0.35199992317475925</v>
      </c>
      <c r="F3" s="12">
        <f t="shared" ref="F3:F10" si="1">LN(D3)</f>
        <v>2.2072749131897211</v>
      </c>
    </row>
    <row r="4" spans="1:6">
      <c r="A4" s="4">
        <v>4</v>
      </c>
      <c r="B4" s="25" t="s">
        <v>15</v>
      </c>
      <c r="C4" s="17">
        <v>0.11</v>
      </c>
      <c r="D4" s="24">
        <f t="shared" si="0"/>
        <v>9.0909090909090917</v>
      </c>
      <c r="E4" s="14">
        <v>-0.25604793076192922</v>
      </c>
      <c r="F4" s="12">
        <f t="shared" si="1"/>
        <v>2.2072749131897211</v>
      </c>
    </row>
    <row r="5" spans="1:6">
      <c r="A5" s="4" t="s">
        <v>1</v>
      </c>
      <c r="B5" s="25" t="s">
        <v>16</v>
      </c>
      <c r="C5" s="17">
        <v>0.11</v>
      </c>
      <c r="D5" s="24">
        <f t="shared" si="0"/>
        <v>9.0909090909090917</v>
      </c>
      <c r="E5" s="14">
        <v>-0.25044644684218675</v>
      </c>
      <c r="F5" s="12">
        <f t="shared" si="1"/>
        <v>2.2072749131897211</v>
      </c>
    </row>
    <row r="6" spans="1:6">
      <c r="A6" s="4" t="s">
        <v>2</v>
      </c>
      <c r="B6" s="25" t="s">
        <v>17</v>
      </c>
      <c r="C6" s="17">
        <v>0.22</v>
      </c>
      <c r="D6" s="24">
        <f t="shared" si="0"/>
        <v>4.5454545454545459</v>
      </c>
      <c r="E6" s="14">
        <v>-0.25414602903459477</v>
      </c>
      <c r="F6" s="12">
        <f t="shared" si="1"/>
        <v>1.5141277326297755</v>
      </c>
    </row>
    <row r="7" spans="1:6">
      <c r="A7" s="4"/>
      <c r="B7" s="25" t="s">
        <v>18</v>
      </c>
      <c r="C7" s="17">
        <v>0.21</v>
      </c>
      <c r="D7" s="24">
        <f t="shared" si="0"/>
        <v>4.7619047619047619</v>
      </c>
      <c r="E7" s="14">
        <v>-0.16299231010435855</v>
      </c>
      <c r="F7" s="12">
        <f t="shared" si="1"/>
        <v>1.5606477482646683</v>
      </c>
    </row>
    <row r="8" spans="1:6">
      <c r="A8" s="4"/>
      <c r="B8" s="25" t="s">
        <v>19</v>
      </c>
      <c r="C8" s="17"/>
      <c r="D8" s="24"/>
      <c r="E8" s="14">
        <v>-0.12200507328253608</v>
      </c>
      <c r="F8" s="12"/>
    </row>
    <row r="9" spans="1:6">
      <c r="A9" s="4"/>
      <c r="B9" s="25" t="s">
        <v>20</v>
      </c>
      <c r="C9" s="17"/>
      <c r="D9" s="24"/>
      <c r="E9" s="14">
        <v>-8.4529547150020548E-2</v>
      </c>
      <c r="F9" s="12"/>
    </row>
    <row r="10" spans="1:6">
      <c r="A10" s="4"/>
      <c r="B10" s="25" t="s">
        <v>21</v>
      </c>
      <c r="C10" s="17">
        <v>0.18</v>
      </c>
      <c r="D10" s="24">
        <f t="shared" si="0"/>
        <v>5.5555555555555554</v>
      </c>
      <c r="E10" s="14">
        <v>-6.8498192792205453E-2</v>
      </c>
      <c r="F10" s="12">
        <f t="shared" si="1"/>
        <v>1.7147984280919266</v>
      </c>
    </row>
    <row r="12" spans="1:6">
      <c r="A12" s="5"/>
      <c r="B12" s="27" t="s">
        <v>22</v>
      </c>
      <c r="C12" s="18"/>
      <c r="D12" s="24"/>
      <c r="E12" s="14">
        <v>-1.5226159216311601</v>
      </c>
      <c r="F12" s="12"/>
    </row>
    <row r="13" spans="1:6">
      <c r="A13" s="5"/>
      <c r="B13" s="27" t="s">
        <v>23</v>
      </c>
      <c r="C13" s="18"/>
      <c r="D13" s="24"/>
      <c r="E13" s="14">
        <v>-1.2081043565128728</v>
      </c>
      <c r="F13" s="12"/>
    </row>
    <row r="14" spans="1:6">
      <c r="A14" s="5"/>
      <c r="B14" s="27" t="s">
        <v>24</v>
      </c>
      <c r="C14" s="18"/>
      <c r="D14" s="24"/>
      <c r="E14" s="14">
        <v>-0.94312983301703068</v>
      </c>
      <c r="F14" s="12"/>
    </row>
    <row r="15" spans="1:6">
      <c r="A15" s="5" t="s">
        <v>3</v>
      </c>
      <c r="B15" s="27" t="s">
        <v>25</v>
      </c>
      <c r="C15" s="18">
        <v>0.01</v>
      </c>
      <c r="D15" s="24">
        <f t="shared" ref="D15:D37" si="2">1/C15</f>
        <v>100</v>
      </c>
      <c r="E15" s="14">
        <v>-1.0467909598318792</v>
      </c>
      <c r="F15" s="12">
        <f t="shared" ref="F15:F37" si="3">LN(D15)</f>
        <v>4.6051701859880918</v>
      </c>
    </row>
    <row r="16" spans="1:6">
      <c r="A16" s="5" t="s">
        <v>4</v>
      </c>
      <c r="B16" s="27" t="s">
        <v>26</v>
      </c>
      <c r="C16" s="18">
        <v>0.03</v>
      </c>
      <c r="D16" s="24">
        <f t="shared" si="2"/>
        <v>33.333333333333336</v>
      </c>
      <c r="E16" s="14">
        <v>-0.61596508169203468</v>
      </c>
      <c r="F16" s="12">
        <f t="shared" si="3"/>
        <v>3.5065578973199818</v>
      </c>
    </row>
    <row r="17" spans="1:6">
      <c r="A17" s="5"/>
      <c r="B17" s="27" t="s">
        <v>27</v>
      </c>
      <c r="C17" s="18"/>
      <c r="D17" s="24"/>
      <c r="E17" s="14">
        <v>-0.68485624319203664</v>
      </c>
      <c r="F17" s="12"/>
    </row>
    <row r="18" spans="1:6">
      <c r="A18" s="5"/>
      <c r="B18" s="27"/>
      <c r="C18" s="18"/>
      <c r="D18" s="24"/>
      <c r="E18" s="14"/>
      <c r="F18" s="12"/>
    </row>
    <row r="19" spans="1:6">
      <c r="A19" s="6"/>
      <c r="B19" s="27" t="s">
        <v>28</v>
      </c>
      <c r="C19" s="18">
        <v>6.0000000000000001E-3</v>
      </c>
      <c r="D19" s="24">
        <f t="shared" si="2"/>
        <v>166.66666666666666</v>
      </c>
      <c r="E19" s="14">
        <v>-0.58906272493546774</v>
      </c>
      <c r="F19" s="12">
        <f t="shared" si="3"/>
        <v>5.1159958097540823</v>
      </c>
    </row>
    <row r="20" spans="1:6">
      <c r="A20" s="6" t="s">
        <v>5</v>
      </c>
      <c r="B20" s="27" t="s">
        <v>29</v>
      </c>
      <c r="C20" s="18">
        <v>1.4999999999999999E-2</v>
      </c>
      <c r="D20" s="24">
        <f t="shared" si="2"/>
        <v>66.666666666666671</v>
      </c>
      <c r="E20" s="14">
        <v>-0.52078248908287794</v>
      </c>
      <c r="F20" s="12">
        <f t="shared" si="3"/>
        <v>4.1997050778799272</v>
      </c>
    </row>
    <row r="21" spans="1:6">
      <c r="A21" s="6"/>
      <c r="B21" s="27" t="s">
        <v>30</v>
      </c>
      <c r="C21" s="18">
        <v>0.02</v>
      </c>
      <c r="D21" s="24">
        <f t="shared" si="2"/>
        <v>50</v>
      </c>
      <c r="E21" s="14">
        <v>-0.45592566935918699</v>
      </c>
      <c r="F21" s="12">
        <f t="shared" si="3"/>
        <v>3.912023005428146</v>
      </c>
    </row>
    <row r="22" spans="1:6">
      <c r="A22" s="6"/>
      <c r="B22" s="27" t="s">
        <v>31</v>
      </c>
      <c r="C22" s="18">
        <v>0.02</v>
      </c>
      <c r="D22" s="24">
        <f t="shared" si="2"/>
        <v>50</v>
      </c>
      <c r="E22" s="14">
        <v>-0.39331269181373657</v>
      </c>
      <c r="F22" s="12">
        <f t="shared" si="3"/>
        <v>3.912023005428146</v>
      </c>
    </row>
    <row r="23" spans="1:6">
      <c r="A23" s="6"/>
      <c r="B23" s="27" t="s">
        <v>32</v>
      </c>
      <c r="C23" s="18">
        <v>4.5999999999999999E-2</v>
      </c>
      <c r="D23" s="24">
        <f t="shared" si="2"/>
        <v>21.739130434782609</v>
      </c>
      <c r="E23" s="14">
        <v>-0.15802032209967576</v>
      </c>
      <c r="F23" s="12">
        <f t="shared" si="3"/>
        <v>3.0791138824930422</v>
      </c>
    </row>
    <row r="24" spans="1:6">
      <c r="A24" s="6"/>
      <c r="B24" s="27" t="s">
        <v>33</v>
      </c>
      <c r="C24" s="18">
        <v>0.05</v>
      </c>
      <c r="D24" s="24">
        <f t="shared" si="2"/>
        <v>20</v>
      </c>
      <c r="E24" s="14">
        <v>-5.8085616562970808E-2</v>
      </c>
      <c r="F24" s="12">
        <f t="shared" si="3"/>
        <v>2.9957322735539909</v>
      </c>
    </row>
    <row r="25" spans="1:6">
      <c r="A25" s="6"/>
      <c r="B25" s="27"/>
      <c r="C25" s="18"/>
      <c r="D25" s="24"/>
      <c r="E25" s="14"/>
      <c r="F25" s="12"/>
    </row>
    <row r="26" spans="1:6">
      <c r="A26" s="7" t="s">
        <v>6</v>
      </c>
      <c r="B26" s="27" t="s">
        <v>34</v>
      </c>
      <c r="C26" s="18">
        <v>0.01</v>
      </c>
      <c r="D26" s="24">
        <f t="shared" si="2"/>
        <v>100</v>
      </c>
      <c r="E26" s="14">
        <v>-0.96106955033735497</v>
      </c>
      <c r="F26" s="12">
        <f t="shared" si="3"/>
        <v>4.6051701859880918</v>
      </c>
    </row>
    <row r="27" spans="1:6">
      <c r="A27" s="7"/>
      <c r="B27" s="27" t="s">
        <v>35</v>
      </c>
      <c r="C27" s="18">
        <v>2.5000000000000001E-2</v>
      </c>
      <c r="D27" s="24">
        <f t="shared" si="2"/>
        <v>40</v>
      </c>
      <c r="E27" s="14">
        <v>-0.40658799444094224</v>
      </c>
      <c r="F27" s="12">
        <f t="shared" si="3"/>
        <v>3.6888794541139363</v>
      </c>
    </row>
    <row r="28" spans="1:6">
      <c r="A28" s="7"/>
      <c r="B28" s="27" t="s">
        <v>36</v>
      </c>
      <c r="C28" s="18">
        <v>4.4999999999999998E-2</v>
      </c>
      <c r="D28" s="24">
        <f t="shared" si="2"/>
        <v>22.222222222222221</v>
      </c>
      <c r="E28" s="14">
        <v>-0.14500983146174279</v>
      </c>
      <c r="F28" s="12">
        <f t="shared" si="3"/>
        <v>3.1010927892118172</v>
      </c>
    </row>
    <row r="29" spans="1:6">
      <c r="A29" s="7"/>
      <c r="B29" s="27" t="s">
        <v>37</v>
      </c>
      <c r="C29" s="18">
        <v>0.06</v>
      </c>
      <c r="D29" s="24">
        <f t="shared" si="2"/>
        <v>16.666666666666668</v>
      </c>
      <c r="E29" s="14">
        <v>-9.2567003723604532E-2</v>
      </c>
      <c r="F29" s="12">
        <f t="shared" si="3"/>
        <v>2.8134107167600364</v>
      </c>
    </row>
    <row r="30" spans="1:6">
      <c r="A30" s="3"/>
      <c r="B30" s="28"/>
      <c r="C30" s="19"/>
      <c r="D30" s="24"/>
      <c r="E30" s="15"/>
      <c r="F30" s="12"/>
    </row>
    <row r="31" spans="1:6">
      <c r="A31" s="10"/>
      <c r="B31" s="28" t="s">
        <v>44</v>
      </c>
      <c r="C31" s="19">
        <v>0.11</v>
      </c>
      <c r="D31" s="24">
        <f t="shared" si="2"/>
        <v>9.0909090909090917</v>
      </c>
      <c r="E31" s="14">
        <v>-0.10177991224703788</v>
      </c>
      <c r="F31" s="12">
        <f t="shared" si="3"/>
        <v>2.2072749131897211</v>
      </c>
    </row>
    <row r="32" spans="1:6">
      <c r="A32" s="10"/>
      <c r="B32" s="28" t="s">
        <v>45</v>
      </c>
      <c r="C32" s="19">
        <v>0.08</v>
      </c>
      <c r="D32" s="24">
        <f t="shared" si="2"/>
        <v>12.5</v>
      </c>
      <c r="E32" s="14">
        <v>-0.15230345075978424</v>
      </c>
      <c r="F32" s="12">
        <f t="shared" si="3"/>
        <v>2.5257286443082556</v>
      </c>
    </row>
    <row r="33" spans="1:6" ht="15.75">
      <c r="A33" s="11">
        <v>7</v>
      </c>
      <c r="B33" s="28" t="s">
        <v>46</v>
      </c>
      <c r="C33" s="19">
        <v>0.06</v>
      </c>
      <c r="D33" s="24">
        <f t="shared" si="2"/>
        <v>16.666666666666668</v>
      </c>
      <c r="E33" s="14">
        <v>-0.259003346244435</v>
      </c>
      <c r="F33" s="12">
        <f t="shared" si="3"/>
        <v>2.8134107167600364</v>
      </c>
    </row>
    <row r="34" spans="1:6" ht="15.75">
      <c r="A34" s="11" t="s">
        <v>72</v>
      </c>
      <c r="B34" s="28" t="s">
        <v>47</v>
      </c>
      <c r="C34" s="19">
        <v>0.03</v>
      </c>
      <c r="D34" s="24">
        <f t="shared" si="2"/>
        <v>33.333333333333336</v>
      </c>
      <c r="E34" s="14">
        <v>-0.40285867268742243</v>
      </c>
      <c r="F34" s="12">
        <f t="shared" si="3"/>
        <v>3.5065578973199818</v>
      </c>
    </row>
    <row r="35" spans="1:6" ht="15.75">
      <c r="A35" s="11" t="s">
        <v>4</v>
      </c>
      <c r="B35" s="28" t="s">
        <v>48</v>
      </c>
      <c r="C35" s="19">
        <v>2.4E-2</v>
      </c>
      <c r="D35" s="24">
        <f t="shared" si="2"/>
        <v>41.666666666666664</v>
      </c>
      <c r="E35" s="14">
        <v>-0.53086445432624774</v>
      </c>
      <c r="F35" s="12">
        <f t="shared" si="3"/>
        <v>3.7297014486341915</v>
      </c>
    </row>
    <row r="36" spans="1:6" ht="15.75">
      <c r="A36" s="11"/>
      <c r="B36" s="28" t="s">
        <v>49</v>
      </c>
      <c r="C36" s="19">
        <v>6.0000000000000001E-3</v>
      </c>
      <c r="D36" s="24">
        <f t="shared" si="2"/>
        <v>166.66666666666666</v>
      </c>
      <c r="E36" s="14">
        <v>-0.6227765222651912</v>
      </c>
      <c r="F36" s="12">
        <f t="shared" si="3"/>
        <v>5.1159958097540823</v>
      </c>
    </row>
    <row r="37" spans="1:6">
      <c r="A37" s="10"/>
      <c r="B37" s="28" t="s">
        <v>50</v>
      </c>
      <c r="C37" s="19">
        <v>8.9999999999999993E-3</v>
      </c>
      <c r="D37" s="24">
        <f t="shared" si="2"/>
        <v>111.11111111111111</v>
      </c>
      <c r="E37" s="14">
        <v>-0.74811899888671074</v>
      </c>
      <c r="F37" s="12">
        <f t="shared" si="3"/>
        <v>4.7105307016459177</v>
      </c>
    </row>
    <row r="40" spans="1:6">
      <c r="A40" s="1"/>
      <c r="B40" s="32" t="s">
        <v>56</v>
      </c>
      <c r="C40" s="21">
        <v>2.0999999999999999E-3</v>
      </c>
      <c r="D40" s="24">
        <f t="shared" ref="D40:D47" si="4">1/C40</f>
        <v>476.1904761904762</v>
      </c>
      <c r="E40" s="14">
        <v>-1.0056981012549846</v>
      </c>
      <c r="F40" s="12">
        <f t="shared" ref="F40:F48" si="5">LN(D40)</f>
        <v>6.1658179342527601</v>
      </c>
    </row>
    <row r="41" spans="1:6">
      <c r="A41" s="1"/>
      <c r="B41" s="32" t="s">
        <v>56</v>
      </c>
      <c r="C41" s="21">
        <v>3.5000000000000003E-2</v>
      </c>
      <c r="D41" s="24">
        <f t="shared" si="4"/>
        <v>28.571428571428569</v>
      </c>
      <c r="E41" s="14">
        <v>-0.29258279829884465</v>
      </c>
      <c r="F41" s="12">
        <f t="shared" si="5"/>
        <v>3.3524072174927233</v>
      </c>
    </row>
    <row r="42" spans="1:6">
      <c r="A42" s="1"/>
      <c r="B42" s="32" t="s">
        <v>57</v>
      </c>
      <c r="C42" s="21"/>
      <c r="D42" s="24"/>
      <c r="E42" s="14">
        <v>-1.4252420643592532</v>
      </c>
      <c r="F42" s="12"/>
    </row>
    <row r="43" spans="1:6">
      <c r="A43" s="1"/>
      <c r="B43" s="32" t="s">
        <v>58</v>
      </c>
      <c r="C43" s="21">
        <v>1.1000000000000001E-3</v>
      </c>
      <c r="D43" s="24">
        <f t="shared" si="4"/>
        <v>909.09090909090901</v>
      </c>
      <c r="E43" s="14">
        <v>-1.3768981336830493</v>
      </c>
      <c r="F43" s="12">
        <f t="shared" si="5"/>
        <v>6.812445099177812</v>
      </c>
    </row>
    <row r="44" spans="1:6">
      <c r="A44" s="1"/>
      <c r="B44" s="32" t="s">
        <v>59</v>
      </c>
      <c r="C44" s="21"/>
      <c r="D44" s="24"/>
      <c r="E44" s="14">
        <v>-0.59953088802459731</v>
      </c>
      <c r="F44" s="12"/>
    </row>
    <row r="45" spans="1:6">
      <c r="A45" s="1">
        <v>2</v>
      </c>
      <c r="B45" s="32" t="s">
        <v>60</v>
      </c>
      <c r="C45" s="21">
        <v>3.0999999999999999E-3</v>
      </c>
      <c r="D45" s="24">
        <f t="shared" si="4"/>
        <v>322.58064516129031</v>
      </c>
      <c r="E45" s="14">
        <v>-0.98638764955993763</v>
      </c>
      <c r="F45" s="12">
        <f t="shared" si="5"/>
        <v>5.7763531674910364</v>
      </c>
    </row>
    <row r="46" spans="1:6">
      <c r="A46" s="1" t="s">
        <v>10</v>
      </c>
      <c r="B46" s="32" t="s">
        <v>60</v>
      </c>
      <c r="C46" s="21">
        <v>1.4E-2</v>
      </c>
      <c r="D46" s="24">
        <f t="shared" si="4"/>
        <v>71.428571428571431</v>
      </c>
      <c r="E46" s="14">
        <v>-0.35350073586408354</v>
      </c>
      <c r="F46" s="12">
        <f t="shared" si="5"/>
        <v>4.2686979493668789</v>
      </c>
    </row>
    <row r="47" spans="1:6">
      <c r="A47" s="1" t="s">
        <v>11</v>
      </c>
      <c r="B47" s="32" t="s">
        <v>61</v>
      </c>
      <c r="C47" s="21">
        <v>3.0000000000000001E-3</v>
      </c>
      <c r="D47" s="24">
        <f t="shared" si="4"/>
        <v>333.33333333333331</v>
      </c>
      <c r="E47" s="14">
        <v>-1.0760111708047901</v>
      </c>
      <c r="F47" s="12">
        <f t="shared" si="5"/>
        <v>5.8091429903140277</v>
      </c>
    </row>
    <row r="48" spans="1:6">
      <c r="A48" s="1"/>
      <c r="B48" s="32" t="s">
        <v>62</v>
      </c>
      <c r="C48" s="21">
        <v>8.9999999999999993E-3</v>
      </c>
      <c r="D48" s="24">
        <f>1/C48</f>
        <v>111.11111111111111</v>
      </c>
      <c r="E48" s="14">
        <v>-0.4800077057788566</v>
      </c>
      <c r="F48" s="12">
        <f t="shared" si="5"/>
        <v>4.7105307016459177</v>
      </c>
    </row>
    <row r="49" spans="1:6">
      <c r="A49" s="1"/>
      <c r="B49" s="32" t="s">
        <v>63</v>
      </c>
      <c r="C49" s="22"/>
      <c r="D49" s="24"/>
      <c r="E49" s="14">
        <v>-9.2811035688959653E-2</v>
      </c>
      <c r="F49" s="12"/>
    </row>
    <row r="50" spans="1:6">
      <c r="A50" s="1"/>
      <c r="B50" s="32" t="s">
        <v>64</v>
      </c>
      <c r="C50" s="22"/>
      <c r="D50" s="24"/>
      <c r="E50" s="14">
        <v>-4.7822023151585437E-2</v>
      </c>
      <c r="F50" s="12"/>
    </row>
    <row r="51" spans="1:6">
      <c r="A51" s="1"/>
      <c r="B51" s="32" t="s">
        <v>65</v>
      </c>
      <c r="C51" s="22"/>
      <c r="D51" s="24"/>
      <c r="E51" s="14">
        <v>-1.3323593868995454</v>
      </c>
      <c r="F51" s="12"/>
    </row>
    <row r="52" spans="1:6">
      <c r="A52" s="1"/>
      <c r="B52" s="32" t="s">
        <v>66</v>
      </c>
      <c r="C52" s="22"/>
      <c r="D52" s="24"/>
      <c r="E52" s="14">
        <v>-1.0837377408194213</v>
      </c>
      <c r="F52" s="12"/>
    </row>
    <row r="55" spans="1:6">
      <c r="A55" s="8">
        <v>6</v>
      </c>
      <c r="B55" s="28" t="s">
        <v>38</v>
      </c>
      <c r="C55" s="19">
        <v>0.67</v>
      </c>
      <c r="D55" s="24">
        <f t="shared" ref="D55:D69" si="6">1/C55</f>
        <v>1.4925373134328357</v>
      </c>
      <c r="E55" s="14">
        <v>-0.34528172058084855</v>
      </c>
      <c r="F55" s="12">
        <f t="shared" ref="F55:F68" si="7">LN(D55)</f>
        <v>0.40047756659712525</v>
      </c>
    </row>
    <row r="56" spans="1:6">
      <c r="A56" s="8" t="s">
        <v>7</v>
      </c>
      <c r="B56" s="28" t="s">
        <v>39</v>
      </c>
      <c r="C56" s="19">
        <v>0.57999999999999996</v>
      </c>
      <c r="D56" s="24">
        <f t="shared" si="6"/>
        <v>1.7241379310344829</v>
      </c>
      <c r="E56" s="14">
        <v>-0.32105053988227406</v>
      </c>
      <c r="F56" s="12">
        <f t="shared" si="7"/>
        <v>0.54472717544167215</v>
      </c>
    </row>
    <row r="57" spans="1:6">
      <c r="A57" s="8"/>
      <c r="B57" s="28" t="s">
        <v>40</v>
      </c>
      <c r="C57" s="19">
        <v>0.68</v>
      </c>
      <c r="D57" s="24">
        <f t="shared" si="6"/>
        <v>1.4705882352941175</v>
      </c>
      <c r="E57" s="14">
        <v>-0.30165409629311157</v>
      </c>
      <c r="F57" s="12">
        <f t="shared" si="7"/>
        <v>0.38566248081198456</v>
      </c>
    </row>
    <row r="58" spans="1:6">
      <c r="A58" s="8"/>
      <c r="B58" s="28" t="s">
        <v>41</v>
      </c>
      <c r="C58" s="19">
        <v>0.53</v>
      </c>
      <c r="D58" s="24">
        <f t="shared" si="6"/>
        <v>1.8867924528301885</v>
      </c>
      <c r="E58" s="14">
        <v>-0.25382839429713666</v>
      </c>
      <c r="F58" s="12">
        <f t="shared" si="7"/>
        <v>0.63487827243596939</v>
      </c>
    </row>
    <row r="59" spans="1:6">
      <c r="A59" s="9"/>
      <c r="B59" s="28"/>
      <c r="C59" s="19"/>
      <c r="D59" s="24"/>
      <c r="E59" s="15"/>
      <c r="F59" s="12"/>
    </row>
    <row r="60" spans="1:6">
      <c r="A60" s="9" t="s">
        <v>8</v>
      </c>
      <c r="B60" s="29" t="s">
        <v>42</v>
      </c>
      <c r="C60" s="19">
        <v>0.02</v>
      </c>
      <c r="D60" s="24">
        <f t="shared" si="6"/>
        <v>50</v>
      </c>
      <c r="E60" s="15"/>
      <c r="F60" s="12">
        <f t="shared" si="7"/>
        <v>3.912023005428146</v>
      </c>
    </row>
    <row r="61" spans="1:6">
      <c r="A61" s="9"/>
      <c r="B61" s="29" t="s">
        <v>43</v>
      </c>
      <c r="C61" s="19"/>
      <c r="D61" s="24"/>
      <c r="E61" s="15"/>
      <c r="F61" s="12"/>
    </row>
    <row r="62" spans="1:6">
      <c r="A62" s="9"/>
      <c r="B62" s="29"/>
      <c r="C62" s="19"/>
      <c r="D62" s="24"/>
      <c r="E62" s="15"/>
      <c r="F62" s="12"/>
    </row>
    <row r="63" spans="1:6">
      <c r="A63" s="9"/>
      <c r="B63" s="29"/>
      <c r="C63" s="19"/>
      <c r="D63" s="24"/>
      <c r="E63" s="15"/>
      <c r="F63" s="12"/>
    </row>
    <row r="64" spans="1:6">
      <c r="A64" s="9"/>
      <c r="B64" s="29"/>
      <c r="C64" s="19"/>
      <c r="D64" s="24"/>
      <c r="E64" s="15"/>
      <c r="F64" s="12"/>
    </row>
    <row r="65" spans="1:6">
      <c r="A65" s="7"/>
      <c r="B65" s="30" t="s">
        <v>51</v>
      </c>
      <c r="C65" s="20"/>
      <c r="D65" s="24"/>
      <c r="E65" s="14"/>
      <c r="F65" s="12"/>
    </row>
    <row r="66" spans="1:6">
      <c r="A66" s="7" t="s">
        <v>9</v>
      </c>
      <c r="B66" s="30" t="s">
        <v>52</v>
      </c>
      <c r="C66" s="20">
        <v>1E-3</v>
      </c>
      <c r="D66" s="24">
        <f t="shared" si="6"/>
        <v>1000</v>
      </c>
      <c r="E66" s="14">
        <v>-2.0019040820113601</v>
      </c>
      <c r="F66" s="12">
        <f t="shared" si="7"/>
        <v>6.9077552789821368</v>
      </c>
    </row>
    <row r="67" spans="1:6">
      <c r="A67" s="7"/>
      <c r="B67" s="30" t="s">
        <v>53</v>
      </c>
      <c r="C67" s="20">
        <v>1.5E-3</v>
      </c>
      <c r="D67" s="24">
        <f t="shared" si="6"/>
        <v>666.66666666666663</v>
      </c>
      <c r="E67" s="14">
        <v>-1.8595433707294524</v>
      </c>
      <c r="F67" s="12">
        <f t="shared" si="7"/>
        <v>6.5022901708739722</v>
      </c>
    </row>
    <row r="68" spans="1:6">
      <c r="A68" s="7"/>
      <c r="B68" s="30" t="s">
        <v>54</v>
      </c>
      <c r="C68" s="20">
        <v>3.0000000000000001E-3</v>
      </c>
      <c r="D68" s="24">
        <f t="shared" si="6"/>
        <v>333.33333333333331</v>
      </c>
      <c r="E68" s="14">
        <v>-1.7213643877406237</v>
      </c>
      <c r="F68" s="12">
        <f t="shared" si="7"/>
        <v>5.8091429903140277</v>
      </c>
    </row>
    <row r="69" spans="1:6">
      <c r="A69" s="7"/>
      <c r="B69" s="33" t="s">
        <v>55</v>
      </c>
      <c r="C69" s="20">
        <v>4.7000000000000002E-3</v>
      </c>
      <c r="D69" s="24">
        <f t="shared" si="6"/>
        <v>212.7659574468085</v>
      </c>
      <c r="E69" s="14"/>
      <c r="F69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sqref="A1:XFD1048576"/>
    </sheetView>
  </sheetViews>
  <sheetFormatPr defaultRowHeight="15"/>
  <cols>
    <col min="1" max="1" width="47.85546875" style="3" customWidth="1"/>
    <col min="2" max="2" width="9.140625" style="28"/>
    <col min="3" max="3" width="9.140625" style="19"/>
    <col min="4" max="4" width="9.140625" style="24"/>
    <col min="5" max="5" width="16.7109375" style="15" customWidth="1"/>
    <col min="6" max="6" width="9.140625" style="12"/>
    <col min="7" max="16384" width="9.140625" style="3"/>
  </cols>
  <sheetData>
    <row r="1" spans="1:6">
      <c r="A1" s="2" t="s">
        <v>0</v>
      </c>
      <c r="B1" s="26" t="s">
        <v>12</v>
      </c>
      <c r="C1" s="16" t="s">
        <v>67</v>
      </c>
      <c r="D1" s="23" t="s">
        <v>69</v>
      </c>
      <c r="E1" s="13" t="s">
        <v>70</v>
      </c>
      <c r="F1" s="12" t="s">
        <v>71</v>
      </c>
    </row>
    <row r="2" spans="1:6">
      <c r="A2" s="4"/>
      <c r="B2" s="25" t="s">
        <v>13</v>
      </c>
      <c r="C2" s="17">
        <v>0.11</v>
      </c>
      <c r="D2" s="24">
        <f t="shared" ref="D2:D50" si="0">1/C2</f>
        <v>9.0909090909090917</v>
      </c>
      <c r="E2" s="14">
        <v>-0.31309181975465983</v>
      </c>
      <c r="F2" s="12">
        <f>LN(D2)</f>
        <v>2.2072749131897211</v>
      </c>
    </row>
    <row r="3" spans="1:6">
      <c r="A3" s="4"/>
      <c r="B3" s="25" t="s">
        <v>14</v>
      </c>
      <c r="C3" s="17">
        <v>0.11</v>
      </c>
      <c r="D3" s="24">
        <f t="shared" si="0"/>
        <v>9.0909090909090917</v>
      </c>
      <c r="E3" s="14">
        <v>-0.35199992317475925</v>
      </c>
      <c r="F3" s="12">
        <f t="shared" ref="F3:F50" si="1">LN(D3)</f>
        <v>2.2072749131897211</v>
      </c>
    </row>
    <row r="4" spans="1:6">
      <c r="A4" s="4">
        <v>4</v>
      </c>
      <c r="B4" s="25" t="s">
        <v>15</v>
      </c>
      <c r="C4" s="17">
        <v>0.11</v>
      </c>
      <c r="D4" s="24">
        <f t="shared" si="0"/>
        <v>9.0909090909090917</v>
      </c>
      <c r="E4" s="14">
        <v>-0.25604793076192922</v>
      </c>
      <c r="F4" s="12">
        <f t="shared" si="1"/>
        <v>2.2072749131897211</v>
      </c>
    </row>
    <row r="5" spans="1:6">
      <c r="A5" s="4" t="s">
        <v>1</v>
      </c>
      <c r="B5" s="25" t="s">
        <v>16</v>
      </c>
      <c r="C5" s="17">
        <v>0.11</v>
      </c>
      <c r="D5" s="24">
        <f t="shared" si="0"/>
        <v>9.0909090909090917</v>
      </c>
      <c r="E5" s="14">
        <v>-0.25044644684218675</v>
      </c>
      <c r="F5" s="12">
        <f t="shared" si="1"/>
        <v>2.2072749131897211</v>
      </c>
    </row>
    <row r="6" spans="1:6">
      <c r="A6" s="4" t="s">
        <v>2</v>
      </c>
      <c r="B6" s="25" t="s">
        <v>17</v>
      </c>
      <c r="C6" s="17">
        <v>0.22</v>
      </c>
      <c r="D6" s="24">
        <f t="shared" si="0"/>
        <v>4.5454545454545459</v>
      </c>
      <c r="E6" s="14">
        <v>-0.25414602903459477</v>
      </c>
      <c r="F6" s="12">
        <f t="shared" si="1"/>
        <v>1.5141277326297755</v>
      </c>
    </row>
    <row r="7" spans="1:6">
      <c r="A7" s="4"/>
      <c r="B7" s="25" t="s">
        <v>18</v>
      </c>
      <c r="C7" s="17">
        <v>0.21</v>
      </c>
      <c r="D7" s="24">
        <f t="shared" si="0"/>
        <v>4.7619047619047619</v>
      </c>
      <c r="E7" s="14">
        <v>-0.16299231010435855</v>
      </c>
      <c r="F7" s="12">
        <f t="shared" si="1"/>
        <v>1.5606477482646683</v>
      </c>
    </row>
    <row r="8" spans="1:6">
      <c r="A8" s="4"/>
      <c r="B8" s="25" t="s">
        <v>19</v>
      </c>
      <c r="C8" s="17"/>
      <c r="E8" s="14">
        <v>-0.12200507328253608</v>
      </c>
    </row>
    <row r="9" spans="1:6">
      <c r="A9" s="4"/>
      <c r="B9" s="25" t="s">
        <v>20</v>
      </c>
      <c r="C9" s="17"/>
      <c r="E9" s="14">
        <v>-8.4529547150020548E-2</v>
      </c>
    </row>
    <row r="10" spans="1:6">
      <c r="A10" s="4"/>
      <c r="B10" s="25" t="s">
        <v>21</v>
      </c>
      <c r="C10" s="17">
        <v>0.18</v>
      </c>
      <c r="D10" s="24">
        <f t="shared" si="0"/>
        <v>5.5555555555555554</v>
      </c>
      <c r="E10" s="14">
        <v>-6.8498192792205453E-2</v>
      </c>
      <c r="F10" s="12">
        <f t="shared" si="1"/>
        <v>1.7147984280919266</v>
      </c>
    </row>
    <row r="11" spans="1:6">
      <c r="A11" s="5"/>
      <c r="B11" s="27" t="s">
        <v>22</v>
      </c>
      <c r="C11" s="18"/>
      <c r="E11" s="14">
        <v>-1.5226159216311601</v>
      </c>
    </row>
    <row r="12" spans="1:6">
      <c r="A12" s="5"/>
      <c r="B12" s="27" t="s">
        <v>23</v>
      </c>
      <c r="C12" s="18"/>
      <c r="E12" s="14">
        <v>-1.2081043565128728</v>
      </c>
    </row>
    <row r="13" spans="1:6">
      <c r="A13" s="5"/>
      <c r="B13" s="27" t="s">
        <v>24</v>
      </c>
      <c r="C13" s="18"/>
      <c r="E13" s="14">
        <v>-0.94312983301703068</v>
      </c>
    </row>
    <row r="14" spans="1:6">
      <c r="A14" s="5" t="s">
        <v>3</v>
      </c>
      <c r="B14" s="27" t="s">
        <v>25</v>
      </c>
      <c r="C14" s="18">
        <v>0.01</v>
      </c>
      <c r="D14" s="24">
        <f t="shared" si="0"/>
        <v>100</v>
      </c>
      <c r="E14" s="14">
        <v>-1.0467909598318792</v>
      </c>
      <c r="F14" s="12">
        <f t="shared" si="1"/>
        <v>4.6051701859880918</v>
      </c>
    </row>
    <row r="15" spans="1:6">
      <c r="A15" s="5" t="s">
        <v>4</v>
      </c>
      <c r="B15" s="27" t="s">
        <v>26</v>
      </c>
      <c r="C15" s="18">
        <v>0.03</v>
      </c>
      <c r="D15" s="24">
        <f t="shared" si="0"/>
        <v>33.333333333333336</v>
      </c>
      <c r="E15" s="14">
        <v>-0.61596508169203468</v>
      </c>
      <c r="F15" s="12">
        <f t="shared" si="1"/>
        <v>3.5065578973199818</v>
      </c>
    </row>
    <row r="16" spans="1:6">
      <c r="A16" s="5"/>
      <c r="B16" s="27" t="s">
        <v>27</v>
      </c>
      <c r="C16" s="18"/>
      <c r="E16" s="14">
        <v>-0.68485624319203664</v>
      </c>
    </row>
    <row r="17" spans="1:6">
      <c r="A17" s="5"/>
      <c r="B17" s="27"/>
      <c r="C17" s="18"/>
      <c r="E17" s="14"/>
    </row>
    <row r="18" spans="1:6">
      <c r="A18" s="6"/>
      <c r="B18" s="27" t="s">
        <v>28</v>
      </c>
      <c r="C18" s="18">
        <v>6.0000000000000001E-3</v>
      </c>
      <c r="D18" s="24">
        <f t="shared" si="0"/>
        <v>166.66666666666666</v>
      </c>
      <c r="E18" s="14">
        <v>-0.58906272493546774</v>
      </c>
      <c r="F18" s="12">
        <f t="shared" si="1"/>
        <v>5.1159958097540823</v>
      </c>
    </row>
    <row r="19" spans="1:6">
      <c r="A19" s="6" t="s">
        <v>5</v>
      </c>
      <c r="B19" s="27" t="s">
        <v>29</v>
      </c>
      <c r="C19" s="18">
        <v>1.4999999999999999E-2</v>
      </c>
      <c r="D19" s="24">
        <f t="shared" si="0"/>
        <v>66.666666666666671</v>
      </c>
      <c r="E19" s="14">
        <v>-0.52078248908287794</v>
      </c>
      <c r="F19" s="12">
        <f t="shared" si="1"/>
        <v>4.1997050778799272</v>
      </c>
    </row>
    <row r="20" spans="1:6">
      <c r="A20" s="6"/>
      <c r="B20" s="27" t="s">
        <v>30</v>
      </c>
      <c r="C20" s="18">
        <v>0.02</v>
      </c>
      <c r="D20" s="24">
        <f t="shared" si="0"/>
        <v>50</v>
      </c>
      <c r="E20" s="14">
        <v>-0.45592566935918699</v>
      </c>
      <c r="F20" s="12">
        <f t="shared" si="1"/>
        <v>3.912023005428146</v>
      </c>
    </row>
    <row r="21" spans="1:6">
      <c r="A21" s="6"/>
      <c r="B21" s="27" t="s">
        <v>31</v>
      </c>
      <c r="C21" s="18">
        <v>0.02</v>
      </c>
      <c r="D21" s="24">
        <f t="shared" si="0"/>
        <v>50</v>
      </c>
      <c r="E21" s="14">
        <v>-0.39331269181373657</v>
      </c>
      <c r="F21" s="12">
        <f t="shared" si="1"/>
        <v>3.912023005428146</v>
      </c>
    </row>
    <row r="22" spans="1:6">
      <c r="A22" s="6"/>
      <c r="B22" s="27" t="s">
        <v>32</v>
      </c>
      <c r="C22" s="18">
        <v>4.5999999999999999E-2</v>
      </c>
      <c r="D22" s="24">
        <f t="shared" si="0"/>
        <v>21.739130434782609</v>
      </c>
      <c r="E22" s="14">
        <v>-0.15802032209967576</v>
      </c>
      <c r="F22" s="12">
        <f t="shared" si="1"/>
        <v>3.0791138824930422</v>
      </c>
    </row>
    <row r="23" spans="1:6">
      <c r="A23" s="6"/>
      <c r="B23" s="27" t="s">
        <v>33</v>
      </c>
      <c r="C23" s="18">
        <v>0.05</v>
      </c>
      <c r="D23" s="24">
        <f t="shared" si="0"/>
        <v>20</v>
      </c>
      <c r="E23" s="14">
        <v>-5.8085616562970808E-2</v>
      </c>
      <c r="F23" s="12">
        <f t="shared" si="1"/>
        <v>2.9957322735539909</v>
      </c>
    </row>
    <row r="24" spans="1:6">
      <c r="A24" s="6"/>
      <c r="B24" s="27"/>
      <c r="C24" s="18"/>
      <c r="E24" s="14"/>
    </row>
    <row r="25" spans="1:6">
      <c r="A25" s="7" t="s">
        <v>6</v>
      </c>
      <c r="B25" s="27" t="s">
        <v>34</v>
      </c>
      <c r="C25" s="18">
        <v>0.01</v>
      </c>
      <c r="D25" s="24">
        <f t="shared" si="0"/>
        <v>100</v>
      </c>
      <c r="E25" s="14">
        <v>-0.96106955033735497</v>
      </c>
      <c r="F25" s="12">
        <f t="shared" si="1"/>
        <v>4.6051701859880918</v>
      </c>
    </row>
    <row r="26" spans="1:6">
      <c r="A26" s="7"/>
      <c r="B26" s="27" t="s">
        <v>35</v>
      </c>
      <c r="C26" s="18">
        <v>2.5000000000000001E-2</v>
      </c>
      <c r="D26" s="24">
        <f t="shared" si="0"/>
        <v>40</v>
      </c>
      <c r="E26" s="14">
        <v>-0.40658799444094224</v>
      </c>
      <c r="F26" s="12">
        <f t="shared" si="1"/>
        <v>3.6888794541139363</v>
      </c>
    </row>
    <row r="27" spans="1:6">
      <c r="A27" s="7"/>
      <c r="B27" s="27" t="s">
        <v>36</v>
      </c>
      <c r="C27" s="18">
        <v>4.4999999999999998E-2</v>
      </c>
      <c r="D27" s="24">
        <f t="shared" si="0"/>
        <v>22.222222222222221</v>
      </c>
      <c r="E27" s="14">
        <v>-0.14500983146174279</v>
      </c>
      <c r="F27" s="12">
        <f t="shared" si="1"/>
        <v>3.1010927892118172</v>
      </c>
    </row>
    <row r="28" spans="1:6">
      <c r="A28" s="7"/>
      <c r="B28" s="27" t="s">
        <v>37</v>
      </c>
      <c r="C28" s="18">
        <v>0.06</v>
      </c>
      <c r="D28" s="24">
        <f t="shared" si="0"/>
        <v>16.666666666666668</v>
      </c>
      <c r="E28" s="14">
        <v>-9.2567003723604532E-2</v>
      </c>
      <c r="F28" s="12">
        <f t="shared" si="1"/>
        <v>2.8134107167600364</v>
      </c>
    </row>
    <row r="30" spans="1:6">
      <c r="A30" s="8">
        <v>6</v>
      </c>
      <c r="B30" s="28" t="s">
        <v>38</v>
      </c>
      <c r="C30" s="19">
        <v>0.67</v>
      </c>
      <c r="D30" s="24">
        <f t="shared" si="0"/>
        <v>1.4925373134328357</v>
      </c>
      <c r="E30" s="14">
        <v>-0.34528172058084855</v>
      </c>
      <c r="F30" s="12">
        <f t="shared" si="1"/>
        <v>0.40047756659712525</v>
      </c>
    </row>
    <row r="31" spans="1:6">
      <c r="A31" s="8" t="s">
        <v>7</v>
      </c>
      <c r="B31" s="28" t="s">
        <v>39</v>
      </c>
      <c r="C31" s="19">
        <v>0.57999999999999996</v>
      </c>
      <c r="D31" s="24">
        <f t="shared" si="0"/>
        <v>1.7241379310344829</v>
      </c>
      <c r="E31" s="14">
        <v>-0.32105053988227406</v>
      </c>
      <c r="F31" s="12">
        <f t="shared" si="1"/>
        <v>0.54472717544167215</v>
      </c>
    </row>
    <row r="32" spans="1:6">
      <c r="A32" s="8"/>
      <c r="B32" s="28" t="s">
        <v>40</v>
      </c>
      <c r="C32" s="19">
        <v>0.68</v>
      </c>
      <c r="D32" s="24">
        <f t="shared" si="0"/>
        <v>1.4705882352941175</v>
      </c>
      <c r="E32" s="14">
        <v>-0.30165409629311157</v>
      </c>
      <c r="F32" s="12">
        <f t="shared" si="1"/>
        <v>0.38566248081198456</v>
      </c>
    </row>
    <row r="33" spans="1:6">
      <c r="A33" s="8"/>
      <c r="B33" s="28" t="s">
        <v>41</v>
      </c>
      <c r="C33" s="19">
        <v>0.53</v>
      </c>
      <c r="D33" s="24">
        <f t="shared" si="0"/>
        <v>1.8867924528301885</v>
      </c>
      <c r="E33" s="14">
        <v>-0.25382839429713666</v>
      </c>
      <c r="F33" s="12">
        <f t="shared" si="1"/>
        <v>0.63487827243596939</v>
      </c>
    </row>
    <row r="34" spans="1:6">
      <c r="A34" s="9"/>
    </row>
    <row r="35" spans="1:6">
      <c r="A35" s="9" t="s">
        <v>8</v>
      </c>
      <c r="B35" s="29" t="s">
        <v>42</v>
      </c>
      <c r="C35" s="19">
        <v>0.02</v>
      </c>
      <c r="D35" s="24">
        <f t="shared" si="0"/>
        <v>50</v>
      </c>
      <c r="F35" s="12">
        <f t="shared" si="1"/>
        <v>3.912023005428146</v>
      </c>
    </row>
    <row r="36" spans="1:6">
      <c r="A36" s="9"/>
      <c r="B36" s="29" t="s">
        <v>43</v>
      </c>
    </row>
    <row r="37" spans="1:6">
      <c r="A37" s="9"/>
      <c r="B37" s="29"/>
    </row>
    <row r="38" spans="1:6">
      <c r="A38" s="10"/>
      <c r="B38" s="28" t="s">
        <v>44</v>
      </c>
      <c r="C38" s="19">
        <v>0.11</v>
      </c>
      <c r="D38" s="24">
        <f t="shared" si="0"/>
        <v>9.0909090909090917</v>
      </c>
      <c r="E38" s="14">
        <v>-0.10177991224703788</v>
      </c>
      <c r="F38" s="12">
        <f t="shared" si="1"/>
        <v>2.2072749131897211</v>
      </c>
    </row>
    <row r="39" spans="1:6">
      <c r="A39" s="10"/>
      <c r="B39" s="28" t="s">
        <v>45</v>
      </c>
      <c r="C39" s="19">
        <v>0.08</v>
      </c>
      <c r="D39" s="24">
        <f t="shared" si="0"/>
        <v>12.5</v>
      </c>
      <c r="E39" s="14">
        <v>-0.15230345075978424</v>
      </c>
      <c r="F39" s="12">
        <f t="shared" si="1"/>
        <v>2.5257286443082556</v>
      </c>
    </row>
    <row r="40" spans="1:6" ht="15.75">
      <c r="A40" s="11">
        <v>7</v>
      </c>
      <c r="B40" s="28" t="s">
        <v>46</v>
      </c>
      <c r="C40" s="19">
        <v>0.06</v>
      </c>
      <c r="D40" s="24">
        <f t="shared" si="0"/>
        <v>16.666666666666668</v>
      </c>
      <c r="E40" s="14">
        <v>-0.259003346244435</v>
      </c>
      <c r="F40" s="12">
        <f t="shared" si="1"/>
        <v>2.8134107167600364</v>
      </c>
    </row>
    <row r="41" spans="1:6" ht="15.75">
      <c r="A41" s="11" t="s">
        <v>72</v>
      </c>
      <c r="B41" s="28" t="s">
        <v>47</v>
      </c>
      <c r="C41" s="19">
        <v>0.03</v>
      </c>
      <c r="D41" s="24">
        <f t="shared" si="0"/>
        <v>33.333333333333336</v>
      </c>
      <c r="E41" s="14">
        <v>-0.40285867268742243</v>
      </c>
      <c r="F41" s="12">
        <f t="shared" si="1"/>
        <v>3.5065578973199818</v>
      </c>
    </row>
    <row r="42" spans="1:6" ht="15.75">
      <c r="A42" s="11" t="s">
        <v>4</v>
      </c>
      <c r="B42" s="28" t="s">
        <v>48</v>
      </c>
      <c r="C42" s="19">
        <v>2.4E-2</v>
      </c>
      <c r="D42" s="24">
        <f t="shared" si="0"/>
        <v>41.666666666666664</v>
      </c>
      <c r="E42" s="14">
        <v>-0.53086445432624774</v>
      </c>
      <c r="F42" s="12">
        <f t="shared" si="1"/>
        <v>3.7297014486341915</v>
      </c>
    </row>
    <row r="43" spans="1:6" ht="15.75">
      <c r="A43" s="11"/>
      <c r="B43" s="28" t="s">
        <v>49</v>
      </c>
      <c r="C43" s="19">
        <v>6.0000000000000001E-3</v>
      </c>
      <c r="D43" s="24">
        <f t="shared" si="0"/>
        <v>166.66666666666666</v>
      </c>
      <c r="E43" s="14">
        <v>-0.6227765222651912</v>
      </c>
      <c r="F43" s="12">
        <f t="shared" si="1"/>
        <v>5.1159958097540823</v>
      </c>
    </row>
    <row r="44" spans="1:6">
      <c r="A44" s="10"/>
      <c r="B44" s="28" t="s">
        <v>50</v>
      </c>
      <c r="C44" s="19">
        <v>8.9999999999999993E-3</v>
      </c>
      <c r="D44" s="24">
        <f t="shared" si="0"/>
        <v>111.11111111111111</v>
      </c>
      <c r="E44" s="14">
        <v>-0.74811899888671074</v>
      </c>
      <c r="F44" s="12">
        <f t="shared" si="1"/>
        <v>4.7105307016459177</v>
      </c>
    </row>
    <row r="45" spans="1:6">
      <c r="A45" s="10"/>
    </row>
    <row r="46" spans="1:6">
      <c r="A46" s="7"/>
      <c r="B46" s="30" t="s">
        <v>51</v>
      </c>
      <c r="C46" s="20" t="s">
        <v>68</v>
      </c>
      <c r="E46" s="14">
        <v>0</v>
      </c>
    </row>
    <row r="47" spans="1:6">
      <c r="A47" s="7" t="s">
        <v>9</v>
      </c>
      <c r="B47" s="30" t="s">
        <v>52</v>
      </c>
      <c r="C47" s="20">
        <v>1E-3</v>
      </c>
      <c r="D47" s="24">
        <f t="shared" si="0"/>
        <v>1000</v>
      </c>
      <c r="E47" s="14">
        <v>-2.0019040820113601</v>
      </c>
      <c r="F47" s="12">
        <f t="shared" si="1"/>
        <v>6.9077552789821368</v>
      </c>
    </row>
    <row r="48" spans="1:6">
      <c r="A48" s="7"/>
      <c r="B48" s="30" t="s">
        <v>53</v>
      </c>
      <c r="C48" s="20">
        <v>1.5E-3</v>
      </c>
      <c r="D48" s="24">
        <f t="shared" si="0"/>
        <v>666.66666666666663</v>
      </c>
      <c r="E48" s="14">
        <v>-1.8595433707294524</v>
      </c>
      <c r="F48" s="12">
        <f t="shared" si="1"/>
        <v>6.5022901708739722</v>
      </c>
    </row>
    <row r="49" spans="1:6">
      <c r="A49" s="7"/>
      <c r="B49" s="30" t="s">
        <v>54</v>
      </c>
      <c r="C49" s="20">
        <v>3.0000000000000001E-3</v>
      </c>
      <c r="D49" s="24">
        <f t="shared" si="0"/>
        <v>333.33333333333331</v>
      </c>
      <c r="E49" s="14">
        <v>-1.7213643877406237</v>
      </c>
      <c r="F49" s="12">
        <f t="shared" si="1"/>
        <v>5.8091429903140277</v>
      </c>
    </row>
    <row r="50" spans="1:6">
      <c r="A50" s="7"/>
      <c r="B50" s="30" t="s">
        <v>55</v>
      </c>
      <c r="C50" s="20">
        <v>4.7000000000000002E-3</v>
      </c>
      <c r="D50" s="24">
        <f t="shared" si="0"/>
        <v>212.7659574468085</v>
      </c>
      <c r="E50" s="14">
        <v>-5.6934736337477133E-3</v>
      </c>
      <c r="F50" s="12">
        <f t="shared" si="1"/>
        <v>5.3601927702661243</v>
      </c>
    </row>
    <row r="51" spans="1:6">
      <c r="A51" s="7"/>
      <c r="B51" s="31"/>
      <c r="C51" s="20"/>
    </row>
    <row r="52" spans="1:6">
      <c r="A52" s="1"/>
      <c r="B52" s="32" t="s">
        <v>56</v>
      </c>
      <c r="C52" s="21">
        <v>2.0999999999999999E-3</v>
      </c>
      <c r="D52" s="24">
        <f t="shared" ref="D52:D59" si="2">1/C52</f>
        <v>476.1904761904762</v>
      </c>
      <c r="E52" s="14">
        <v>-1.0056981012549846</v>
      </c>
      <c r="F52" s="12">
        <f t="shared" ref="F52:F60" si="3">LN(D52)</f>
        <v>6.1658179342527601</v>
      </c>
    </row>
    <row r="53" spans="1:6">
      <c r="A53" s="1"/>
      <c r="B53" s="32" t="s">
        <v>56</v>
      </c>
      <c r="C53" s="21">
        <v>3.5000000000000003E-2</v>
      </c>
      <c r="D53" s="24">
        <f t="shared" si="2"/>
        <v>28.571428571428569</v>
      </c>
      <c r="E53" s="14">
        <v>-0.29258279829884465</v>
      </c>
      <c r="F53" s="12">
        <f t="shared" si="3"/>
        <v>3.3524072174927233</v>
      </c>
    </row>
    <row r="54" spans="1:6">
      <c r="A54" s="1"/>
      <c r="B54" s="32" t="s">
        <v>57</v>
      </c>
      <c r="C54" s="21"/>
      <c r="E54" s="14">
        <v>-1.4252420643592532</v>
      </c>
    </row>
    <row r="55" spans="1:6">
      <c r="A55" s="1"/>
      <c r="B55" s="32" t="s">
        <v>58</v>
      </c>
      <c r="C55" s="21">
        <v>1.1000000000000001E-3</v>
      </c>
      <c r="D55" s="24">
        <f t="shared" si="2"/>
        <v>909.09090909090901</v>
      </c>
      <c r="E55" s="14">
        <v>-1.3768981336830493</v>
      </c>
      <c r="F55" s="12">
        <f t="shared" si="3"/>
        <v>6.812445099177812</v>
      </c>
    </row>
    <row r="56" spans="1:6">
      <c r="A56" s="1"/>
      <c r="B56" s="32" t="s">
        <v>59</v>
      </c>
      <c r="C56" s="21"/>
      <c r="E56" s="14">
        <v>-0.59953088802459731</v>
      </c>
    </row>
    <row r="57" spans="1:6">
      <c r="A57" s="1">
        <v>2</v>
      </c>
      <c r="B57" s="32" t="s">
        <v>60</v>
      </c>
      <c r="C57" s="21">
        <v>3.0999999999999999E-3</v>
      </c>
      <c r="D57" s="24">
        <f t="shared" si="2"/>
        <v>322.58064516129031</v>
      </c>
      <c r="E57" s="14">
        <v>-0.98638764955993763</v>
      </c>
      <c r="F57" s="12">
        <f t="shared" si="3"/>
        <v>5.7763531674910364</v>
      </c>
    </row>
    <row r="58" spans="1:6">
      <c r="A58" s="1" t="s">
        <v>10</v>
      </c>
      <c r="B58" s="32" t="s">
        <v>60</v>
      </c>
      <c r="C58" s="21">
        <v>1.4E-2</v>
      </c>
      <c r="D58" s="24">
        <f t="shared" si="2"/>
        <v>71.428571428571431</v>
      </c>
      <c r="E58" s="14">
        <v>-0.35350073586408354</v>
      </c>
      <c r="F58" s="12">
        <f t="shared" si="3"/>
        <v>4.2686979493668789</v>
      </c>
    </row>
    <row r="59" spans="1:6">
      <c r="A59" s="1" t="s">
        <v>11</v>
      </c>
      <c r="B59" s="32" t="s">
        <v>61</v>
      </c>
      <c r="C59" s="21">
        <v>3.0000000000000001E-3</v>
      </c>
      <c r="D59" s="24">
        <f t="shared" si="2"/>
        <v>333.33333333333331</v>
      </c>
      <c r="E59" s="14">
        <v>-1.0760111708047901</v>
      </c>
      <c r="F59" s="12">
        <f t="shared" si="3"/>
        <v>5.8091429903140277</v>
      </c>
    </row>
    <row r="60" spans="1:6">
      <c r="A60" s="1"/>
      <c r="B60" s="32" t="s">
        <v>62</v>
      </c>
      <c r="C60" s="21">
        <v>8.9999999999999993E-3</v>
      </c>
      <c r="D60" s="24">
        <f>1/C60</f>
        <v>111.11111111111111</v>
      </c>
      <c r="E60" s="14">
        <v>-0.4800077057788566</v>
      </c>
      <c r="F60" s="12">
        <f t="shared" si="3"/>
        <v>4.7105307016459177</v>
      </c>
    </row>
    <row r="61" spans="1:6">
      <c r="A61" s="1"/>
      <c r="B61" s="32" t="s">
        <v>63</v>
      </c>
      <c r="C61" s="22"/>
      <c r="E61" s="14">
        <v>-9.2811035688959653E-2</v>
      </c>
    </row>
    <row r="62" spans="1:6">
      <c r="A62" s="1"/>
      <c r="B62" s="32" t="s">
        <v>64</v>
      </c>
      <c r="C62" s="22"/>
      <c r="E62" s="14">
        <v>-4.7822023151585437E-2</v>
      </c>
    </row>
    <row r="63" spans="1:6">
      <c r="A63" s="1"/>
      <c r="B63" s="32" t="s">
        <v>65</v>
      </c>
      <c r="C63" s="22"/>
      <c r="E63" s="14">
        <v>-1.3323593868995454</v>
      </c>
    </row>
    <row r="64" spans="1:6">
      <c r="A64" s="1"/>
      <c r="B64" s="32" t="s">
        <v>66</v>
      </c>
      <c r="C64" s="22"/>
      <c r="E64" s="14">
        <v>-1.0837377408194213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</vt:lpstr>
      <vt:lpstr>Fe-Ni-P</vt:lpstr>
      <vt:lpstr>Fe-Ni-S-P</vt:lpstr>
      <vt:lpstr>Fe-Ni-S</vt:lpstr>
      <vt:lpstr>Fe-Ni-C</vt:lpstr>
      <vt:lpstr>Fe-S-C</vt:lpstr>
      <vt:lpstr>Diffrentiated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2018-05-10T14:41:42Z</dcterms:modified>
</cp:coreProperties>
</file>