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7"/>
  </bookViews>
  <sheets>
    <sheet name="All data" sheetId="1" r:id="rId1"/>
    <sheet name="Fe-Ni-S" sheetId="2" r:id="rId2"/>
    <sheet name="Fe-Ni-P" sheetId="3" r:id="rId3"/>
    <sheet name="Fe-Ni-P-S" sheetId="4" r:id="rId4"/>
    <sheet name="Fe-S-C" sheetId="5" r:id="rId5"/>
    <sheet name="Fe-Ni-C" sheetId="6" r:id="rId6"/>
    <sheet name="Sheetg" sheetId="7" r:id="rId7"/>
    <sheet name="Diffrentiated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2" i="1"/>
  <c r="D86" i="8" l="1"/>
  <c r="F86" i="8" s="1"/>
  <c r="D85" i="8"/>
  <c r="F85" i="8" s="1"/>
  <c r="D84" i="8"/>
  <c r="F84" i="8" s="1"/>
  <c r="D83" i="8"/>
  <c r="F83" i="8" s="1"/>
  <c r="D79" i="8"/>
  <c r="D78" i="8"/>
  <c r="F78" i="8" s="1"/>
  <c r="D77" i="8"/>
  <c r="F77" i="8" s="1"/>
  <c r="D76" i="8"/>
  <c r="F76" i="8" s="1"/>
  <c r="D75" i="8"/>
  <c r="D71" i="8"/>
  <c r="F71" i="8" s="1"/>
  <c r="D70" i="8"/>
  <c r="F70" i="8" s="1"/>
  <c r="D69" i="8"/>
  <c r="F69" i="8" s="1"/>
  <c r="D68" i="8"/>
  <c r="F68" i="8" s="1"/>
  <c r="D67" i="8"/>
  <c r="F67" i="8" s="1"/>
  <c r="D66" i="8"/>
  <c r="F66" i="8" s="1"/>
  <c r="D65" i="8"/>
  <c r="F65" i="8" s="1"/>
  <c r="D64" i="8"/>
  <c r="F64" i="8" s="1"/>
  <c r="D63" i="8"/>
  <c r="F63" i="8" s="1"/>
  <c r="D62" i="8"/>
  <c r="F62" i="8" s="1"/>
  <c r="D61" i="8"/>
  <c r="F61" i="8" s="1"/>
  <c r="D60" i="8"/>
  <c r="F60" i="8" s="1"/>
  <c r="D59" i="8"/>
  <c r="F59" i="8" s="1"/>
  <c r="D55" i="8"/>
  <c r="F55" i="8" s="1"/>
  <c r="D54" i="8"/>
  <c r="F54" i="8" s="1"/>
  <c r="D53" i="8"/>
  <c r="F53" i="8" s="1"/>
  <c r="D52" i="8"/>
  <c r="F52" i="8" s="1"/>
  <c r="D51" i="8"/>
  <c r="F51" i="8" s="1"/>
  <c r="D50" i="8"/>
  <c r="F50" i="8" s="1"/>
  <c r="D49" i="8"/>
  <c r="F49" i="8" s="1"/>
  <c r="D48" i="8"/>
  <c r="F48" i="8" s="1"/>
  <c r="D41" i="8"/>
  <c r="F41" i="8" s="1"/>
  <c r="D40" i="8"/>
  <c r="F40" i="8" s="1"/>
  <c r="D39" i="8"/>
  <c r="F39" i="8" s="1"/>
  <c r="D38" i="8"/>
  <c r="F38" i="8" s="1"/>
  <c r="D37" i="8"/>
  <c r="F37" i="8" s="1"/>
  <c r="D36" i="8"/>
  <c r="F36" i="8" s="1"/>
  <c r="D35" i="8"/>
  <c r="F35" i="8" s="1"/>
  <c r="D33" i="8"/>
  <c r="F33" i="8" s="1"/>
  <c r="D32" i="8"/>
  <c r="F32" i="8" s="1"/>
  <c r="D31" i="8"/>
  <c r="F31" i="8" s="1"/>
  <c r="D30" i="8"/>
  <c r="F30" i="8" s="1"/>
  <c r="D29" i="8"/>
  <c r="F29" i="8" s="1"/>
  <c r="D28" i="8"/>
  <c r="F28" i="8" s="1"/>
  <c r="D27" i="8"/>
  <c r="F27" i="8" s="1"/>
  <c r="D26" i="8"/>
  <c r="F26" i="8" s="1"/>
  <c r="D25" i="8"/>
  <c r="F25" i="8" s="1"/>
  <c r="D24" i="8"/>
  <c r="F24" i="8" s="1"/>
  <c r="D23" i="8"/>
  <c r="F23" i="8" s="1"/>
  <c r="D21" i="8"/>
  <c r="F21" i="8" s="1"/>
  <c r="D20" i="8"/>
  <c r="F20" i="8" s="1"/>
  <c r="D19" i="8"/>
  <c r="F19" i="8" s="1"/>
  <c r="D18" i="8"/>
  <c r="F18" i="8" s="1"/>
  <c r="D17" i="8"/>
  <c r="F17" i="8" s="1"/>
  <c r="D16" i="8"/>
  <c r="D14" i="8"/>
  <c r="F14" i="8" s="1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94" i="7" l="1"/>
  <c r="F94" i="7" s="1"/>
  <c r="D93" i="7"/>
  <c r="F93" i="7" s="1"/>
  <c r="D92" i="7"/>
  <c r="F92" i="7" s="1"/>
  <c r="D91" i="7"/>
  <c r="F91" i="7" s="1"/>
  <c r="D90" i="7"/>
  <c r="F90" i="7" s="1"/>
  <c r="D89" i="7"/>
  <c r="F89" i="7" s="1"/>
  <c r="D88" i="7"/>
  <c r="F88" i="7" s="1"/>
  <c r="D85" i="7"/>
  <c r="F85" i="7" s="1"/>
  <c r="D84" i="7"/>
  <c r="F84" i="7" s="1"/>
  <c r="D83" i="7"/>
  <c r="F83" i="7" s="1"/>
  <c r="D82" i="7"/>
  <c r="F82" i="7" s="1"/>
  <c r="D81" i="7"/>
  <c r="F81" i="7" s="1"/>
  <c r="D80" i="7"/>
  <c r="F80" i="7" s="1"/>
  <c r="D79" i="7"/>
  <c r="F79" i="7" s="1"/>
  <c r="D78" i="7"/>
  <c r="F78" i="7" s="1"/>
  <c r="D77" i="7"/>
  <c r="F77" i="7" s="1"/>
  <c r="D76" i="7"/>
  <c r="F76" i="7" s="1"/>
  <c r="D75" i="7"/>
  <c r="F75" i="7" s="1"/>
  <c r="D74" i="7"/>
  <c r="F74" i="7" s="1"/>
  <c r="D73" i="7"/>
  <c r="F73" i="7" s="1"/>
  <c r="D71" i="7"/>
  <c r="F71" i="7" s="1"/>
  <c r="D70" i="7"/>
  <c r="F70" i="7" s="1"/>
  <c r="D69" i="7"/>
  <c r="F69" i="7" s="1"/>
  <c r="D68" i="7"/>
  <c r="F68" i="7" s="1"/>
  <c r="D67" i="7"/>
  <c r="F67" i="7" s="1"/>
  <c r="D66" i="7"/>
  <c r="F66" i="7" s="1"/>
  <c r="D65" i="7"/>
  <c r="F65" i="7" s="1"/>
  <c r="D64" i="7"/>
  <c r="F64" i="7" s="1"/>
  <c r="D63" i="7"/>
  <c r="F63" i="7" s="1"/>
  <c r="D62" i="7"/>
  <c r="F62" i="7" s="1"/>
  <c r="D60" i="7"/>
  <c r="F60" i="7" s="1"/>
  <c r="D59" i="7"/>
  <c r="F59" i="7" s="1"/>
  <c r="D58" i="7"/>
  <c r="F58" i="7" s="1"/>
  <c r="D57" i="7"/>
  <c r="F57" i="7" s="1"/>
  <c r="D56" i="7"/>
  <c r="F56" i="7" s="1"/>
  <c r="D54" i="7"/>
  <c r="F54" i="7" s="1"/>
  <c r="D53" i="7"/>
  <c r="F53" i="7" s="1"/>
  <c r="D52" i="7"/>
  <c r="F52" i="7" s="1"/>
  <c r="D51" i="7"/>
  <c r="F51" i="7" s="1"/>
  <c r="D50" i="7"/>
  <c r="F50" i="7" s="1"/>
  <c r="D49" i="7"/>
  <c r="F49" i="7" s="1"/>
  <c r="D48" i="7"/>
  <c r="F48" i="7" s="1"/>
  <c r="D45" i="7"/>
  <c r="F45" i="7" s="1"/>
  <c r="D43" i="7"/>
  <c r="F43" i="7" s="1"/>
  <c r="D42" i="7"/>
  <c r="F42" i="7" s="1"/>
  <c r="D41" i="7"/>
  <c r="F41" i="7" s="1"/>
  <c r="D40" i="7"/>
  <c r="F40" i="7" s="1"/>
  <c r="D38" i="7"/>
  <c r="F38" i="7" s="1"/>
  <c r="D37" i="7"/>
  <c r="F37" i="7" s="1"/>
  <c r="D36" i="7"/>
  <c r="F36" i="7" s="1"/>
  <c r="D35" i="7"/>
  <c r="F35" i="7" s="1"/>
  <c r="D33" i="7"/>
  <c r="F33" i="7" s="1"/>
  <c r="D32" i="7"/>
  <c r="F32" i="7" s="1"/>
  <c r="D31" i="7"/>
  <c r="F31" i="7" s="1"/>
  <c r="D30" i="7"/>
  <c r="F30" i="7" s="1"/>
  <c r="D29" i="7"/>
  <c r="F29" i="7" s="1"/>
  <c r="D28" i="7"/>
  <c r="F28" i="7" s="1"/>
  <c r="D26" i="7"/>
  <c r="F26" i="7" s="1"/>
  <c r="D25" i="7"/>
  <c r="F25" i="7" s="1"/>
  <c r="D24" i="7"/>
  <c r="F24" i="7" s="1"/>
  <c r="D23" i="7"/>
  <c r="F23" i="7" s="1"/>
  <c r="D22" i="7"/>
  <c r="F22" i="7" s="1"/>
  <c r="D21" i="7"/>
  <c r="F21" i="7" s="1"/>
  <c r="D19" i="7"/>
  <c r="F19" i="7" s="1"/>
  <c r="D18" i="7"/>
  <c r="F18" i="7" s="1"/>
  <c r="D17" i="7"/>
  <c r="F17" i="7" s="1"/>
  <c r="D16" i="7"/>
  <c r="F16" i="7" s="1"/>
  <c r="D15" i="7"/>
  <c r="F15" i="7" s="1"/>
  <c r="D14" i="7"/>
  <c r="F14" i="7" s="1"/>
  <c r="D13" i="7"/>
  <c r="F13" i="7" s="1"/>
  <c r="D12" i="7"/>
  <c r="F12" i="7" s="1"/>
  <c r="D11" i="7"/>
  <c r="F11" i="7" s="1"/>
  <c r="D10" i="7"/>
  <c r="F10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5" i="6"/>
  <c r="F5" i="6" s="1"/>
  <c r="D4" i="6"/>
  <c r="F4" i="6" s="1"/>
  <c r="D3" i="6"/>
  <c r="F3" i="6" s="1"/>
  <c r="D2" i="6"/>
  <c r="F2" i="6" s="1"/>
  <c r="D6" i="5"/>
  <c r="D5" i="5"/>
  <c r="F5" i="5" s="1"/>
  <c r="D4" i="5"/>
  <c r="F4" i="5" s="1"/>
  <c r="D3" i="5"/>
  <c r="F3" i="5" s="1"/>
  <c r="D2" i="5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  <c r="D9" i="3"/>
  <c r="F9" i="3" s="1"/>
  <c r="D8" i="3"/>
  <c r="F8" i="3" s="1"/>
  <c r="D7" i="3"/>
  <c r="F7" i="3" s="1"/>
  <c r="D6" i="3"/>
  <c r="F6" i="3" s="1"/>
  <c r="D5" i="3"/>
  <c r="F5" i="3" s="1"/>
  <c r="D4" i="3"/>
  <c r="F4" i="3" s="1"/>
  <c r="D3" i="3"/>
  <c r="F3" i="3" s="1"/>
  <c r="D2" i="3"/>
  <c r="F2" i="3" s="1"/>
  <c r="D41" i="2"/>
  <c r="F41" i="2" s="1"/>
  <c r="D40" i="2"/>
  <c r="F40" i="2" s="1"/>
  <c r="D39" i="2"/>
  <c r="F39" i="2" s="1"/>
  <c r="D38" i="2"/>
  <c r="F38" i="2" s="1"/>
  <c r="D37" i="2"/>
  <c r="F37" i="2" s="1"/>
  <c r="D36" i="2"/>
  <c r="F36" i="2" s="1"/>
  <c r="D35" i="2"/>
  <c r="F35" i="2" s="1"/>
  <c r="D33" i="2"/>
  <c r="F33" i="2" s="1"/>
  <c r="D32" i="2"/>
  <c r="F32" i="2" s="1"/>
  <c r="F31" i="2"/>
  <c r="D31" i="2"/>
  <c r="D30" i="2"/>
  <c r="F30" i="2" s="1"/>
  <c r="D29" i="2"/>
  <c r="F29" i="2" s="1"/>
  <c r="D28" i="2"/>
  <c r="F28" i="2" s="1"/>
  <c r="D27" i="2"/>
  <c r="F27" i="2" s="1"/>
  <c r="D26" i="2"/>
  <c r="F26" i="2" s="1"/>
  <c r="D25" i="2"/>
  <c r="F25" i="2" s="1"/>
  <c r="D24" i="2"/>
  <c r="F24" i="2" s="1"/>
  <c r="D23" i="2"/>
  <c r="F23" i="2" s="1"/>
  <c r="D21" i="2"/>
  <c r="F21" i="2" s="1"/>
  <c r="D20" i="2"/>
  <c r="F20" i="2" s="1"/>
  <c r="D19" i="2"/>
  <c r="F19" i="2" s="1"/>
  <c r="D18" i="2"/>
  <c r="F18" i="2" s="1"/>
  <c r="D17" i="2"/>
  <c r="F17" i="2" s="1"/>
  <c r="D16" i="2"/>
  <c r="D14" i="2"/>
  <c r="F14" i="2" s="1"/>
  <c r="D13" i="2"/>
  <c r="F13" i="2" s="1"/>
  <c r="D12" i="2"/>
  <c r="F12" i="2" s="1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F6" i="1" l="1"/>
  <c r="F11" i="1"/>
  <c r="F15" i="1"/>
  <c r="F19" i="1"/>
  <c r="F24" i="1"/>
  <c r="F29" i="1"/>
  <c r="F33" i="1"/>
  <c r="F38" i="1"/>
  <c r="F43" i="1"/>
  <c r="F50" i="1"/>
  <c r="F54" i="1"/>
  <c r="F59" i="1"/>
  <c r="F64" i="1"/>
  <c r="F68" i="1"/>
  <c r="F73" i="1"/>
  <c r="F77" i="1"/>
  <c r="F81" i="1"/>
  <c r="F85" i="1"/>
  <c r="F91" i="1"/>
  <c r="D56" i="1"/>
  <c r="D57" i="1"/>
  <c r="F57" i="1" s="1"/>
  <c r="D3" i="1"/>
  <c r="F3" i="1" s="1"/>
  <c r="D4" i="1"/>
  <c r="F4" i="1" s="1"/>
  <c r="D5" i="1"/>
  <c r="F5" i="1" s="1"/>
  <c r="D6" i="1"/>
  <c r="D7" i="1"/>
  <c r="F7" i="1" s="1"/>
  <c r="D8" i="1"/>
  <c r="F8" i="1" s="1"/>
  <c r="D10" i="1"/>
  <c r="F10" i="1" s="1"/>
  <c r="D11" i="1"/>
  <c r="D12" i="1"/>
  <c r="F12" i="1" s="1"/>
  <c r="D13" i="1"/>
  <c r="F13" i="1" s="1"/>
  <c r="D14" i="1"/>
  <c r="F14" i="1" s="1"/>
  <c r="D15" i="1"/>
  <c r="D16" i="1"/>
  <c r="F16" i="1" s="1"/>
  <c r="D17" i="1"/>
  <c r="F17" i="1" s="1"/>
  <c r="D18" i="1"/>
  <c r="F18" i="1" s="1"/>
  <c r="D19" i="1"/>
  <c r="D21" i="1"/>
  <c r="F21" i="1" s="1"/>
  <c r="D22" i="1"/>
  <c r="F22" i="1" s="1"/>
  <c r="D23" i="1"/>
  <c r="F23" i="1" s="1"/>
  <c r="D24" i="1"/>
  <c r="D25" i="1"/>
  <c r="F25" i="1" s="1"/>
  <c r="D26" i="1"/>
  <c r="F26" i="1" s="1"/>
  <c r="D28" i="1"/>
  <c r="D29" i="1"/>
  <c r="D30" i="1"/>
  <c r="F30" i="1" s="1"/>
  <c r="D31" i="1"/>
  <c r="F31" i="1" s="1"/>
  <c r="D32" i="1"/>
  <c r="F32" i="1" s="1"/>
  <c r="D33" i="1"/>
  <c r="D35" i="1"/>
  <c r="F35" i="1" s="1"/>
  <c r="D36" i="1"/>
  <c r="F36" i="1" s="1"/>
  <c r="D37" i="1"/>
  <c r="F37" i="1" s="1"/>
  <c r="D38" i="1"/>
  <c r="D40" i="1"/>
  <c r="F40" i="1" s="1"/>
  <c r="D41" i="1"/>
  <c r="F41" i="1" s="1"/>
  <c r="D42" i="1"/>
  <c r="F42" i="1" s="1"/>
  <c r="D43" i="1"/>
  <c r="D45" i="1"/>
  <c r="F45" i="1" s="1"/>
  <c r="D48" i="1"/>
  <c r="F48" i="1" s="1"/>
  <c r="D49" i="1"/>
  <c r="F49" i="1" s="1"/>
  <c r="D50" i="1"/>
  <c r="D51" i="1"/>
  <c r="F51" i="1" s="1"/>
  <c r="D52" i="1"/>
  <c r="F52" i="1" s="1"/>
  <c r="D53" i="1"/>
  <c r="F53" i="1" s="1"/>
  <c r="D54" i="1"/>
  <c r="D58" i="1"/>
  <c r="F58" i="1" s="1"/>
  <c r="D59" i="1"/>
  <c r="D60" i="1"/>
  <c r="D62" i="1"/>
  <c r="F62" i="1" s="1"/>
  <c r="D63" i="1"/>
  <c r="F63" i="1" s="1"/>
  <c r="D64" i="1"/>
  <c r="D65" i="1"/>
  <c r="F65" i="1" s="1"/>
  <c r="D66" i="1"/>
  <c r="F66" i="1" s="1"/>
  <c r="D67" i="1"/>
  <c r="F67" i="1" s="1"/>
  <c r="D68" i="1"/>
  <c r="D69" i="1"/>
  <c r="F69" i="1" s="1"/>
  <c r="D70" i="1"/>
  <c r="F70" i="1" s="1"/>
  <c r="D71" i="1"/>
  <c r="F71" i="1" s="1"/>
  <c r="D73" i="1"/>
  <c r="D74" i="1"/>
  <c r="F74" i="1" s="1"/>
  <c r="D75" i="1"/>
  <c r="F75" i="1" s="1"/>
  <c r="D76" i="1"/>
  <c r="F76" i="1" s="1"/>
  <c r="D77" i="1"/>
  <c r="D78" i="1"/>
  <c r="F78" i="1" s="1"/>
  <c r="D79" i="1"/>
  <c r="F79" i="1" s="1"/>
  <c r="D80" i="1"/>
  <c r="F80" i="1" s="1"/>
  <c r="D81" i="1"/>
  <c r="D82" i="1"/>
  <c r="F82" i="1" s="1"/>
  <c r="D83" i="1"/>
  <c r="F83" i="1" s="1"/>
  <c r="D84" i="1"/>
  <c r="F84" i="1" s="1"/>
  <c r="D85" i="1"/>
  <c r="D88" i="1"/>
  <c r="F88" i="1" s="1"/>
  <c r="D89" i="1"/>
  <c r="F89" i="1" s="1"/>
  <c r="D90" i="1"/>
  <c r="F90" i="1" s="1"/>
  <c r="D91" i="1"/>
  <c r="D92" i="1"/>
  <c r="F92" i="1" s="1"/>
  <c r="D93" i="1"/>
  <c r="F93" i="1" s="1"/>
  <c r="D94" i="1"/>
  <c r="F94" i="1" s="1"/>
</calcChain>
</file>

<file path=xl/sharedStrings.xml><?xml version="1.0" encoding="utf-8"?>
<sst xmlns="http://schemas.openxmlformats.org/spreadsheetml/2006/main" count="413" uniqueCount="102">
  <si>
    <t>Reference</t>
  </si>
  <si>
    <t>Chabot 2008</t>
  </si>
  <si>
    <t>Fe-Ni-S, 1 atm</t>
  </si>
  <si>
    <t>Corrigan et al</t>
  </si>
  <si>
    <t>Fe-Ni-P</t>
  </si>
  <si>
    <t>5. Effect of Ni on element partiotiong Chabot et al 2007</t>
  </si>
  <si>
    <t>5(b)</t>
  </si>
  <si>
    <t>5©</t>
  </si>
  <si>
    <t>Fe-C(5 Gpa) Chabot et al 2008</t>
  </si>
  <si>
    <t>6(b) F3C-LM</t>
  </si>
  <si>
    <t>9. Hayden 2011 Fe-S-C</t>
  </si>
  <si>
    <t xml:space="preserve"> 15. Chabot et al 2006 effect of carbon</t>
  </si>
  <si>
    <t>Test for Henrys law, Chabot 2003</t>
  </si>
  <si>
    <t>Fe-Ni-S-P</t>
  </si>
  <si>
    <t>2(b)</t>
  </si>
  <si>
    <t>Fe-Ni-S</t>
  </si>
  <si>
    <t>Run #</t>
  </si>
  <si>
    <t>IT10</t>
  </si>
  <si>
    <t>IT11</t>
  </si>
  <si>
    <t>IT14</t>
  </si>
  <si>
    <t>IT3</t>
  </si>
  <si>
    <t>IT4</t>
  </si>
  <si>
    <t>IT5</t>
  </si>
  <si>
    <t>IT9</t>
  </si>
  <si>
    <r>
      <rPr>
        <sz val="8"/>
        <rFont val="DejaVu Serif"/>
        <family val="1"/>
      </rPr>
      <t>P24</t>
    </r>
  </si>
  <si>
    <r>
      <rPr>
        <sz val="8"/>
        <rFont val="DejaVu Serif"/>
        <family val="1"/>
      </rPr>
      <t>P20</t>
    </r>
  </si>
  <si>
    <r>
      <rPr>
        <sz val="8"/>
        <rFont val="DejaVu Serif"/>
        <family val="1"/>
      </rPr>
      <t>P22</t>
    </r>
  </si>
  <si>
    <r>
      <rPr>
        <sz val="8"/>
        <rFont val="DejaVu Serif"/>
        <family val="1"/>
      </rPr>
      <t>P25</t>
    </r>
  </si>
  <si>
    <r>
      <rPr>
        <sz val="8"/>
        <rFont val="DejaVu Serif"/>
        <family val="1"/>
      </rPr>
      <t>P11</t>
    </r>
  </si>
  <si>
    <r>
      <rPr>
        <sz val="8"/>
        <rFont val="DejaVu Serif"/>
        <family val="1"/>
      </rPr>
      <t>P4</t>
    </r>
  </si>
  <si>
    <r>
      <rPr>
        <sz val="8"/>
        <rFont val="DejaVu Serif"/>
        <family val="1"/>
      </rPr>
      <t>P1J</t>
    </r>
  </si>
  <si>
    <r>
      <rPr>
        <sz val="8"/>
        <rFont val="DejaVu Serif"/>
        <family val="1"/>
      </rPr>
      <t>P5J</t>
    </r>
  </si>
  <si>
    <r>
      <rPr>
        <sz val="8"/>
        <rFont val="DejaVu Serif"/>
        <family val="1"/>
      </rPr>
      <t>P6J</t>
    </r>
  </si>
  <si>
    <t>D gamm/Liq</t>
  </si>
  <si>
    <t>SS1</t>
  </si>
  <si>
    <t>SS2</t>
  </si>
  <si>
    <t>SS3</t>
  </si>
  <si>
    <t>SS4</t>
  </si>
  <si>
    <t>SS5</t>
  </si>
  <si>
    <t>SS6</t>
  </si>
  <si>
    <t>NN4</t>
  </si>
  <si>
    <t>NN5</t>
  </si>
  <si>
    <t>NN6</t>
  </si>
  <si>
    <t>NN7</t>
  </si>
  <si>
    <t>NN8</t>
  </si>
  <si>
    <t>NN9</t>
  </si>
  <si>
    <t>DD2</t>
  </si>
  <si>
    <t>DD6</t>
  </si>
  <si>
    <t>DD3</t>
  </si>
  <si>
    <t>DD5</t>
  </si>
  <si>
    <t>A174</t>
  </si>
  <si>
    <t>A168</t>
  </si>
  <si>
    <t>A177</t>
  </si>
  <si>
    <t>A176</t>
  </si>
  <si>
    <t>A421</t>
  </si>
  <si>
    <t>A423</t>
  </si>
  <si>
    <t>A433</t>
  </si>
  <si>
    <t>A435</t>
  </si>
  <si>
    <t>A432</t>
  </si>
  <si>
    <t>A436</t>
  </si>
  <si>
    <t>A434</t>
  </si>
  <si>
    <t>A439</t>
  </si>
  <si>
    <t>A437</t>
  </si>
  <si>
    <t>S16</t>
  </si>
  <si>
    <t>S6</t>
  </si>
  <si>
    <t>S4</t>
  </si>
  <si>
    <t>S5</t>
  </si>
  <si>
    <t>S7</t>
  </si>
  <si>
    <t>C16</t>
  </si>
  <si>
    <t>C6</t>
  </si>
  <si>
    <t>C15</t>
  </si>
  <si>
    <t>C9</t>
  </si>
  <si>
    <t>C2</t>
  </si>
  <si>
    <t>C13</t>
  </si>
  <si>
    <t>C3</t>
  </si>
  <si>
    <t>C12</t>
  </si>
  <si>
    <t>C4</t>
  </si>
  <si>
    <t>C7</t>
  </si>
  <si>
    <t>E2</t>
  </si>
  <si>
    <t>E4</t>
  </si>
  <si>
    <t>E7</t>
  </si>
  <si>
    <t>E8</t>
  </si>
  <si>
    <t>E9</t>
  </si>
  <si>
    <t>E10</t>
  </si>
  <si>
    <t>E11</t>
  </si>
  <si>
    <t>E14</t>
  </si>
  <si>
    <t>E15</t>
  </si>
  <si>
    <t>E16</t>
  </si>
  <si>
    <t>E17</t>
  </si>
  <si>
    <t>H2</t>
  </si>
  <si>
    <t>H3</t>
  </si>
  <si>
    <t>H4</t>
  </si>
  <si>
    <t>H5</t>
  </si>
  <si>
    <t>H6</t>
  </si>
  <si>
    <t>H8</t>
  </si>
  <si>
    <t>H10</t>
  </si>
  <si>
    <t>D(As)</t>
  </si>
  <si>
    <t>1/D</t>
  </si>
  <si>
    <t>Ln Fe domains</t>
  </si>
  <si>
    <t>ln 1/D</t>
  </si>
  <si>
    <t>Chabot et al at 9 gpa</t>
  </si>
  <si>
    <t>Fes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</si>
</sst>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"/>
      <name val="Times New Roman"/>
      <family val="2"/>
    </font>
    <font>
      <sz val="8"/>
      <name val="DejaVu Serif"/>
    </font>
    <font>
      <sz val="8"/>
      <name val="DejaVu Serif"/>
      <family val="1"/>
    </font>
    <font>
      <sz val="9"/>
      <color rgb="FF000000"/>
      <name val="Calibri"/>
      <family val="2"/>
    </font>
    <font>
      <sz val="10"/>
      <name val="Times New Roman"/>
      <family val="2"/>
    </font>
    <font>
      <sz val="11"/>
      <name val="Calibri"/>
      <family val="2"/>
    </font>
    <font>
      <sz val="8"/>
      <color rgb="FF000000"/>
      <name val="Calibri"/>
      <family val="2"/>
    </font>
    <font>
      <sz val="8"/>
      <name val="Times New Roman"/>
      <family val="2"/>
    </font>
    <font>
      <sz val="10"/>
      <name val="Times New Roman"/>
      <family val="1"/>
    </font>
    <font>
      <sz val="12"/>
      <color theme="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NumberFormat="1" applyFont="1" applyFill="1" applyAlignment="1">
      <alignment horizontal="center"/>
    </xf>
    <xf numFmtId="0" fontId="3" fillId="4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5" fillId="7" borderId="1" xfId="0" applyFont="1" applyFill="1" applyBorder="1" applyAlignment="1">
      <alignment horizontal="center" vertical="top"/>
    </xf>
    <xf numFmtId="0" fontId="6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10" fillId="12" borderId="0" xfId="0" applyNumberFormat="1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0" fillId="9" borderId="0" xfId="0" applyFill="1" applyAlignment="1"/>
    <xf numFmtId="0" fontId="11" fillId="10" borderId="0" xfId="0" applyFont="1" applyFill="1" applyAlignment="1">
      <alignment horizontal="center"/>
    </xf>
    <xf numFmtId="0" fontId="5" fillId="7" borderId="0" xfId="0" applyFont="1" applyFill="1" applyBorder="1" applyAlignment="1">
      <alignment horizontal="center" vertical="top"/>
    </xf>
    <xf numFmtId="0" fontId="0" fillId="7" borderId="0" xfId="0" applyFill="1"/>
    <xf numFmtId="0" fontId="10" fillId="13" borderId="0" xfId="0" applyNumberFormat="1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0" fontId="10" fillId="14" borderId="0" xfId="0" applyNumberFormat="1" applyFont="1" applyFill="1" applyAlignment="1">
      <alignment horizontal="center"/>
    </xf>
    <xf numFmtId="0" fontId="2" fillId="14" borderId="0" xfId="0" applyNumberFormat="1" applyFont="1" applyFill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Border="1" applyAlignment="1">
      <alignment horizontal="center" vertical="top" wrapText="1"/>
    </xf>
    <xf numFmtId="0" fontId="0" fillId="14" borderId="0" xfId="0" applyFill="1" applyAlignment="1">
      <alignment horizontal="center" wrapText="1"/>
    </xf>
    <xf numFmtId="0" fontId="7" fillId="14" borderId="0" xfId="0" applyFont="1" applyFill="1" applyAlignment="1">
      <alignment horizontal="center" wrapText="1"/>
    </xf>
    <xf numFmtId="0" fontId="8" fillId="14" borderId="0" xfId="0" applyFont="1" applyFill="1" applyBorder="1" applyAlignment="1">
      <alignment horizontal="center" vertical="top"/>
    </xf>
    <xf numFmtId="0" fontId="9" fillId="14" borderId="0" xfId="0" applyNumberFormat="1" applyFont="1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ont="1" applyFill="1" applyAlignment="1">
      <alignment horizontal="center" wrapText="1"/>
    </xf>
    <xf numFmtId="0" fontId="5" fillId="16" borderId="1" xfId="0" applyFont="1" applyFill="1" applyBorder="1" applyAlignment="1">
      <alignment horizontal="center" vertical="top"/>
    </xf>
    <xf numFmtId="0" fontId="0" fillId="16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6882788300112E-2"/>
          <c:y val="0.17510520487264675"/>
          <c:w val="0.90885129223711891"/>
          <c:h val="0.77616832779623479"/>
        </c:manualLayout>
      </c:layout>
      <c:scatterChart>
        <c:scatterStyle val="lineMarker"/>
        <c:varyColors val="0"/>
        <c:ser>
          <c:idx val="0"/>
          <c:order val="0"/>
          <c:tx>
            <c:strRef>
              <c:f>'All data'!$F$1</c:f>
              <c:strCache>
                <c:ptCount val="1"/>
                <c:pt idx="0">
                  <c:v>ln 1/D</c:v>
                </c:pt>
              </c:strCache>
            </c:strRef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6213648293963259"/>
                  <c:y val="-0.214264242149587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'All data'!$E$2:$E$99</c:f>
              <c:numCache>
                <c:formatCode>General</c:formatCode>
                <c:ptCount val="98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8">
                  <c:v>-0.31309181975465983</c:v>
                </c:pt>
                <c:pt idx="9">
                  <c:v>-0.35199992317475925</c:v>
                </c:pt>
                <c:pt idx="10">
                  <c:v>-0.25604793076192922</c:v>
                </c:pt>
                <c:pt idx="11">
                  <c:v>-0.25044644684218675</c:v>
                </c:pt>
                <c:pt idx="12">
                  <c:v>-0.25414602903459477</c:v>
                </c:pt>
                <c:pt idx="13">
                  <c:v>-0.16299231010435855</c:v>
                </c:pt>
                <c:pt idx="14">
                  <c:v>-0.12200507328253608</c:v>
                </c:pt>
                <c:pt idx="15">
                  <c:v>-8.4529547150020548E-2</c:v>
                </c:pt>
                <c:pt idx="16">
                  <c:v>-6.8498192792205453E-2</c:v>
                </c:pt>
                <c:pt idx="19">
                  <c:v>-1.5226159216311601</c:v>
                </c:pt>
                <c:pt idx="20">
                  <c:v>-1.2081043565128728</c:v>
                </c:pt>
                <c:pt idx="21">
                  <c:v>-0.94312983301703068</c:v>
                </c:pt>
                <c:pt idx="22">
                  <c:v>-1.0467909598318792</c:v>
                </c:pt>
                <c:pt idx="23">
                  <c:v>-0.61596508169203468</c:v>
                </c:pt>
                <c:pt idx="24">
                  <c:v>-0.68485624319203664</c:v>
                </c:pt>
                <c:pt idx="27">
                  <c:v>-0.52078248908287794</c:v>
                </c:pt>
                <c:pt idx="28">
                  <c:v>-0.45592566935918699</c:v>
                </c:pt>
                <c:pt idx="29">
                  <c:v>-0.39331269181373657</c:v>
                </c:pt>
                <c:pt idx="30">
                  <c:v>-0.15802032209967576</c:v>
                </c:pt>
                <c:pt idx="31">
                  <c:v>-5.8085616562970808E-2</c:v>
                </c:pt>
                <c:pt idx="33">
                  <c:v>-0.96106955033735497</c:v>
                </c:pt>
                <c:pt idx="34">
                  <c:v>-0.40658799444094224</c:v>
                </c:pt>
                <c:pt idx="35">
                  <c:v>-0.14500983146174279</c:v>
                </c:pt>
                <c:pt idx="36">
                  <c:v>-9.2567003723604532E-2</c:v>
                </c:pt>
                <c:pt idx="38">
                  <c:v>-0.34528172058084855</c:v>
                </c:pt>
                <c:pt idx="39">
                  <c:v>-0.32105053988227406</c:v>
                </c:pt>
                <c:pt idx="40">
                  <c:v>-0.30165409629311157</c:v>
                </c:pt>
                <c:pt idx="41">
                  <c:v>-0.25382839429713666</c:v>
                </c:pt>
                <c:pt idx="46">
                  <c:v>-0.10177991224703788</c:v>
                </c:pt>
                <c:pt idx="47">
                  <c:v>-0.15230345075978424</c:v>
                </c:pt>
                <c:pt idx="48">
                  <c:v>-0.259003346244435</c:v>
                </c:pt>
                <c:pt idx="49">
                  <c:v>-0.40285867268742243</c:v>
                </c:pt>
                <c:pt idx="50">
                  <c:v>-0.53086445432624774</c:v>
                </c:pt>
                <c:pt idx="51">
                  <c:v>-0.6227765222651912</c:v>
                </c:pt>
                <c:pt idx="52">
                  <c:v>-0.74811899888671074</c:v>
                </c:pt>
                <c:pt idx="55">
                  <c:v>-2.0019040820113601</c:v>
                </c:pt>
                <c:pt idx="56">
                  <c:v>-1.8595433707294524</c:v>
                </c:pt>
                <c:pt idx="57">
                  <c:v>-1.7213643877406237</c:v>
                </c:pt>
                <c:pt idx="60">
                  <c:v>-0.26083025532706333</c:v>
                </c:pt>
                <c:pt idx="61">
                  <c:v>-0.24684046545803742</c:v>
                </c:pt>
                <c:pt idx="62">
                  <c:v>-0.21197298018336719</c:v>
                </c:pt>
                <c:pt idx="63">
                  <c:v>-0.1865085862845425</c:v>
                </c:pt>
                <c:pt idx="64">
                  <c:v>-0.15090755713762774</c:v>
                </c:pt>
                <c:pt idx="65">
                  <c:v>-0.13832137186480942</c:v>
                </c:pt>
                <c:pt idx="66">
                  <c:v>-0.12094245958978551</c:v>
                </c:pt>
                <c:pt idx="67">
                  <c:v>-0.11113470615753909</c:v>
                </c:pt>
                <c:pt idx="68">
                  <c:v>-7.5593547357423629E-2</c:v>
                </c:pt>
                <c:pt idx="69">
                  <c:v>-5.1716683185269667E-2</c:v>
                </c:pt>
                <c:pt idx="71">
                  <c:v>-1.0056981012549846</c:v>
                </c:pt>
                <c:pt idx="72">
                  <c:v>-0.29258279829884465</c:v>
                </c:pt>
                <c:pt idx="73">
                  <c:v>-1.4252420643592532</c:v>
                </c:pt>
                <c:pt idx="74">
                  <c:v>-1.3768981336830493</c:v>
                </c:pt>
                <c:pt idx="75">
                  <c:v>-0.59953088802459731</c:v>
                </c:pt>
                <c:pt idx="76">
                  <c:v>-0.98638764955993763</c:v>
                </c:pt>
                <c:pt idx="77">
                  <c:v>-0.35350073586408354</c:v>
                </c:pt>
                <c:pt idx="78">
                  <c:v>-1.0760111708047901</c:v>
                </c:pt>
                <c:pt idx="79">
                  <c:v>-0.4800077057788566</c:v>
                </c:pt>
                <c:pt idx="80">
                  <c:v>-9.2811035688959653E-2</c:v>
                </c:pt>
                <c:pt idx="81">
                  <c:v>-4.7822023151585437E-2</c:v>
                </c:pt>
                <c:pt idx="82">
                  <c:v>-1.3323593868995454</c:v>
                </c:pt>
                <c:pt idx="83">
                  <c:v>-1.0837377408194213</c:v>
                </c:pt>
                <c:pt idx="86">
                  <c:v>-3.4363799357466911E-2</c:v>
                </c:pt>
                <c:pt idx="87">
                  <c:v>-3.4739932751206945E-2</c:v>
                </c:pt>
                <c:pt idx="88">
                  <c:v>-5.0112512191652352E-2</c:v>
                </c:pt>
                <c:pt idx="89">
                  <c:v>-4.0445164331665173E-2</c:v>
                </c:pt>
                <c:pt idx="90">
                  <c:v>-5.21322476877202E-2</c:v>
                </c:pt>
                <c:pt idx="91">
                  <c:v>-3.0820963232655769E-2</c:v>
                </c:pt>
                <c:pt idx="92">
                  <c:v>-3.6396265627694248E-2</c:v>
                </c:pt>
              </c:numCache>
            </c:numRef>
          </c:xVal>
          <c:yVal>
            <c:numRef>
              <c:f>'All data'!$F$2:$F$99</c:f>
              <c:numCache>
                <c:formatCode>General</c:formatCode>
                <c:ptCount val="98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8">
                  <c:v>0.43078291609245417</c:v>
                </c:pt>
                <c:pt idx="9">
                  <c:v>0.38566248081198456</c:v>
                </c:pt>
                <c:pt idx="10">
                  <c:v>0.61618613942381684</c:v>
                </c:pt>
                <c:pt idx="11">
                  <c:v>0.75502258427803282</c:v>
                </c:pt>
                <c:pt idx="12">
                  <c:v>0.56211891815354131</c:v>
                </c:pt>
                <c:pt idx="13">
                  <c:v>0.73396917508020054</c:v>
                </c:pt>
                <c:pt idx="14">
                  <c:v>0.91629073187415511</c:v>
                </c:pt>
                <c:pt idx="15">
                  <c:v>0.9942522733438669</c:v>
                </c:pt>
                <c:pt idx="16">
                  <c:v>1.0216512475319812</c:v>
                </c:pt>
                <c:pt idx="17">
                  <c:v>0.52763274208237199</c:v>
                </c:pt>
                <c:pt idx="19">
                  <c:v>-1.1631508098056809</c:v>
                </c:pt>
                <c:pt idx="20">
                  <c:v>-0.95551144502743646</c:v>
                </c:pt>
                <c:pt idx="21">
                  <c:v>-0.64185388617239481</c:v>
                </c:pt>
                <c:pt idx="22">
                  <c:v>-0.41871033485818493</c:v>
                </c:pt>
                <c:pt idx="23">
                  <c:v>0.44628710262841953</c:v>
                </c:pt>
                <c:pt idx="24">
                  <c:v>0.51082562376599072</c:v>
                </c:pt>
                <c:pt idx="27">
                  <c:v>0.23572233352106978</c:v>
                </c:pt>
                <c:pt idx="28">
                  <c:v>0.75502258427803282</c:v>
                </c:pt>
                <c:pt idx="29">
                  <c:v>1.2039728043259361</c:v>
                </c:pt>
                <c:pt idx="30">
                  <c:v>1.4696759700589417</c:v>
                </c:pt>
                <c:pt idx="31">
                  <c:v>1.6094379124341003</c:v>
                </c:pt>
                <c:pt idx="33">
                  <c:v>-0.18232155679395459</c:v>
                </c:pt>
                <c:pt idx="34">
                  <c:v>0.73396917508020054</c:v>
                </c:pt>
                <c:pt idx="35">
                  <c:v>1.2378743560016174</c:v>
                </c:pt>
                <c:pt idx="36">
                  <c:v>1.3470736479666092</c:v>
                </c:pt>
                <c:pt idx="38">
                  <c:v>0.32850406697203605</c:v>
                </c:pt>
                <c:pt idx="39">
                  <c:v>0.46203545959655862</c:v>
                </c:pt>
                <c:pt idx="40">
                  <c:v>0.21072103131565253</c:v>
                </c:pt>
                <c:pt idx="41">
                  <c:v>0.37106368139083212</c:v>
                </c:pt>
                <c:pt idx="43">
                  <c:v>4.6051701859880918</c:v>
                </c:pt>
                <c:pt idx="46">
                  <c:v>0.51082562376599072</c:v>
                </c:pt>
                <c:pt idx="47">
                  <c:v>0.51082562376599072</c:v>
                </c:pt>
                <c:pt idx="48">
                  <c:v>0.10536051565782635</c:v>
                </c:pt>
                <c:pt idx="49">
                  <c:v>-9.5310179804324893E-2</c:v>
                </c:pt>
                <c:pt idx="50">
                  <c:v>-0.47000362924573558</c:v>
                </c:pt>
                <c:pt idx="51">
                  <c:v>-0.40546510810816444</c:v>
                </c:pt>
                <c:pt idx="52">
                  <c:v>-0.69314718055994529</c:v>
                </c:pt>
                <c:pt idx="55">
                  <c:v>-1.4350845252893227</c:v>
                </c:pt>
                <c:pt idx="56">
                  <c:v>-1.4586150226995167</c:v>
                </c:pt>
                <c:pt idx="57">
                  <c:v>-0.916290731874155</c:v>
                </c:pt>
                <c:pt idx="60">
                  <c:v>0.91629073187415511</c:v>
                </c:pt>
                <c:pt idx="61">
                  <c:v>0.89159811928378352</c:v>
                </c:pt>
                <c:pt idx="62">
                  <c:v>0.9675840262617057</c:v>
                </c:pt>
                <c:pt idx="63">
                  <c:v>0.91629073187415511</c:v>
                </c:pt>
                <c:pt idx="64">
                  <c:v>0.9675840262617057</c:v>
                </c:pt>
                <c:pt idx="65">
                  <c:v>1.1394342831883648</c:v>
                </c:pt>
                <c:pt idx="66">
                  <c:v>1.2378743560016174</c:v>
                </c:pt>
                <c:pt idx="67">
                  <c:v>1.1711829815029453</c:v>
                </c:pt>
                <c:pt idx="68">
                  <c:v>1.2729656758128873</c:v>
                </c:pt>
                <c:pt idx="69">
                  <c:v>1.2378743560016174</c:v>
                </c:pt>
                <c:pt idx="71">
                  <c:v>-0.26236426446749112</c:v>
                </c:pt>
                <c:pt idx="72">
                  <c:v>0.89159811928378352</c:v>
                </c:pt>
                <c:pt idx="73">
                  <c:v>-1.2527629684953681</c:v>
                </c:pt>
                <c:pt idx="74">
                  <c:v>-1.2527629684953681</c:v>
                </c:pt>
                <c:pt idx="75">
                  <c:v>0.77652878949899629</c:v>
                </c:pt>
                <c:pt idx="76">
                  <c:v>-0.23901690047049998</c:v>
                </c:pt>
                <c:pt idx="77">
                  <c:v>0.9675840262617057</c:v>
                </c:pt>
                <c:pt idx="78">
                  <c:v>-0.47000362924573558</c:v>
                </c:pt>
                <c:pt idx="79">
                  <c:v>0.94160853985844484</c:v>
                </c:pt>
                <c:pt idx="80">
                  <c:v>1.3470736479666092</c:v>
                </c:pt>
                <c:pt idx="81">
                  <c:v>1.2039728043259361</c:v>
                </c:pt>
                <c:pt idx="82">
                  <c:v>-0.69314718055994529</c:v>
                </c:pt>
                <c:pt idx="83">
                  <c:v>-1.1631508098056809</c:v>
                </c:pt>
                <c:pt idx="86">
                  <c:v>0.9942522733438669</c:v>
                </c:pt>
                <c:pt idx="87">
                  <c:v>0.9942522733438669</c:v>
                </c:pt>
                <c:pt idx="88">
                  <c:v>1.0216512475319812</c:v>
                </c:pt>
                <c:pt idx="89">
                  <c:v>1.1711829815029453</c:v>
                </c:pt>
                <c:pt idx="90">
                  <c:v>1.2378743560016174</c:v>
                </c:pt>
                <c:pt idx="91">
                  <c:v>1.3470736479666092</c:v>
                </c:pt>
                <c:pt idx="92">
                  <c:v>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C8-4F1F-830E-2CCBA95764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410207"/>
        <c:axId val="1675414783"/>
      </c:scatterChart>
      <c:valAx>
        <c:axId val="1675410207"/>
        <c:scaling>
          <c:orientation val="minMax"/>
          <c:min val="-2.200000000000000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14783"/>
        <c:crossesAt val="0"/>
        <c:crossBetween val="midCat"/>
      </c:valAx>
      <c:valAx>
        <c:axId val="1675414783"/>
        <c:scaling>
          <c:orientation val="minMax"/>
          <c:max val="4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5410207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7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 As</a:t>
            </a:r>
          </a:p>
        </c:rich>
      </c:tx>
      <c:layout>
        <c:manualLayout>
          <c:xMode val="edge"/>
          <c:yMode val="edge"/>
          <c:x val="0.89756855661859458"/>
          <c:y val="4.70085470085470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7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184037479186067E-2"/>
          <c:y val="0.17267144491553943"/>
          <c:w val="0.92508358498198473"/>
          <c:h val="0.7803200080759134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Diffrentiated!$E$2:$E$46</c:f>
              <c:numCache>
                <c:formatCode>General</c:formatCode>
                <c:ptCount val="4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3">
                  <c:v>-3.4363799357466911E-2</c:v>
                </c:pt>
                <c:pt idx="34">
                  <c:v>-3.4739932751206945E-2</c:v>
                </c:pt>
                <c:pt idx="35">
                  <c:v>-5.0112512191652352E-2</c:v>
                </c:pt>
                <c:pt idx="36">
                  <c:v>-4.0445164331665173E-2</c:v>
                </c:pt>
                <c:pt idx="37">
                  <c:v>-5.21322476877202E-2</c:v>
                </c:pt>
                <c:pt idx="38">
                  <c:v>-3.0820963232655769E-2</c:v>
                </c:pt>
                <c:pt idx="39">
                  <c:v>-3.6396265627694248E-2</c:v>
                </c:pt>
                <c:pt idx="40">
                  <c:v>-0.7422394755395334</c:v>
                </c:pt>
                <c:pt idx="41">
                  <c:v>-0.85614356273798609</c:v>
                </c:pt>
                <c:pt idx="42">
                  <c:v>-0.74032840808646949</c:v>
                </c:pt>
                <c:pt idx="43">
                  <c:v>-0.67252444219346519</c:v>
                </c:pt>
                <c:pt idx="44">
                  <c:v>-0.79256019848265058</c:v>
                </c:pt>
              </c:numCache>
            </c:numRef>
          </c:xVal>
          <c:yVal>
            <c:numRef>
              <c:f>Diffrentiated!$F$2:$F$46</c:f>
              <c:numCache>
                <c:formatCode>General</c:formatCode>
                <c:ptCount val="45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7">
                  <c:v>-1.1631508098056809</c:v>
                </c:pt>
                <c:pt idx="8">
                  <c:v>-0.95551144502743646</c:v>
                </c:pt>
                <c:pt idx="9">
                  <c:v>-0.64185388617239481</c:v>
                </c:pt>
                <c:pt idx="10">
                  <c:v>-0.41871033485818493</c:v>
                </c:pt>
                <c:pt idx="11">
                  <c:v>0.44628710262841953</c:v>
                </c:pt>
                <c:pt idx="12">
                  <c:v>0.51082562376599072</c:v>
                </c:pt>
                <c:pt idx="15">
                  <c:v>0.23572233352106978</c:v>
                </c:pt>
                <c:pt idx="16">
                  <c:v>0.75502258427803282</c:v>
                </c:pt>
                <c:pt idx="17">
                  <c:v>1.2039728043259361</c:v>
                </c:pt>
                <c:pt idx="18">
                  <c:v>1.4696759700589417</c:v>
                </c:pt>
                <c:pt idx="19">
                  <c:v>1.6094379124341003</c:v>
                </c:pt>
                <c:pt idx="21">
                  <c:v>-0.18232155679395459</c:v>
                </c:pt>
                <c:pt idx="22">
                  <c:v>0.73396917508020054</c:v>
                </c:pt>
                <c:pt idx="23">
                  <c:v>1.2378743560016174</c:v>
                </c:pt>
                <c:pt idx="24">
                  <c:v>1.3470736479666092</c:v>
                </c:pt>
                <c:pt idx="25">
                  <c:v>0.51082562376599072</c:v>
                </c:pt>
                <c:pt idx="26">
                  <c:v>0.51082562376599072</c:v>
                </c:pt>
                <c:pt idx="27">
                  <c:v>0.10536051565782635</c:v>
                </c:pt>
                <c:pt idx="28">
                  <c:v>-9.5310179804324893E-2</c:v>
                </c:pt>
                <c:pt idx="29">
                  <c:v>-0.47000362924573558</c:v>
                </c:pt>
                <c:pt idx="30">
                  <c:v>-0.40546510810816444</c:v>
                </c:pt>
                <c:pt idx="31">
                  <c:v>-0.69314718055994529</c:v>
                </c:pt>
                <c:pt idx="33">
                  <c:v>0.9942522733438669</c:v>
                </c:pt>
                <c:pt idx="34">
                  <c:v>0.9942522733438669</c:v>
                </c:pt>
                <c:pt idx="35">
                  <c:v>1.0216512475319812</c:v>
                </c:pt>
                <c:pt idx="36">
                  <c:v>1.1711829815029453</c:v>
                </c:pt>
                <c:pt idx="37">
                  <c:v>1.2378743560016174</c:v>
                </c:pt>
                <c:pt idx="38">
                  <c:v>1.3470736479666092</c:v>
                </c:pt>
                <c:pt idx="39">
                  <c:v>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73-4D66-9C22-9AE21BA1B693}"/>
            </c:ext>
          </c:extLst>
        </c:ser>
        <c:ser>
          <c:idx val="1"/>
          <c:order val="1"/>
          <c:tx>
            <c:v>Fe-Ni-P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 cap="flat" cmpd="sng" algn="ctr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Diffrentiated!$E$48:$E$55</c:f>
              <c:numCache>
                <c:formatCode>General</c:formatCode>
                <c:ptCount val="8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</c:numCache>
            </c:numRef>
          </c:xVal>
          <c:yVal>
            <c:numRef>
              <c:f>Diffrentiated!$F$48:$F$55</c:f>
              <c:numCache>
                <c:formatCode>General</c:formatCode>
                <c:ptCount val="8"/>
                <c:pt idx="0">
                  <c:v>0.43078291609245417</c:v>
                </c:pt>
                <c:pt idx="1">
                  <c:v>0.38566248081198456</c:v>
                </c:pt>
                <c:pt idx="2">
                  <c:v>0.61618613942381684</c:v>
                </c:pt>
                <c:pt idx="3">
                  <c:v>0.75502258427803282</c:v>
                </c:pt>
                <c:pt idx="4">
                  <c:v>0.56211891815354131</c:v>
                </c:pt>
                <c:pt idx="5">
                  <c:v>0.73396917508020054</c:v>
                </c:pt>
                <c:pt idx="6">
                  <c:v>0.91629073187415511</c:v>
                </c:pt>
                <c:pt idx="7">
                  <c:v>0.9942522733438669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73-4D66-9C22-9AE21BA1B693}"/>
            </c:ext>
          </c:extLst>
        </c:ser>
        <c:ser>
          <c:idx val="2"/>
          <c:order val="2"/>
          <c:tx>
            <c:v>Fe-Ni-s-p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 cap="flat" cmpd="sng" algn="ctr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Diffrentiated!$E$59:$E$71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Diffrentiated!$F$59:$F$71</c:f>
              <c:numCache>
                <c:formatCode>General</c:formatCode>
                <c:ptCount val="13"/>
                <c:pt idx="0">
                  <c:v>-0.26236426446749112</c:v>
                </c:pt>
                <c:pt idx="1">
                  <c:v>0.89159811928378352</c:v>
                </c:pt>
                <c:pt idx="2">
                  <c:v>-1.2527629684953681</c:v>
                </c:pt>
                <c:pt idx="3">
                  <c:v>-1.2527629684953681</c:v>
                </c:pt>
                <c:pt idx="4">
                  <c:v>0.77652878949899629</c:v>
                </c:pt>
                <c:pt idx="5">
                  <c:v>-0.23901690047049998</c:v>
                </c:pt>
                <c:pt idx="6">
                  <c:v>0.9675840262617057</c:v>
                </c:pt>
                <c:pt idx="7">
                  <c:v>-0.47000362924573558</c:v>
                </c:pt>
                <c:pt idx="8">
                  <c:v>0.94160853985844484</c:v>
                </c:pt>
                <c:pt idx="9">
                  <c:v>1.3470736479666092</c:v>
                </c:pt>
                <c:pt idx="10">
                  <c:v>1.2039728043259361</c:v>
                </c:pt>
                <c:pt idx="11">
                  <c:v>-0.69314718055994529</c:v>
                </c:pt>
                <c:pt idx="12">
                  <c:v>-1.1631508098056809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73-4D66-9C22-9AE21BA1B693}"/>
            </c:ext>
          </c:extLst>
        </c:ser>
        <c:ser>
          <c:idx val="3"/>
          <c:order val="3"/>
          <c:tx>
            <c:v>Fe-S-C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4"/>
              </a:solidFill>
              <a:ln w="9525" cap="flat" cmpd="sng" algn="ctr">
                <a:solidFill>
                  <a:schemeClr val="accent4"/>
                </a:solidFill>
                <a:round/>
              </a:ln>
              <a:effectLst/>
            </c:spPr>
          </c:marker>
          <c:xVal>
            <c:numRef>
              <c:f>Diffrentiated!$E$75:$E$79</c:f>
              <c:numCache>
                <c:formatCode>General</c:formatCode>
                <c:ptCount val="5"/>
                <c:pt idx="1">
                  <c:v>-2.0019040820113601</c:v>
                </c:pt>
                <c:pt idx="2">
                  <c:v>-1.8595433707294524</c:v>
                </c:pt>
                <c:pt idx="3">
                  <c:v>-1.7213643877406237</c:v>
                </c:pt>
              </c:numCache>
            </c:numRef>
          </c:xVal>
          <c:yVal>
            <c:numRef>
              <c:f>Diffrentiated!$F$75:$F$79</c:f>
              <c:numCache>
                <c:formatCode>General</c:formatCode>
                <c:ptCount val="5"/>
                <c:pt idx="1">
                  <c:v>-1.4350845252893227</c:v>
                </c:pt>
                <c:pt idx="2">
                  <c:v>-1.4586150226995167</c:v>
                </c:pt>
                <c:pt idx="3">
                  <c:v>-0.916290731874155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73-4D66-9C22-9AE21BA1B693}"/>
            </c:ext>
          </c:extLst>
        </c:ser>
        <c:ser>
          <c:idx val="4"/>
          <c:order val="4"/>
          <c:tx>
            <c:v>Fe-Ni-C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5"/>
              </a:solidFill>
              <a:ln w="9525" cap="flat" cmpd="sng" algn="ctr">
                <a:solidFill>
                  <a:schemeClr val="accent5"/>
                </a:solidFill>
                <a:round/>
              </a:ln>
              <a:effectLst/>
            </c:spPr>
          </c:marker>
          <c:xVal>
            <c:numRef>
              <c:f>Diffrentiated!$E$83:$E$86</c:f>
              <c:numCache>
                <c:formatCode>General</c:formatCode>
                <c:ptCount val="4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Diffrentiated!$F$83:$F$86</c:f>
              <c:numCache>
                <c:formatCode>General</c:formatCode>
                <c:ptCount val="4"/>
                <c:pt idx="0">
                  <c:v>0.32850406697203605</c:v>
                </c:pt>
                <c:pt idx="1">
                  <c:v>0.46203545959655862</c:v>
                </c:pt>
                <c:pt idx="2">
                  <c:v>0.21072103131565253</c:v>
                </c:pt>
                <c:pt idx="3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73-4D66-9C22-9AE21BA1B693}"/>
            </c:ext>
          </c:extLst>
        </c:ser>
        <c:ser>
          <c:idx val="5"/>
          <c:order val="5"/>
          <c:spPr>
            <a:ln w="25400">
              <a:noFill/>
            </a:ln>
            <a:effectLst/>
          </c:spPr>
          <c:marker>
            <c:symbol val="circle"/>
            <c:size val="4"/>
            <c:spPr>
              <a:noFill/>
              <a:ln w="9525" cap="flat" cmpd="sng" algn="ctr">
                <a:noFill/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2992690429825307"/>
                  <c:y val="-5.036442560064607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Diffrentiated!$E$2:$E$87</c:f>
              <c:numCache>
                <c:formatCode>General</c:formatCode>
                <c:ptCount val="8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3">
                  <c:v>-3.4363799357466911E-2</c:v>
                </c:pt>
                <c:pt idx="34">
                  <c:v>-3.4739932751206945E-2</c:v>
                </c:pt>
                <c:pt idx="35">
                  <c:v>-5.0112512191652352E-2</c:v>
                </c:pt>
                <c:pt idx="36">
                  <c:v>-4.0445164331665173E-2</c:v>
                </c:pt>
                <c:pt idx="37">
                  <c:v>-5.21322476877202E-2</c:v>
                </c:pt>
                <c:pt idx="38">
                  <c:v>-3.0820963232655769E-2</c:v>
                </c:pt>
                <c:pt idx="39">
                  <c:v>-3.6396265627694248E-2</c:v>
                </c:pt>
                <c:pt idx="40">
                  <c:v>-0.7422394755395334</c:v>
                </c:pt>
                <c:pt idx="41">
                  <c:v>-0.85614356273798609</c:v>
                </c:pt>
                <c:pt idx="42">
                  <c:v>-0.74032840808646949</c:v>
                </c:pt>
                <c:pt idx="43">
                  <c:v>-0.67252444219346519</c:v>
                </c:pt>
                <c:pt idx="44">
                  <c:v>-0.79256019848265058</c:v>
                </c:pt>
                <c:pt idx="46">
                  <c:v>-0.31309181975465983</c:v>
                </c:pt>
                <c:pt idx="47">
                  <c:v>-0.35199992317475925</c:v>
                </c:pt>
                <c:pt idx="48">
                  <c:v>-0.25604793076192922</c:v>
                </c:pt>
                <c:pt idx="49">
                  <c:v>-0.25044644684218675</c:v>
                </c:pt>
                <c:pt idx="50">
                  <c:v>-0.25414602903459477</c:v>
                </c:pt>
                <c:pt idx="51">
                  <c:v>-0.16299231010435855</c:v>
                </c:pt>
                <c:pt idx="52">
                  <c:v>-0.12200507328253608</c:v>
                </c:pt>
                <c:pt idx="53">
                  <c:v>-8.4529547150020548E-2</c:v>
                </c:pt>
                <c:pt idx="57">
                  <c:v>-1.0056981012549846</c:v>
                </c:pt>
                <c:pt idx="58">
                  <c:v>-0.29258279829884465</c:v>
                </c:pt>
                <c:pt idx="59">
                  <c:v>-1.4252420643592532</c:v>
                </c:pt>
                <c:pt idx="60">
                  <c:v>-1.3768981336830493</c:v>
                </c:pt>
                <c:pt idx="61">
                  <c:v>-0.59953088802459731</c:v>
                </c:pt>
                <c:pt idx="62">
                  <c:v>-0.98638764955993763</c:v>
                </c:pt>
                <c:pt idx="63">
                  <c:v>-0.35350073586408354</c:v>
                </c:pt>
                <c:pt idx="64">
                  <c:v>-1.0760111708047901</c:v>
                </c:pt>
                <c:pt idx="65">
                  <c:v>-0.4800077057788566</c:v>
                </c:pt>
                <c:pt idx="66">
                  <c:v>-9.2811035688959653E-2</c:v>
                </c:pt>
                <c:pt idx="67">
                  <c:v>-4.7822023151585437E-2</c:v>
                </c:pt>
                <c:pt idx="68">
                  <c:v>-1.3323593868995454</c:v>
                </c:pt>
                <c:pt idx="69">
                  <c:v>-1.0837377408194213</c:v>
                </c:pt>
                <c:pt idx="74">
                  <c:v>-2.0019040820113601</c:v>
                </c:pt>
                <c:pt idx="75">
                  <c:v>-1.8595433707294524</c:v>
                </c:pt>
                <c:pt idx="76">
                  <c:v>-1.7213643877406237</c:v>
                </c:pt>
                <c:pt idx="81">
                  <c:v>-0.34528172058084855</c:v>
                </c:pt>
                <c:pt idx="82">
                  <c:v>-0.32105053988227406</c:v>
                </c:pt>
                <c:pt idx="83">
                  <c:v>-0.30165409629311157</c:v>
                </c:pt>
                <c:pt idx="84">
                  <c:v>-0.25382839429713666</c:v>
                </c:pt>
              </c:numCache>
            </c:numRef>
          </c:xVal>
          <c:yVal>
            <c:numRef>
              <c:f>Diffrentiated!$F$2:$F$87</c:f>
              <c:numCache>
                <c:formatCode>General</c:formatCode>
                <c:ptCount val="86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7">
                  <c:v>-1.1631508098056809</c:v>
                </c:pt>
                <c:pt idx="8">
                  <c:v>-0.95551144502743646</c:v>
                </c:pt>
                <c:pt idx="9">
                  <c:v>-0.64185388617239481</c:v>
                </c:pt>
                <c:pt idx="10">
                  <c:v>-0.41871033485818493</c:v>
                </c:pt>
                <c:pt idx="11">
                  <c:v>0.44628710262841953</c:v>
                </c:pt>
                <c:pt idx="12">
                  <c:v>0.51082562376599072</c:v>
                </c:pt>
                <c:pt idx="15">
                  <c:v>0.23572233352106978</c:v>
                </c:pt>
                <c:pt idx="16">
                  <c:v>0.75502258427803282</c:v>
                </c:pt>
                <c:pt idx="17">
                  <c:v>1.2039728043259361</c:v>
                </c:pt>
                <c:pt idx="18">
                  <c:v>1.4696759700589417</c:v>
                </c:pt>
                <c:pt idx="19">
                  <c:v>1.6094379124341003</c:v>
                </c:pt>
                <c:pt idx="21">
                  <c:v>-0.18232155679395459</c:v>
                </c:pt>
                <c:pt idx="22">
                  <c:v>0.73396917508020054</c:v>
                </c:pt>
                <c:pt idx="23">
                  <c:v>1.2378743560016174</c:v>
                </c:pt>
                <c:pt idx="24">
                  <c:v>1.3470736479666092</c:v>
                </c:pt>
                <c:pt idx="25">
                  <c:v>0.51082562376599072</c:v>
                </c:pt>
                <c:pt idx="26">
                  <c:v>0.51082562376599072</c:v>
                </c:pt>
                <c:pt idx="27">
                  <c:v>0.10536051565782635</c:v>
                </c:pt>
                <c:pt idx="28">
                  <c:v>-9.5310179804324893E-2</c:v>
                </c:pt>
                <c:pt idx="29">
                  <c:v>-0.47000362924573558</c:v>
                </c:pt>
                <c:pt idx="30">
                  <c:v>-0.40546510810816444</c:v>
                </c:pt>
                <c:pt idx="31">
                  <c:v>-0.69314718055994529</c:v>
                </c:pt>
                <c:pt idx="33">
                  <c:v>0.9942522733438669</c:v>
                </c:pt>
                <c:pt idx="34">
                  <c:v>0.9942522733438669</c:v>
                </c:pt>
                <c:pt idx="35">
                  <c:v>1.0216512475319812</c:v>
                </c:pt>
                <c:pt idx="36">
                  <c:v>1.1711829815029453</c:v>
                </c:pt>
                <c:pt idx="37">
                  <c:v>1.2378743560016174</c:v>
                </c:pt>
                <c:pt idx="38">
                  <c:v>1.3470736479666092</c:v>
                </c:pt>
                <c:pt idx="39">
                  <c:v>1.3862943611198906</c:v>
                </c:pt>
                <c:pt idx="46">
                  <c:v>0.43078291609245417</c:v>
                </c:pt>
                <c:pt idx="47">
                  <c:v>0.38566248081198456</c:v>
                </c:pt>
                <c:pt idx="48">
                  <c:v>0.61618613942381684</c:v>
                </c:pt>
                <c:pt idx="49">
                  <c:v>0.75502258427803282</c:v>
                </c:pt>
                <c:pt idx="50">
                  <c:v>0.56211891815354131</c:v>
                </c:pt>
                <c:pt idx="51">
                  <c:v>0.73396917508020054</c:v>
                </c:pt>
                <c:pt idx="52">
                  <c:v>0.91629073187415511</c:v>
                </c:pt>
                <c:pt idx="53">
                  <c:v>0.9942522733438669</c:v>
                </c:pt>
                <c:pt idx="57">
                  <c:v>-0.26236426446749112</c:v>
                </c:pt>
                <c:pt idx="58">
                  <c:v>0.89159811928378352</c:v>
                </c:pt>
                <c:pt idx="59">
                  <c:v>-1.2527629684953681</c:v>
                </c:pt>
                <c:pt idx="60">
                  <c:v>-1.2527629684953681</c:v>
                </c:pt>
                <c:pt idx="61">
                  <c:v>0.77652878949899629</c:v>
                </c:pt>
                <c:pt idx="62">
                  <c:v>-0.23901690047049998</c:v>
                </c:pt>
                <c:pt idx="63">
                  <c:v>0.9675840262617057</c:v>
                </c:pt>
                <c:pt idx="64">
                  <c:v>-0.47000362924573558</c:v>
                </c:pt>
                <c:pt idx="65">
                  <c:v>0.94160853985844484</c:v>
                </c:pt>
                <c:pt idx="66">
                  <c:v>1.3470736479666092</c:v>
                </c:pt>
                <c:pt idx="67">
                  <c:v>1.2039728043259361</c:v>
                </c:pt>
                <c:pt idx="68">
                  <c:v>-0.69314718055994529</c:v>
                </c:pt>
                <c:pt idx="69">
                  <c:v>-1.1631508098056809</c:v>
                </c:pt>
                <c:pt idx="74">
                  <c:v>-1.4350845252893227</c:v>
                </c:pt>
                <c:pt idx="75">
                  <c:v>-1.4586150226995167</c:v>
                </c:pt>
                <c:pt idx="76">
                  <c:v>-0.916290731874155</c:v>
                </c:pt>
                <c:pt idx="81">
                  <c:v>0.32850406697203605</c:v>
                </c:pt>
                <c:pt idx="82">
                  <c:v>0.46203545959655862</c:v>
                </c:pt>
                <c:pt idx="83">
                  <c:v>0.21072103131565253</c:v>
                </c:pt>
                <c:pt idx="84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D73-4D66-9C22-9AE21BA1B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996063"/>
        <c:axId val="2115998143"/>
      </c:scatterChart>
      <c:valAx>
        <c:axId val="2115996063"/>
        <c:scaling>
          <c:orientation val="minMax"/>
          <c:min val="-2.2000000000000002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98143"/>
        <c:crosses val="autoZero"/>
        <c:crossBetween val="midCat"/>
      </c:valAx>
      <c:valAx>
        <c:axId val="211599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996063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6"/>
        <c:delete val="1"/>
      </c:legendEntry>
      <c:layout>
        <c:manualLayout>
          <c:xMode val="edge"/>
          <c:yMode val="edge"/>
          <c:x val="0.14817360667754367"/>
          <c:y val="6.6933629892186861E-2"/>
          <c:w val="0.63469571679884096"/>
          <c:h val="7.21158893599838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2000" b="1"/>
              <a:t>As</a:t>
            </a:r>
          </a:p>
        </c:rich>
      </c:tx>
      <c:layout>
        <c:manualLayout>
          <c:xMode val="edge"/>
          <c:yMode val="edge"/>
          <c:x val="0.88670122484689429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6312554680664917E-2"/>
          <c:y val="5.0925925925925923E-2"/>
          <c:w val="0.84248600174978139"/>
          <c:h val="0.89814814814814814"/>
        </c:manualLayout>
      </c:layout>
      <c:scatterChart>
        <c:scatterStyle val="lineMarker"/>
        <c:varyColors val="0"/>
        <c:ser>
          <c:idx val="0"/>
          <c:order val="0"/>
          <c:tx>
            <c:v>Fe-Ni-S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Diffrentiated!$E$2:$E$46</c:f>
              <c:numCache>
                <c:formatCode>General</c:formatCode>
                <c:ptCount val="45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3">
                  <c:v>-3.4363799357466911E-2</c:v>
                </c:pt>
                <c:pt idx="34">
                  <c:v>-3.4739932751206945E-2</c:v>
                </c:pt>
                <c:pt idx="35">
                  <c:v>-5.0112512191652352E-2</c:v>
                </c:pt>
                <c:pt idx="36">
                  <c:v>-4.0445164331665173E-2</c:v>
                </c:pt>
                <c:pt idx="37">
                  <c:v>-5.21322476877202E-2</c:v>
                </c:pt>
                <c:pt idx="38">
                  <c:v>-3.0820963232655769E-2</c:v>
                </c:pt>
                <c:pt idx="39">
                  <c:v>-3.6396265627694248E-2</c:v>
                </c:pt>
                <c:pt idx="40">
                  <c:v>-0.7422394755395334</c:v>
                </c:pt>
                <c:pt idx="41">
                  <c:v>-0.85614356273798609</c:v>
                </c:pt>
                <c:pt idx="42">
                  <c:v>-0.74032840808646949</c:v>
                </c:pt>
                <c:pt idx="43">
                  <c:v>-0.67252444219346519</c:v>
                </c:pt>
                <c:pt idx="44">
                  <c:v>-0.79256019848265058</c:v>
                </c:pt>
              </c:numCache>
            </c:numRef>
          </c:xVal>
          <c:yVal>
            <c:numRef>
              <c:f>Diffrentiated!$F$2:$F$46</c:f>
              <c:numCache>
                <c:formatCode>General</c:formatCode>
                <c:ptCount val="45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7">
                  <c:v>-1.1631508098056809</c:v>
                </c:pt>
                <c:pt idx="8">
                  <c:v>-0.95551144502743646</c:v>
                </c:pt>
                <c:pt idx="9">
                  <c:v>-0.64185388617239481</c:v>
                </c:pt>
                <c:pt idx="10">
                  <c:v>-0.41871033485818493</c:v>
                </c:pt>
                <c:pt idx="11">
                  <c:v>0.44628710262841953</c:v>
                </c:pt>
                <c:pt idx="12">
                  <c:v>0.51082562376599072</c:v>
                </c:pt>
                <c:pt idx="15">
                  <c:v>0.23572233352106978</c:v>
                </c:pt>
                <c:pt idx="16">
                  <c:v>0.75502258427803282</c:v>
                </c:pt>
                <c:pt idx="17">
                  <c:v>1.2039728043259361</c:v>
                </c:pt>
                <c:pt idx="18">
                  <c:v>1.4696759700589417</c:v>
                </c:pt>
                <c:pt idx="19">
                  <c:v>1.6094379124341003</c:v>
                </c:pt>
                <c:pt idx="21">
                  <c:v>-0.18232155679395459</c:v>
                </c:pt>
                <c:pt idx="22">
                  <c:v>0.73396917508020054</c:v>
                </c:pt>
                <c:pt idx="23">
                  <c:v>1.2378743560016174</c:v>
                </c:pt>
                <c:pt idx="24">
                  <c:v>1.3470736479666092</c:v>
                </c:pt>
                <c:pt idx="25">
                  <c:v>0.51082562376599072</c:v>
                </c:pt>
                <c:pt idx="26">
                  <c:v>0.51082562376599072</c:v>
                </c:pt>
                <c:pt idx="27">
                  <c:v>0.10536051565782635</c:v>
                </c:pt>
                <c:pt idx="28">
                  <c:v>-9.5310179804324893E-2</c:v>
                </c:pt>
                <c:pt idx="29">
                  <c:v>-0.47000362924573558</c:v>
                </c:pt>
                <c:pt idx="30">
                  <c:v>-0.40546510810816444</c:v>
                </c:pt>
                <c:pt idx="31">
                  <c:v>-0.69314718055994529</c:v>
                </c:pt>
                <c:pt idx="33">
                  <c:v>0.9942522733438669</c:v>
                </c:pt>
                <c:pt idx="34">
                  <c:v>0.9942522733438669</c:v>
                </c:pt>
                <c:pt idx="35">
                  <c:v>1.0216512475319812</c:v>
                </c:pt>
                <c:pt idx="36">
                  <c:v>1.1711829815029453</c:v>
                </c:pt>
                <c:pt idx="37">
                  <c:v>1.2378743560016174</c:v>
                </c:pt>
                <c:pt idx="38">
                  <c:v>1.3470736479666092</c:v>
                </c:pt>
                <c:pt idx="39">
                  <c:v>1.3862943611198906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34-4505-892E-1BBB9CCDDD10}"/>
            </c:ext>
          </c:extLst>
        </c:ser>
        <c:ser>
          <c:idx val="1"/>
          <c:order val="1"/>
          <c:tx>
            <c:v>Fe-Ni-P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xVal>
            <c:numRef>
              <c:f>Diffrentiated!$E$48:$E$55</c:f>
              <c:numCache>
                <c:formatCode>General</c:formatCode>
                <c:ptCount val="8"/>
                <c:pt idx="0">
                  <c:v>-0.31309181975465983</c:v>
                </c:pt>
                <c:pt idx="1">
                  <c:v>-0.35199992317475925</c:v>
                </c:pt>
                <c:pt idx="2">
                  <c:v>-0.25604793076192922</c:v>
                </c:pt>
                <c:pt idx="3">
                  <c:v>-0.25044644684218675</c:v>
                </c:pt>
                <c:pt idx="4">
                  <c:v>-0.25414602903459477</c:v>
                </c:pt>
                <c:pt idx="5">
                  <c:v>-0.16299231010435855</c:v>
                </c:pt>
                <c:pt idx="6">
                  <c:v>-0.12200507328253608</c:v>
                </c:pt>
                <c:pt idx="7">
                  <c:v>-8.4529547150020548E-2</c:v>
                </c:pt>
              </c:numCache>
            </c:numRef>
          </c:xVal>
          <c:yVal>
            <c:numRef>
              <c:f>Diffrentiated!$F$48:$F$55</c:f>
              <c:numCache>
                <c:formatCode>General</c:formatCode>
                <c:ptCount val="8"/>
                <c:pt idx="0">
                  <c:v>0.43078291609245417</c:v>
                </c:pt>
                <c:pt idx="1">
                  <c:v>0.38566248081198456</c:v>
                </c:pt>
                <c:pt idx="2">
                  <c:v>0.61618613942381684</c:v>
                </c:pt>
                <c:pt idx="3">
                  <c:v>0.75502258427803282</c:v>
                </c:pt>
                <c:pt idx="4">
                  <c:v>0.56211891815354131</c:v>
                </c:pt>
                <c:pt idx="5">
                  <c:v>0.73396917508020054</c:v>
                </c:pt>
                <c:pt idx="6">
                  <c:v>0.91629073187415511</c:v>
                </c:pt>
                <c:pt idx="7">
                  <c:v>0.9942522733438669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34-4505-892E-1BBB9CCDDD10}"/>
            </c:ext>
          </c:extLst>
        </c:ser>
        <c:ser>
          <c:idx val="2"/>
          <c:order val="2"/>
          <c:tx>
            <c:v>Fe-NI-S-P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Diffrentiated!$E$59:$E$71</c:f>
              <c:numCache>
                <c:formatCode>General</c:formatCode>
                <c:ptCount val="13"/>
                <c:pt idx="0">
                  <c:v>-1.0056981012549846</c:v>
                </c:pt>
                <c:pt idx="1">
                  <c:v>-0.29258279829884465</c:v>
                </c:pt>
                <c:pt idx="2">
                  <c:v>-1.4252420643592532</c:v>
                </c:pt>
                <c:pt idx="3">
                  <c:v>-1.3768981336830493</c:v>
                </c:pt>
                <c:pt idx="4">
                  <c:v>-0.59953088802459731</c:v>
                </c:pt>
                <c:pt idx="5">
                  <c:v>-0.98638764955993763</c:v>
                </c:pt>
                <c:pt idx="6">
                  <c:v>-0.35350073586408354</c:v>
                </c:pt>
                <c:pt idx="7">
                  <c:v>-1.0760111708047901</c:v>
                </c:pt>
                <c:pt idx="8">
                  <c:v>-0.4800077057788566</c:v>
                </c:pt>
                <c:pt idx="9">
                  <c:v>-9.2811035688959653E-2</c:v>
                </c:pt>
                <c:pt idx="10">
                  <c:v>-4.7822023151585437E-2</c:v>
                </c:pt>
                <c:pt idx="11">
                  <c:v>-1.3323593868995454</c:v>
                </c:pt>
                <c:pt idx="12">
                  <c:v>-1.0837377408194213</c:v>
                </c:pt>
              </c:numCache>
            </c:numRef>
          </c:xVal>
          <c:yVal>
            <c:numRef>
              <c:f>Diffrentiated!$F$59:$F$71</c:f>
              <c:numCache>
                <c:formatCode>General</c:formatCode>
                <c:ptCount val="13"/>
                <c:pt idx="0">
                  <c:v>-0.26236426446749112</c:v>
                </c:pt>
                <c:pt idx="1">
                  <c:v>0.89159811928378352</c:v>
                </c:pt>
                <c:pt idx="2">
                  <c:v>-1.2527629684953681</c:v>
                </c:pt>
                <c:pt idx="3">
                  <c:v>-1.2527629684953681</c:v>
                </c:pt>
                <c:pt idx="4">
                  <c:v>0.77652878949899629</c:v>
                </c:pt>
                <c:pt idx="5">
                  <c:v>-0.23901690047049998</c:v>
                </c:pt>
                <c:pt idx="6">
                  <c:v>0.9675840262617057</c:v>
                </c:pt>
                <c:pt idx="7">
                  <c:v>-0.47000362924573558</c:v>
                </c:pt>
                <c:pt idx="8">
                  <c:v>0.94160853985844484</c:v>
                </c:pt>
                <c:pt idx="9">
                  <c:v>1.3470736479666092</c:v>
                </c:pt>
                <c:pt idx="10">
                  <c:v>1.2039728043259361</c:v>
                </c:pt>
                <c:pt idx="11">
                  <c:v>-0.69314718055994529</c:v>
                </c:pt>
                <c:pt idx="12">
                  <c:v>-1.1631508098056809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34-4505-892E-1BBB9CCDDD10}"/>
            </c:ext>
          </c:extLst>
        </c:ser>
        <c:ser>
          <c:idx val="3"/>
          <c:order val="3"/>
          <c:tx>
            <c:v>Fe-S-C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Diffrentiated!$E$76:$E$78</c:f>
              <c:numCache>
                <c:formatCode>General</c:formatCode>
                <c:ptCount val="3"/>
                <c:pt idx="0">
                  <c:v>-2.0019040820113601</c:v>
                </c:pt>
                <c:pt idx="1">
                  <c:v>-1.8595433707294524</c:v>
                </c:pt>
                <c:pt idx="2">
                  <c:v>-1.7213643877406237</c:v>
                </c:pt>
              </c:numCache>
            </c:numRef>
          </c:xVal>
          <c:yVal>
            <c:numRef>
              <c:f>Diffrentiated!$F$76:$F$78</c:f>
              <c:numCache>
                <c:formatCode>General</c:formatCode>
                <c:ptCount val="3"/>
                <c:pt idx="0">
                  <c:v>-1.4350845252893227</c:v>
                </c:pt>
                <c:pt idx="1">
                  <c:v>-1.4586150226995167</c:v>
                </c:pt>
                <c:pt idx="2">
                  <c:v>-0.916290731874155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34-4505-892E-1BBB9CCDDD10}"/>
            </c:ext>
          </c:extLst>
        </c:ser>
        <c:ser>
          <c:idx val="4"/>
          <c:order val="4"/>
          <c:tx>
            <c:v>Fe-Ni-C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xVal>
            <c:numRef>
              <c:f>Diffrentiated!$E$83:$E$86</c:f>
              <c:numCache>
                <c:formatCode>General</c:formatCode>
                <c:ptCount val="4"/>
                <c:pt idx="0">
                  <c:v>-0.34528172058084855</c:v>
                </c:pt>
                <c:pt idx="1">
                  <c:v>-0.32105053988227406</c:v>
                </c:pt>
                <c:pt idx="2">
                  <c:v>-0.30165409629311157</c:v>
                </c:pt>
                <c:pt idx="3">
                  <c:v>-0.25382839429713666</c:v>
                </c:pt>
              </c:numCache>
            </c:numRef>
          </c:xVal>
          <c:yVal>
            <c:numRef>
              <c:f>Diffrentiated!$F$83:$F$86</c:f>
              <c:numCache>
                <c:formatCode>General</c:formatCode>
                <c:ptCount val="4"/>
                <c:pt idx="0">
                  <c:v>0.32850406697203605</c:v>
                </c:pt>
                <c:pt idx="1">
                  <c:v>0.46203545959655862</c:v>
                </c:pt>
                <c:pt idx="2">
                  <c:v>0.21072103131565253</c:v>
                </c:pt>
                <c:pt idx="3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934-4505-892E-1BBB9CCDDD10}"/>
            </c:ext>
          </c:extLst>
        </c:ser>
        <c:ser>
          <c:idx val="5"/>
          <c:order val="5"/>
          <c:tx>
            <c:v>All data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22225" cap="rnd" cmpd="sng">
                <a:solidFill>
                  <a:schemeClr val="accent2">
                    <a:lumMod val="50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5566710411198602E-2"/>
                  <c:y val="0.575542432195975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Diffrentiated!$E$2:$E$87</c:f>
              <c:numCache>
                <c:formatCode>General</c:formatCode>
                <c:ptCount val="86"/>
                <c:pt idx="0">
                  <c:v>-6.3934588926982686E-2</c:v>
                </c:pt>
                <c:pt idx="1">
                  <c:v>-0.17153711058817123</c:v>
                </c:pt>
                <c:pt idx="2">
                  <c:v>-0.29745708739741872</c:v>
                </c:pt>
                <c:pt idx="3">
                  <c:v>-0.56559280419710223</c:v>
                </c:pt>
                <c:pt idx="4">
                  <c:v>-0.81895119407860617</c:v>
                </c:pt>
                <c:pt idx="5">
                  <c:v>-0.9779941992999891</c:v>
                </c:pt>
                <c:pt idx="6">
                  <c:v>-1.5406668958717074</c:v>
                </c:pt>
                <c:pt idx="7">
                  <c:v>-1.5226159216311601</c:v>
                </c:pt>
                <c:pt idx="8">
                  <c:v>-1.2081043565128728</c:v>
                </c:pt>
                <c:pt idx="9">
                  <c:v>-0.94312983301703068</c:v>
                </c:pt>
                <c:pt idx="10">
                  <c:v>-1.0467909598318792</c:v>
                </c:pt>
                <c:pt idx="11">
                  <c:v>-0.61596508169203468</c:v>
                </c:pt>
                <c:pt idx="12">
                  <c:v>-0.68485624319203664</c:v>
                </c:pt>
                <c:pt idx="15">
                  <c:v>-0.52078248908287794</c:v>
                </c:pt>
                <c:pt idx="16">
                  <c:v>-0.45592566935918699</c:v>
                </c:pt>
                <c:pt idx="17">
                  <c:v>-0.39331269181373657</c:v>
                </c:pt>
                <c:pt idx="18">
                  <c:v>-0.15802032209967576</c:v>
                </c:pt>
                <c:pt idx="19">
                  <c:v>-5.8085616562970808E-2</c:v>
                </c:pt>
                <c:pt idx="21">
                  <c:v>-0.96106955033735497</c:v>
                </c:pt>
                <c:pt idx="22">
                  <c:v>-0.40658799444094224</c:v>
                </c:pt>
                <c:pt idx="23">
                  <c:v>-0.14500983146174279</c:v>
                </c:pt>
                <c:pt idx="24">
                  <c:v>-9.2567003723604532E-2</c:v>
                </c:pt>
                <c:pt idx="25">
                  <c:v>-0.10177991224703788</c:v>
                </c:pt>
                <c:pt idx="26">
                  <c:v>-0.15230345075978424</c:v>
                </c:pt>
                <c:pt idx="27">
                  <c:v>-0.259003346244435</c:v>
                </c:pt>
                <c:pt idx="28">
                  <c:v>-0.40285867268742243</c:v>
                </c:pt>
                <c:pt idx="29">
                  <c:v>-0.53086445432624774</c:v>
                </c:pt>
                <c:pt idx="30">
                  <c:v>-0.6227765222651912</c:v>
                </c:pt>
                <c:pt idx="31">
                  <c:v>-0.74811899888671074</c:v>
                </c:pt>
                <c:pt idx="33">
                  <c:v>-3.4363799357466911E-2</c:v>
                </c:pt>
                <c:pt idx="34">
                  <c:v>-3.4739932751206945E-2</c:v>
                </c:pt>
                <c:pt idx="35">
                  <c:v>-5.0112512191652352E-2</c:v>
                </c:pt>
                <c:pt idx="36">
                  <c:v>-4.0445164331665173E-2</c:v>
                </c:pt>
                <c:pt idx="37">
                  <c:v>-5.21322476877202E-2</c:v>
                </c:pt>
                <c:pt idx="38">
                  <c:v>-3.0820963232655769E-2</c:v>
                </c:pt>
                <c:pt idx="39">
                  <c:v>-3.6396265627694248E-2</c:v>
                </c:pt>
                <c:pt idx="40">
                  <c:v>-0.7422394755395334</c:v>
                </c:pt>
                <c:pt idx="41">
                  <c:v>-0.85614356273798609</c:v>
                </c:pt>
                <c:pt idx="42">
                  <c:v>-0.74032840808646949</c:v>
                </c:pt>
                <c:pt idx="43">
                  <c:v>-0.67252444219346519</c:v>
                </c:pt>
                <c:pt idx="44">
                  <c:v>-0.79256019848265058</c:v>
                </c:pt>
                <c:pt idx="46">
                  <c:v>-0.31309181975465983</c:v>
                </c:pt>
                <c:pt idx="47">
                  <c:v>-0.35199992317475925</c:v>
                </c:pt>
                <c:pt idx="48">
                  <c:v>-0.25604793076192922</c:v>
                </c:pt>
                <c:pt idx="49">
                  <c:v>-0.25044644684218675</c:v>
                </c:pt>
                <c:pt idx="50">
                  <c:v>-0.25414602903459477</c:v>
                </c:pt>
                <c:pt idx="51">
                  <c:v>-0.16299231010435855</c:v>
                </c:pt>
                <c:pt idx="52">
                  <c:v>-0.12200507328253608</c:v>
                </c:pt>
                <c:pt idx="53">
                  <c:v>-8.4529547150020548E-2</c:v>
                </c:pt>
                <c:pt idx="57">
                  <c:v>-1.0056981012549846</c:v>
                </c:pt>
                <c:pt idx="58">
                  <c:v>-0.29258279829884465</c:v>
                </c:pt>
                <c:pt idx="59">
                  <c:v>-1.4252420643592532</c:v>
                </c:pt>
                <c:pt idx="60">
                  <c:v>-1.3768981336830493</c:v>
                </c:pt>
                <c:pt idx="61">
                  <c:v>-0.59953088802459731</c:v>
                </c:pt>
                <c:pt idx="62">
                  <c:v>-0.98638764955993763</c:v>
                </c:pt>
                <c:pt idx="63">
                  <c:v>-0.35350073586408354</c:v>
                </c:pt>
                <c:pt idx="64">
                  <c:v>-1.0760111708047901</c:v>
                </c:pt>
                <c:pt idx="65">
                  <c:v>-0.4800077057788566</c:v>
                </c:pt>
                <c:pt idx="66">
                  <c:v>-9.2811035688959653E-2</c:v>
                </c:pt>
                <c:pt idx="67">
                  <c:v>-4.7822023151585437E-2</c:v>
                </c:pt>
                <c:pt idx="68">
                  <c:v>-1.3323593868995454</c:v>
                </c:pt>
                <c:pt idx="69">
                  <c:v>-1.0837377408194213</c:v>
                </c:pt>
                <c:pt idx="74">
                  <c:v>-2.0019040820113601</c:v>
                </c:pt>
                <c:pt idx="75">
                  <c:v>-1.8595433707294524</c:v>
                </c:pt>
                <c:pt idx="76">
                  <c:v>-1.7213643877406237</c:v>
                </c:pt>
                <c:pt idx="81">
                  <c:v>-0.34528172058084855</c:v>
                </c:pt>
                <c:pt idx="82">
                  <c:v>-0.32105053988227406</c:v>
                </c:pt>
                <c:pt idx="83">
                  <c:v>-0.30165409629311157</c:v>
                </c:pt>
                <c:pt idx="84">
                  <c:v>-0.25382839429713666</c:v>
                </c:pt>
              </c:numCache>
            </c:numRef>
          </c:xVal>
          <c:yVal>
            <c:numRef>
              <c:f>Diffrentiated!$F$2:$F$87</c:f>
              <c:numCache>
                <c:formatCode>General</c:formatCode>
                <c:ptCount val="86"/>
                <c:pt idx="1">
                  <c:v>1.0788096613719298</c:v>
                </c:pt>
                <c:pt idx="2">
                  <c:v>1.0498221244986776</c:v>
                </c:pt>
                <c:pt idx="3">
                  <c:v>0.35667494393873239</c:v>
                </c:pt>
                <c:pt idx="4">
                  <c:v>-0.33647223662121289</c:v>
                </c:pt>
                <c:pt idx="5">
                  <c:v>-0.64185388617239481</c:v>
                </c:pt>
                <c:pt idx="6">
                  <c:v>-1.3862943611198906</c:v>
                </c:pt>
                <c:pt idx="7">
                  <c:v>-1.1631508098056809</c:v>
                </c:pt>
                <c:pt idx="8">
                  <c:v>-0.95551144502743646</c:v>
                </c:pt>
                <c:pt idx="9">
                  <c:v>-0.64185388617239481</c:v>
                </c:pt>
                <c:pt idx="10">
                  <c:v>-0.41871033485818493</c:v>
                </c:pt>
                <c:pt idx="11">
                  <c:v>0.44628710262841953</c:v>
                </c:pt>
                <c:pt idx="12">
                  <c:v>0.51082562376599072</c:v>
                </c:pt>
                <c:pt idx="15">
                  <c:v>0.23572233352106978</c:v>
                </c:pt>
                <c:pt idx="16">
                  <c:v>0.75502258427803282</c:v>
                </c:pt>
                <c:pt idx="17">
                  <c:v>1.2039728043259361</c:v>
                </c:pt>
                <c:pt idx="18">
                  <c:v>1.4696759700589417</c:v>
                </c:pt>
                <c:pt idx="19">
                  <c:v>1.6094379124341003</c:v>
                </c:pt>
                <c:pt idx="21">
                  <c:v>-0.18232155679395459</c:v>
                </c:pt>
                <c:pt idx="22">
                  <c:v>0.73396917508020054</c:v>
                </c:pt>
                <c:pt idx="23">
                  <c:v>1.2378743560016174</c:v>
                </c:pt>
                <c:pt idx="24">
                  <c:v>1.3470736479666092</c:v>
                </c:pt>
                <c:pt idx="25">
                  <c:v>0.51082562376599072</c:v>
                </c:pt>
                <c:pt idx="26">
                  <c:v>0.51082562376599072</c:v>
                </c:pt>
                <c:pt idx="27">
                  <c:v>0.10536051565782635</c:v>
                </c:pt>
                <c:pt idx="28">
                  <c:v>-9.5310179804324893E-2</c:v>
                </c:pt>
                <c:pt idx="29">
                  <c:v>-0.47000362924573558</c:v>
                </c:pt>
                <c:pt idx="30">
                  <c:v>-0.40546510810816444</c:v>
                </c:pt>
                <c:pt idx="31">
                  <c:v>-0.69314718055994529</c:v>
                </c:pt>
                <c:pt idx="33">
                  <c:v>0.9942522733438669</c:v>
                </c:pt>
                <c:pt idx="34">
                  <c:v>0.9942522733438669</c:v>
                </c:pt>
                <c:pt idx="35">
                  <c:v>1.0216512475319812</c:v>
                </c:pt>
                <c:pt idx="36">
                  <c:v>1.1711829815029453</c:v>
                </c:pt>
                <c:pt idx="37">
                  <c:v>1.2378743560016174</c:v>
                </c:pt>
                <c:pt idx="38">
                  <c:v>1.3470736479666092</c:v>
                </c:pt>
                <c:pt idx="39">
                  <c:v>1.3862943611198906</c:v>
                </c:pt>
                <c:pt idx="46">
                  <c:v>0.43078291609245417</c:v>
                </c:pt>
                <c:pt idx="47">
                  <c:v>0.38566248081198456</c:v>
                </c:pt>
                <c:pt idx="48">
                  <c:v>0.61618613942381684</c:v>
                </c:pt>
                <c:pt idx="49">
                  <c:v>0.75502258427803282</c:v>
                </c:pt>
                <c:pt idx="50">
                  <c:v>0.56211891815354131</c:v>
                </c:pt>
                <c:pt idx="51">
                  <c:v>0.73396917508020054</c:v>
                </c:pt>
                <c:pt idx="52">
                  <c:v>0.91629073187415511</c:v>
                </c:pt>
                <c:pt idx="53">
                  <c:v>0.9942522733438669</c:v>
                </c:pt>
                <c:pt idx="57">
                  <c:v>-0.26236426446749112</c:v>
                </c:pt>
                <c:pt idx="58">
                  <c:v>0.89159811928378352</c:v>
                </c:pt>
                <c:pt idx="59">
                  <c:v>-1.2527629684953681</c:v>
                </c:pt>
                <c:pt idx="60">
                  <c:v>-1.2527629684953681</c:v>
                </c:pt>
                <c:pt idx="61">
                  <c:v>0.77652878949899629</c:v>
                </c:pt>
                <c:pt idx="62">
                  <c:v>-0.23901690047049998</c:v>
                </c:pt>
                <c:pt idx="63">
                  <c:v>0.9675840262617057</c:v>
                </c:pt>
                <c:pt idx="64">
                  <c:v>-0.47000362924573558</c:v>
                </c:pt>
                <c:pt idx="65">
                  <c:v>0.94160853985844484</c:v>
                </c:pt>
                <c:pt idx="66">
                  <c:v>1.3470736479666092</c:v>
                </c:pt>
                <c:pt idx="67">
                  <c:v>1.2039728043259361</c:v>
                </c:pt>
                <c:pt idx="68">
                  <c:v>-0.69314718055994529</c:v>
                </c:pt>
                <c:pt idx="69">
                  <c:v>-1.1631508098056809</c:v>
                </c:pt>
                <c:pt idx="74">
                  <c:v>-1.4350845252893227</c:v>
                </c:pt>
                <c:pt idx="75">
                  <c:v>-1.4586150226995167</c:v>
                </c:pt>
                <c:pt idx="76">
                  <c:v>-0.916290731874155</c:v>
                </c:pt>
                <c:pt idx="81">
                  <c:v>0.32850406697203605</c:v>
                </c:pt>
                <c:pt idx="82">
                  <c:v>0.46203545959655862</c:v>
                </c:pt>
                <c:pt idx="83">
                  <c:v>0.21072103131565253</c:v>
                </c:pt>
                <c:pt idx="84">
                  <c:v>0.37106368139083212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34-4505-892E-1BBB9CCDDD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730767"/>
        <c:axId val="929731599"/>
      </c:scatterChart>
      <c:valAx>
        <c:axId val="929730767"/>
        <c:scaling>
          <c:orientation val="minMax"/>
          <c:max val="-4.000000000000001E-3"/>
          <c:min val="-2.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31599"/>
        <c:crosses val="autoZero"/>
        <c:crossBetween val="midCat"/>
        <c:minorUnit val="5.000000000000001E-2"/>
      </c:valAx>
      <c:valAx>
        <c:axId val="929731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7307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2.3245188101487381E-2"/>
          <c:y val="4.1005395158938439E-2"/>
          <c:w val="0.17151465441819772"/>
          <c:h val="0.546878827646544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838200</xdr:colOff>
      <xdr:row>2</xdr:row>
      <xdr:rowOff>190499</xdr:rowOff>
    </xdr:from>
    <xdr:to>
      <xdr:col>11</xdr:col>
      <xdr:colOff>342900</xdr:colOff>
      <xdr:row>18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66675</xdr:colOff>
      <xdr:row>3</xdr:row>
      <xdr:rowOff>161924</xdr:rowOff>
    </xdr:from>
    <xdr:to>
      <xdr:col>19</xdr:col>
      <xdr:colOff>28575</xdr:colOff>
      <xdr:row>18</xdr:row>
      <xdr:rowOff>180975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5</xdr:row>
      <xdr:rowOff>142875</xdr:rowOff>
    </xdr:from>
    <xdr:to>
      <xdr:col>16</xdr:col>
      <xdr:colOff>19050</xdr:colOff>
      <xdr:row>20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B1" workbookViewId="0">
      <selection activeCell="R4" sqref="R4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8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  <c r="G1" t="s">
        <v>101</v>
      </c>
    </row>
    <row r="2" spans="1:8">
      <c r="A2" s="2"/>
      <c r="B2" s="13" t="s">
        <v>17</v>
      </c>
      <c r="C2" s="32">
        <v>0</v>
      </c>
      <c r="E2" s="29">
        <v>-6.3934588926982686E-2</v>
      </c>
      <c r="G2">
        <v>6.1933642549033663E-2</v>
      </c>
      <c r="H2">
        <f>LN(G2)</f>
        <v>-2.7816917485644521</v>
      </c>
    </row>
    <row r="3" spans="1:8">
      <c r="A3" s="2">
        <v>3</v>
      </c>
      <c r="B3" s="13" t="s">
        <v>18</v>
      </c>
      <c r="C3" s="32">
        <v>0.34</v>
      </c>
      <c r="D3" s="39">
        <f t="shared" ref="D3:D71" si="0">1/C3</f>
        <v>2.9411764705882351</v>
      </c>
      <c r="E3" s="29">
        <v>-0.17153711058817123</v>
      </c>
      <c r="F3" s="27">
        <f t="shared" ref="F3:F66" si="1">LN(D3)</f>
        <v>1.0788096613719298</v>
      </c>
      <c r="G3">
        <v>0.15763099336932973</v>
      </c>
      <c r="H3">
        <f t="shared" ref="H3:H8" si="2">LN(G3)</f>
        <v>-1.8474984624582602</v>
      </c>
    </row>
    <row r="4" spans="1:8">
      <c r="A4" s="2" t="s">
        <v>1</v>
      </c>
      <c r="B4" s="13" t="s">
        <v>19</v>
      </c>
      <c r="C4" s="32">
        <v>0.35</v>
      </c>
      <c r="D4" s="39">
        <f t="shared" si="0"/>
        <v>2.8571428571428572</v>
      </c>
      <c r="E4" s="29">
        <v>-0.29745708739741872</v>
      </c>
      <c r="F4" s="27">
        <f t="shared" si="1"/>
        <v>1.0498221244986776</v>
      </c>
      <c r="G4">
        <v>0.25729554608198352</v>
      </c>
      <c r="H4">
        <f t="shared" si="2"/>
        <v>-1.3575298700580845</v>
      </c>
    </row>
    <row r="5" spans="1:8">
      <c r="A5" s="2" t="s">
        <v>2</v>
      </c>
      <c r="B5" s="13" t="s">
        <v>20</v>
      </c>
      <c r="C5" s="32">
        <v>0.7</v>
      </c>
      <c r="D5" s="39">
        <f t="shared" si="0"/>
        <v>1.4285714285714286</v>
      </c>
      <c r="E5" s="29">
        <v>-0.56559280419710223</v>
      </c>
      <c r="F5" s="27">
        <f t="shared" si="1"/>
        <v>0.35667494393873239</v>
      </c>
      <c r="G5">
        <v>0.4319766796769971</v>
      </c>
      <c r="H5">
        <f t="shared" si="2"/>
        <v>-0.83938367442429307</v>
      </c>
    </row>
    <row r="6" spans="1:8">
      <c r="A6" s="2"/>
      <c r="B6" s="13" t="s">
        <v>21</v>
      </c>
      <c r="C6" s="32">
        <v>1.4</v>
      </c>
      <c r="D6" s="39">
        <f t="shared" si="0"/>
        <v>0.7142857142857143</v>
      </c>
      <c r="E6" s="29">
        <v>-0.81895119407860617</v>
      </c>
      <c r="F6" s="27">
        <f t="shared" si="1"/>
        <v>-0.33647223662121289</v>
      </c>
      <c r="G6">
        <v>0.55910617584601907</v>
      </c>
      <c r="H6">
        <f t="shared" si="2"/>
        <v>-0.58141588496150309</v>
      </c>
    </row>
    <row r="7" spans="1:8">
      <c r="A7" s="2"/>
      <c r="B7" s="13" t="s">
        <v>22</v>
      </c>
      <c r="C7" s="32">
        <v>1.9</v>
      </c>
      <c r="D7" s="39">
        <f t="shared" si="0"/>
        <v>0.52631578947368418</v>
      </c>
      <c r="E7" s="29">
        <v>-0.9779941992999891</v>
      </c>
      <c r="F7" s="27">
        <f t="shared" si="1"/>
        <v>-0.64185388617239481</v>
      </c>
      <c r="G7">
        <v>0.62393534639612147</v>
      </c>
      <c r="H7">
        <f t="shared" si="2"/>
        <v>-0.47170852752543341</v>
      </c>
    </row>
    <row r="8" spans="1:8">
      <c r="A8" s="2"/>
      <c r="B8" s="13" t="s">
        <v>23</v>
      </c>
      <c r="C8" s="32">
        <v>4</v>
      </c>
      <c r="D8" s="39">
        <f t="shared" si="0"/>
        <v>0.25</v>
      </c>
      <c r="E8" s="29">
        <v>-1.5406668958717074</v>
      </c>
      <c r="F8" s="27">
        <f t="shared" si="1"/>
        <v>-1.3862943611198906</v>
      </c>
      <c r="G8">
        <v>0.78576182078212309</v>
      </c>
      <c r="H8">
        <f t="shared" si="2"/>
        <v>-0.24110155946964193</v>
      </c>
    </row>
    <row r="9" spans="1:8">
      <c r="E9" s="29"/>
    </row>
    <row r="10" spans="1:8">
      <c r="A10" s="4"/>
      <c r="B10" s="14" t="s">
        <v>24</v>
      </c>
      <c r="C10" s="34">
        <v>0.65</v>
      </c>
      <c r="D10" s="39">
        <f t="shared" si="0"/>
        <v>1.5384615384615383</v>
      </c>
      <c r="E10" s="29">
        <v>-0.31309181975465983</v>
      </c>
      <c r="F10" s="27">
        <f t="shared" si="1"/>
        <v>0.43078291609245417</v>
      </c>
    </row>
    <row r="11" spans="1:8">
      <c r="A11" s="4"/>
      <c r="B11" s="14" t="s">
        <v>25</v>
      </c>
      <c r="C11" s="34">
        <v>0.68</v>
      </c>
      <c r="D11" s="39">
        <f t="shared" si="0"/>
        <v>1.4705882352941175</v>
      </c>
      <c r="E11" s="29">
        <v>-0.35199992317475925</v>
      </c>
      <c r="F11" s="27">
        <f t="shared" si="1"/>
        <v>0.38566248081198456</v>
      </c>
    </row>
    <row r="12" spans="1:8">
      <c r="A12" s="4">
        <v>4</v>
      </c>
      <c r="B12" s="14" t="s">
        <v>26</v>
      </c>
      <c r="C12" s="34">
        <v>0.54</v>
      </c>
      <c r="D12" s="39">
        <f t="shared" si="0"/>
        <v>1.8518518518518516</v>
      </c>
      <c r="E12" s="29">
        <v>-0.25604793076192922</v>
      </c>
      <c r="F12" s="27">
        <f t="shared" si="1"/>
        <v>0.61618613942381684</v>
      </c>
    </row>
    <row r="13" spans="1:8">
      <c r="A13" s="4" t="s">
        <v>3</v>
      </c>
      <c r="B13" s="14" t="s">
        <v>27</v>
      </c>
      <c r="C13" s="34">
        <v>0.47</v>
      </c>
      <c r="D13" s="39">
        <f t="shared" si="0"/>
        <v>2.1276595744680851</v>
      </c>
      <c r="E13" s="29">
        <v>-0.25044644684218675</v>
      </c>
      <c r="F13" s="27">
        <f t="shared" si="1"/>
        <v>0.75502258427803282</v>
      </c>
    </row>
    <row r="14" spans="1:8">
      <c r="A14" s="4" t="s">
        <v>4</v>
      </c>
      <c r="B14" s="14" t="s">
        <v>28</v>
      </c>
      <c r="C14" s="34">
        <v>0.56999999999999995</v>
      </c>
      <c r="D14" s="39">
        <f t="shared" si="0"/>
        <v>1.7543859649122808</v>
      </c>
      <c r="E14" s="29">
        <v>-0.25414602903459477</v>
      </c>
      <c r="F14" s="27">
        <f t="shared" si="1"/>
        <v>0.56211891815354131</v>
      </c>
    </row>
    <row r="15" spans="1:8">
      <c r="A15" s="4"/>
      <c r="B15" s="14" t="s">
        <v>29</v>
      </c>
      <c r="C15" s="34">
        <v>0.48</v>
      </c>
      <c r="D15" s="39">
        <f t="shared" si="0"/>
        <v>2.0833333333333335</v>
      </c>
      <c r="E15" s="29">
        <v>-0.16299231010435855</v>
      </c>
      <c r="F15" s="27">
        <f t="shared" si="1"/>
        <v>0.73396917508020054</v>
      </c>
    </row>
    <row r="16" spans="1:8">
      <c r="A16" s="4"/>
      <c r="B16" s="14" t="s">
        <v>30</v>
      </c>
      <c r="C16" s="34">
        <v>0.4</v>
      </c>
      <c r="D16" s="39">
        <f t="shared" si="0"/>
        <v>2.5</v>
      </c>
      <c r="E16" s="29">
        <v>-0.12200507328253608</v>
      </c>
      <c r="F16" s="27">
        <f t="shared" si="1"/>
        <v>0.91629073187415511</v>
      </c>
    </row>
    <row r="17" spans="1:6">
      <c r="A17" s="4"/>
      <c r="B17" s="14" t="s">
        <v>31</v>
      </c>
      <c r="C17" s="34">
        <v>0.37</v>
      </c>
      <c r="D17" s="39">
        <f t="shared" si="0"/>
        <v>2.7027027027027026</v>
      </c>
      <c r="E17" s="29">
        <v>-8.4529547150020548E-2</v>
      </c>
      <c r="F17" s="27">
        <f t="shared" si="1"/>
        <v>0.9942522733438669</v>
      </c>
    </row>
    <row r="18" spans="1:6">
      <c r="A18" s="4"/>
      <c r="B18" s="14" t="s">
        <v>32</v>
      </c>
      <c r="C18" s="34">
        <v>0.36</v>
      </c>
      <c r="D18" s="39">
        <f t="shared" si="0"/>
        <v>2.7777777777777777</v>
      </c>
      <c r="E18" s="29">
        <v>-6.8498192792205453E-2</v>
      </c>
      <c r="F18" s="27">
        <f t="shared" si="1"/>
        <v>1.0216512475319812</v>
      </c>
    </row>
    <row r="19" spans="1:6">
      <c r="A19" s="5"/>
      <c r="B19" s="15" t="s">
        <v>33</v>
      </c>
      <c r="C19" s="34">
        <v>0.59</v>
      </c>
      <c r="D19" s="39">
        <f t="shared" si="0"/>
        <v>1.6949152542372883</v>
      </c>
      <c r="F19" s="27">
        <f t="shared" si="1"/>
        <v>0.52763274208237199</v>
      </c>
    </row>
    <row r="20" spans="1:6">
      <c r="A20" s="5"/>
      <c r="B20" s="23"/>
      <c r="C20" s="34"/>
    </row>
    <row r="21" spans="1:6">
      <c r="A21" s="5"/>
      <c r="B21" s="16" t="s">
        <v>34</v>
      </c>
      <c r="C21" s="35">
        <v>3.2</v>
      </c>
      <c r="D21" s="39">
        <f t="shared" si="0"/>
        <v>0.3125</v>
      </c>
      <c r="E21" s="29">
        <v>-1.5226159216311601</v>
      </c>
      <c r="F21" s="27">
        <f t="shared" si="1"/>
        <v>-1.1631508098056809</v>
      </c>
    </row>
    <row r="22" spans="1:6">
      <c r="A22" s="5"/>
      <c r="B22" s="16" t="s">
        <v>35</v>
      </c>
      <c r="C22" s="35">
        <v>2.6</v>
      </c>
      <c r="D22" s="39">
        <f t="shared" si="0"/>
        <v>0.38461538461538458</v>
      </c>
      <c r="E22" s="29">
        <v>-1.2081043565128728</v>
      </c>
      <c r="F22" s="27">
        <f t="shared" si="1"/>
        <v>-0.95551144502743646</v>
      </c>
    </row>
    <row r="23" spans="1:6">
      <c r="A23" s="5"/>
      <c r="B23" s="16" t="s">
        <v>36</v>
      </c>
      <c r="C23" s="35">
        <v>1.9</v>
      </c>
      <c r="D23" s="39">
        <f t="shared" si="0"/>
        <v>0.52631578947368418</v>
      </c>
      <c r="E23" s="29">
        <v>-0.94312983301703068</v>
      </c>
      <c r="F23" s="27">
        <f t="shared" si="1"/>
        <v>-0.64185388617239481</v>
      </c>
    </row>
    <row r="24" spans="1:6">
      <c r="A24" s="5" t="s">
        <v>5</v>
      </c>
      <c r="B24" s="16" t="s">
        <v>37</v>
      </c>
      <c r="C24" s="35">
        <v>1.52</v>
      </c>
      <c r="D24" s="39">
        <f t="shared" si="0"/>
        <v>0.65789473684210531</v>
      </c>
      <c r="E24" s="29">
        <v>-1.0467909598318792</v>
      </c>
      <c r="F24" s="27">
        <f t="shared" si="1"/>
        <v>-0.41871033485818493</v>
      </c>
    </row>
    <row r="25" spans="1:6">
      <c r="A25" s="5"/>
      <c r="B25" s="16" t="s">
        <v>38</v>
      </c>
      <c r="C25" s="35">
        <v>0.64</v>
      </c>
      <c r="D25" s="39">
        <f t="shared" si="0"/>
        <v>1.5625</v>
      </c>
      <c r="E25" s="29">
        <v>-0.61596508169203468</v>
      </c>
      <c r="F25" s="27">
        <f t="shared" si="1"/>
        <v>0.44628710262841953</v>
      </c>
    </row>
    <row r="26" spans="1:6">
      <c r="A26" s="5"/>
      <c r="B26" s="16" t="s">
        <v>39</v>
      </c>
      <c r="C26" s="35">
        <v>0.6</v>
      </c>
      <c r="D26" s="39">
        <f t="shared" si="0"/>
        <v>1.6666666666666667</v>
      </c>
      <c r="E26" s="29">
        <v>-0.68485624319203664</v>
      </c>
      <c r="F26" s="27">
        <f t="shared" si="1"/>
        <v>0.51082562376599072</v>
      </c>
    </row>
    <row r="27" spans="1:6">
      <c r="A27" s="5"/>
      <c r="B27" s="16"/>
      <c r="C27" s="35"/>
      <c r="E27" s="29"/>
    </row>
    <row r="28" spans="1:6">
      <c r="A28" s="6"/>
      <c r="B28" s="41" t="s">
        <v>40</v>
      </c>
      <c r="C28" s="35">
        <v>1</v>
      </c>
      <c r="D28" s="39">
        <f t="shared" si="0"/>
        <v>1</v>
      </c>
      <c r="E28" s="29"/>
    </row>
    <row r="29" spans="1:6">
      <c r="A29" s="6" t="s">
        <v>6</v>
      </c>
      <c r="B29" s="17" t="s">
        <v>41</v>
      </c>
      <c r="C29" s="35">
        <v>0.79</v>
      </c>
      <c r="D29" s="39">
        <f t="shared" si="0"/>
        <v>1.2658227848101264</v>
      </c>
      <c r="E29" s="29">
        <v>-0.52078248908287794</v>
      </c>
      <c r="F29" s="27">
        <f t="shared" si="1"/>
        <v>0.23572233352106978</v>
      </c>
    </row>
    <row r="30" spans="1:6">
      <c r="A30" s="6"/>
      <c r="B30" s="17" t="s">
        <v>42</v>
      </c>
      <c r="C30" s="35">
        <v>0.47</v>
      </c>
      <c r="D30" s="39">
        <f t="shared" si="0"/>
        <v>2.1276595744680851</v>
      </c>
      <c r="E30" s="29">
        <v>-0.45592566935918699</v>
      </c>
      <c r="F30" s="27">
        <f t="shared" si="1"/>
        <v>0.75502258427803282</v>
      </c>
    </row>
    <row r="31" spans="1:6">
      <c r="A31" s="6"/>
      <c r="B31" s="17" t="s">
        <v>43</v>
      </c>
      <c r="C31" s="36">
        <v>0.3</v>
      </c>
      <c r="D31" s="39">
        <f t="shared" si="0"/>
        <v>3.3333333333333335</v>
      </c>
      <c r="E31" s="29">
        <v>-0.39331269181373657</v>
      </c>
      <c r="F31" s="27">
        <f t="shared" si="1"/>
        <v>1.2039728043259361</v>
      </c>
    </row>
    <row r="32" spans="1:6">
      <c r="A32" s="6"/>
      <c r="B32" s="17" t="s">
        <v>44</v>
      </c>
      <c r="C32" s="35">
        <v>0.23</v>
      </c>
      <c r="D32" s="39">
        <f t="shared" si="0"/>
        <v>4.3478260869565215</v>
      </c>
      <c r="E32" s="29">
        <v>-0.15802032209967576</v>
      </c>
      <c r="F32" s="27">
        <f t="shared" si="1"/>
        <v>1.4696759700589417</v>
      </c>
    </row>
    <row r="33" spans="1:6">
      <c r="A33" s="6"/>
      <c r="B33" s="17" t="s">
        <v>45</v>
      </c>
      <c r="C33" s="35">
        <v>0.2</v>
      </c>
      <c r="D33" s="39">
        <f t="shared" si="0"/>
        <v>5</v>
      </c>
      <c r="E33" s="29">
        <v>-5.8085616562970808E-2</v>
      </c>
      <c r="F33" s="27">
        <f t="shared" si="1"/>
        <v>1.6094379124341003</v>
      </c>
    </row>
    <row r="34" spans="1:6">
      <c r="A34" s="6"/>
      <c r="B34" s="17"/>
      <c r="C34" s="35"/>
      <c r="E34" s="29"/>
    </row>
    <row r="35" spans="1:6">
      <c r="A35" s="7" t="s">
        <v>7</v>
      </c>
      <c r="B35" s="18" t="s">
        <v>46</v>
      </c>
      <c r="C35" s="35">
        <v>1.2</v>
      </c>
      <c r="D35" s="39">
        <f t="shared" si="0"/>
        <v>0.83333333333333337</v>
      </c>
      <c r="E35" s="29">
        <v>-0.96106955033735497</v>
      </c>
      <c r="F35" s="27">
        <f t="shared" si="1"/>
        <v>-0.18232155679395459</v>
      </c>
    </row>
    <row r="36" spans="1:6">
      <c r="A36" s="7"/>
      <c r="B36" s="18" t="s">
        <v>47</v>
      </c>
      <c r="C36" s="36">
        <v>0.48</v>
      </c>
      <c r="D36" s="39">
        <f t="shared" si="0"/>
        <v>2.0833333333333335</v>
      </c>
      <c r="E36" s="29">
        <v>-0.40658799444094224</v>
      </c>
      <c r="F36" s="27">
        <f t="shared" si="1"/>
        <v>0.73396917508020054</v>
      </c>
    </row>
    <row r="37" spans="1:6">
      <c r="A37" s="7"/>
      <c r="B37" s="18" t="s">
        <v>48</v>
      </c>
      <c r="C37" s="35">
        <v>0.28999999999999998</v>
      </c>
      <c r="D37" s="39">
        <f t="shared" si="0"/>
        <v>3.4482758620689657</v>
      </c>
      <c r="E37" s="29">
        <v>-0.14500983146174279</v>
      </c>
      <c r="F37" s="27">
        <f t="shared" si="1"/>
        <v>1.2378743560016174</v>
      </c>
    </row>
    <row r="38" spans="1:6">
      <c r="A38" s="7"/>
      <c r="B38" s="18" t="s">
        <v>49</v>
      </c>
      <c r="C38" s="35">
        <v>0.26</v>
      </c>
      <c r="D38" s="39">
        <f t="shared" si="0"/>
        <v>3.8461538461538458</v>
      </c>
      <c r="E38" s="29">
        <v>-9.2567003723604532E-2</v>
      </c>
      <c r="F38" s="27">
        <f t="shared" si="1"/>
        <v>1.3470736479666092</v>
      </c>
    </row>
    <row r="40" spans="1:6">
      <c r="A40" s="8">
        <v>6</v>
      </c>
      <c r="B40" s="8" t="s">
        <v>50</v>
      </c>
      <c r="C40" s="33">
        <v>0.72</v>
      </c>
      <c r="D40" s="39">
        <f t="shared" si="0"/>
        <v>1.3888888888888888</v>
      </c>
      <c r="E40" s="29">
        <v>-0.34528172058084855</v>
      </c>
      <c r="F40" s="27">
        <f t="shared" si="1"/>
        <v>0.32850406697203605</v>
      </c>
    </row>
    <row r="41" spans="1:6">
      <c r="A41" s="8" t="s">
        <v>8</v>
      </c>
      <c r="B41" s="8" t="s">
        <v>51</v>
      </c>
      <c r="C41" s="33">
        <v>0.63</v>
      </c>
      <c r="D41" s="39">
        <f t="shared" si="0"/>
        <v>1.5873015873015872</v>
      </c>
      <c r="E41" s="29">
        <v>-0.32105053988227406</v>
      </c>
      <c r="F41" s="27">
        <f t="shared" si="1"/>
        <v>0.46203545959655862</v>
      </c>
    </row>
    <row r="42" spans="1:6">
      <c r="A42" s="8"/>
      <c r="B42" s="8" t="s">
        <v>52</v>
      </c>
      <c r="C42" s="33">
        <v>0.81</v>
      </c>
      <c r="D42" s="39">
        <f t="shared" si="0"/>
        <v>1.2345679012345678</v>
      </c>
      <c r="E42" s="29">
        <v>-0.30165409629311157</v>
      </c>
      <c r="F42" s="27">
        <f t="shared" si="1"/>
        <v>0.21072103131565253</v>
      </c>
    </row>
    <row r="43" spans="1:6">
      <c r="A43" s="8"/>
      <c r="B43" s="8" t="s">
        <v>53</v>
      </c>
      <c r="C43" s="33">
        <v>0.69</v>
      </c>
      <c r="D43" s="39">
        <f t="shared" si="0"/>
        <v>1.4492753623188408</v>
      </c>
      <c r="E43" s="29">
        <v>-0.25382839429713666</v>
      </c>
      <c r="F43" s="27">
        <f t="shared" si="1"/>
        <v>0.37106368139083212</v>
      </c>
    </row>
    <row r="44" spans="1:6">
      <c r="A44" s="8"/>
      <c r="B44" s="8"/>
      <c r="E44" s="29"/>
    </row>
    <row r="45" spans="1:6">
      <c r="A45" s="9" t="s">
        <v>9</v>
      </c>
      <c r="B45" s="24" t="s">
        <v>54</v>
      </c>
      <c r="C45" s="33">
        <v>0.01</v>
      </c>
      <c r="D45" s="39">
        <f t="shared" si="0"/>
        <v>100</v>
      </c>
      <c r="F45" s="27">
        <f t="shared" si="1"/>
        <v>4.6051701859880918</v>
      </c>
    </row>
    <row r="46" spans="1:6">
      <c r="A46" s="9"/>
      <c r="B46" s="24" t="s">
        <v>55</v>
      </c>
    </row>
    <row r="47" spans="1:6">
      <c r="A47" s="9"/>
      <c r="B47" s="24"/>
      <c r="E47" s="29"/>
    </row>
    <row r="48" spans="1:6">
      <c r="A48" s="10"/>
      <c r="B48" s="10" t="s">
        <v>56</v>
      </c>
      <c r="C48" s="33">
        <v>0.6</v>
      </c>
      <c r="D48" s="39">
        <f t="shared" si="0"/>
        <v>1.6666666666666667</v>
      </c>
      <c r="E48" s="29">
        <v>-0.10177991224703788</v>
      </c>
      <c r="F48" s="27">
        <f t="shared" si="1"/>
        <v>0.51082562376599072</v>
      </c>
    </row>
    <row r="49" spans="1:6" ht="15.75">
      <c r="A49" s="25">
        <v>7</v>
      </c>
      <c r="B49" s="10" t="s">
        <v>57</v>
      </c>
      <c r="C49" s="33">
        <v>0.6</v>
      </c>
      <c r="D49" s="39">
        <f t="shared" si="0"/>
        <v>1.6666666666666667</v>
      </c>
      <c r="E49" s="29">
        <v>-0.15230345075978424</v>
      </c>
      <c r="F49" s="27">
        <f t="shared" si="1"/>
        <v>0.51082562376599072</v>
      </c>
    </row>
    <row r="50" spans="1:6" ht="15.75">
      <c r="A50" s="25" t="s">
        <v>100</v>
      </c>
      <c r="B50" s="10" t="s">
        <v>58</v>
      </c>
      <c r="C50" s="33">
        <v>0.9</v>
      </c>
      <c r="D50" s="39">
        <f t="shared" si="0"/>
        <v>1.1111111111111112</v>
      </c>
      <c r="E50" s="29">
        <v>-0.259003346244435</v>
      </c>
      <c r="F50" s="27">
        <f t="shared" si="1"/>
        <v>0.10536051565782635</v>
      </c>
    </row>
    <row r="51" spans="1:6" ht="15.75">
      <c r="A51" s="25" t="s">
        <v>15</v>
      </c>
      <c r="B51" s="10" t="s">
        <v>59</v>
      </c>
      <c r="C51" s="33">
        <v>1.1000000000000001</v>
      </c>
      <c r="D51" s="39">
        <f t="shared" si="0"/>
        <v>0.90909090909090906</v>
      </c>
      <c r="E51" s="29">
        <v>-0.40285867268742243</v>
      </c>
      <c r="F51" s="27">
        <f t="shared" si="1"/>
        <v>-9.5310179804324893E-2</v>
      </c>
    </row>
    <row r="52" spans="1:6" ht="15.75">
      <c r="A52" s="25"/>
      <c r="B52" s="10" t="s">
        <v>60</v>
      </c>
      <c r="C52" s="33">
        <v>1.6</v>
      </c>
      <c r="D52" s="39">
        <f t="shared" si="0"/>
        <v>0.625</v>
      </c>
      <c r="E52" s="29">
        <v>-0.53086445432624774</v>
      </c>
      <c r="F52" s="27">
        <f t="shared" si="1"/>
        <v>-0.47000362924573558</v>
      </c>
    </row>
    <row r="53" spans="1:6">
      <c r="A53" s="10"/>
      <c r="B53" s="10" t="s">
        <v>61</v>
      </c>
      <c r="C53" s="33">
        <v>1.5</v>
      </c>
      <c r="D53" s="39">
        <f t="shared" si="0"/>
        <v>0.66666666666666663</v>
      </c>
      <c r="E53" s="29">
        <v>-0.6227765222651912</v>
      </c>
      <c r="F53" s="27">
        <f t="shared" si="1"/>
        <v>-0.40546510810816444</v>
      </c>
    </row>
    <row r="54" spans="1:6">
      <c r="A54" s="10"/>
      <c r="B54" s="10" t="s">
        <v>62</v>
      </c>
      <c r="C54" s="33">
        <v>2</v>
      </c>
      <c r="D54" s="39">
        <f t="shared" si="0"/>
        <v>0.5</v>
      </c>
      <c r="E54" s="29">
        <v>-0.74811899888671074</v>
      </c>
      <c r="F54" s="27">
        <f t="shared" si="1"/>
        <v>-0.69314718055994529</v>
      </c>
    </row>
    <row r="55" spans="1:6">
      <c r="A55" s="10"/>
      <c r="B55" s="10"/>
      <c r="E55" s="29"/>
    </row>
    <row r="56" spans="1:6">
      <c r="A56" s="7"/>
      <c r="B56" s="42" t="s">
        <v>63</v>
      </c>
      <c r="C56" s="37">
        <v>7.6</v>
      </c>
      <c r="D56" s="39">
        <f>1/C56</f>
        <v>0.13157894736842105</v>
      </c>
      <c r="E56" s="29"/>
    </row>
    <row r="57" spans="1:6">
      <c r="A57" s="7" t="s">
        <v>10</v>
      </c>
      <c r="B57" s="19" t="s">
        <v>64</v>
      </c>
      <c r="C57" s="37">
        <v>4.2</v>
      </c>
      <c r="D57" s="39">
        <f>1/C57</f>
        <v>0.23809523809523808</v>
      </c>
      <c r="E57" s="29">
        <v>-2.0019040820113601</v>
      </c>
      <c r="F57" s="27">
        <f t="shared" si="1"/>
        <v>-1.4350845252893227</v>
      </c>
    </row>
    <row r="58" spans="1:6">
      <c r="A58" s="7"/>
      <c r="B58" s="19" t="s">
        <v>65</v>
      </c>
      <c r="C58" s="37">
        <v>4.3</v>
      </c>
      <c r="D58" s="39">
        <f t="shared" si="0"/>
        <v>0.23255813953488372</v>
      </c>
      <c r="E58" s="29">
        <v>-1.8595433707294524</v>
      </c>
      <c r="F58" s="27">
        <f t="shared" si="1"/>
        <v>-1.4586150226995167</v>
      </c>
    </row>
    <row r="59" spans="1:6">
      <c r="A59" s="7"/>
      <c r="B59" s="19" t="s">
        <v>66</v>
      </c>
      <c r="C59" s="37">
        <v>2.5</v>
      </c>
      <c r="D59" s="39">
        <f t="shared" si="0"/>
        <v>0.4</v>
      </c>
      <c r="E59" s="29">
        <v>-1.7213643877406237</v>
      </c>
      <c r="F59" s="27">
        <f t="shared" si="1"/>
        <v>-0.916290731874155</v>
      </c>
    </row>
    <row r="60" spans="1:6">
      <c r="A60" s="7"/>
      <c r="B60" s="42" t="s">
        <v>67</v>
      </c>
      <c r="C60" s="37">
        <v>1.8</v>
      </c>
      <c r="D60" s="39">
        <f t="shared" si="0"/>
        <v>0.55555555555555558</v>
      </c>
      <c r="E60" s="29"/>
    </row>
    <row r="61" spans="1:6">
      <c r="A61" s="7"/>
      <c r="B61" s="26"/>
      <c r="C61" s="37"/>
      <c r="E61" s="29"/>
    </row>
    <row r="62" spans="1:6">
      <c r="A62" s="11" t="s">
        <v>11</v>
      </c>
      <c r="B62" s="11" t="s">
        <v>68</v>
      </c>
      <c r="C62" s="33">
        <v>0.4</v>
      </c>
      <c r="D62" s="39">
        <f t="shared" si="0"/>
        <v>2.5</v>
      </c>
      <c r="E62" s="29">
        <v>-0.26083025532706333</v>
      </c>
      <c r="F62" s="27">
        <f t="shared" si="1"/>
        <v>0.91629073187415511</v>
      </c>
    </row>
    <row r="63" spans="1:6">
      <c r="A63" s="11"/>
      <c r="B63" s="11" t="s">
        <v>69</v>
      </c>
      <c r="C63" s="33">
        <v>0.41</v>
      </c>
      <c r="D63" s="39">
        <f t="shared" si="0"/>
        <v>2.4390243902439024</v>
      </c>
      <c r="E63" s="29">
        <v>-0.24684046545803742</v>
      </c>
      <c r="F63" s="27">
        <f t="shared" si="1"/>
        <v>0.89159811928378352</v>
      </c>
    </row>
    <row r="64" spans="1:6">
      <c r="A64" s="11"/>
      <c r="B64" s="11" t="s">
        <v>70</v>
      </c>
      <c r="C64" s="33">
        <v>0.38</v>
      </c>
      <c r="D64" s="39">
        <f t="shared" si="0"/>
        <v>2.6315789473684212</v>
      </c>
      <c r="E64" s="29">
        <v>-0.21197298018336719</v>
      </c>
      <c r="F64" s="27">
        <f t="shared" si="1"/>
        <v>0.9675840262617057</v>
      </c>
    </row>
    <row r="65" spans="1:6">
      <c r="A65" s="11"/>
      <c r="B65" s="11" t="s">
        <v>71</v>
      </c>
      <c r="C65" s="33">
        <v>0.4</v>
      </c>
      <c r="D65" s="39">
        <f t="shared" si="0"/>
        <v>2.5</v>
      </c>
      <c r="E65" s="29">
        <v>-0.1865085862845425</v>
      </c>
      <c r="F65" s="27">
        <f t="shared" si="1"/>
        <v>0.91629073187415511</v>
      </c>
    </row>
    <row r="66" spans="1:6">
      <c r="A66" s="11"/>
      <c r="B66" s="11" t="s">
        <v>72</v>
      </c>
      <c r="C66" s="33">
        <v>0.38</v>
      </c>
      <c r="D66" s="39">
        <f t="shared" si="0"/>
        <v>2.6315789473684212</v>
      </c>
      <c r="E66" s="29">
        <v>-0.15090755713762774</v>
      </c>
      <c r="F66" s="27">
        <f t="shared" si="1"/>
        <v>0.9675840262617057</v>
      </c>
    </row>
    <row r="67" spans="1:6">
      <c r="A67" s="11"/>
      <c r="B67" s="11" t="s">
        <v>73</v>
      </c>
      <c r="C67" s="33">
        <v>0.32</v>
      </c>
      <c r="D67" s="39">
        <f t="shared" si="0"/>
        <v>3.125</v>
      </c>
      <c r="E67" s="29">
        <v>-0.13832137186480942</v>
      </c>
      <c r="F67" s="27">
        <f t="shared" ref="F67:F94" si="3">LN(D67)</f>
        <v>1.1394342831883648</v>
      </c>
    </row>
    <row r="68" spans="1:6">
      <c r="A68" s="11"/>
      <c r="B68" s="11" t="s">
        <v>74</v>
      </c>
      <c r="C68" s="33">
        <v>0.28999999999999998</v>
      </c>
      <c r="D68" s="39">
        <f t="shared" si="0"/>
        <v>3.4482758620689657</v>
      </c>
      <c r="E68" s="29">
        <v>-0.12094245958978551</v>
      </c>
      <c r="F68" s="27">
        <f t="shared" si="3"/>
        <v>1.2378743560016174</v>
      </c>
    </row>
    <row r="69" spans="1:6">
      <c r="A69" s="11"/>
      <c r="B69" s="11" t="s">
        <v>75</v>
      </c>
      <c r="C69" s="33">
        <v>0.31</v>
      </c>
      <c r="D69" s="39">
        <f t="shared" si="0"/>
        <v>3.2258064516129035</v>
      </c>
      <c r="E69" s="29">
        <v>-0.11113470615753909</v>
      </c>
      <c r="F69" s="27">
        <f t="shared" si="3"/>
        <v>1.1711829815029453</v>
      </c>
    </row>
    <row r="70" spans="1:6">
      <c r="A70" s="11"/>
      <c r="B70" s="11" t="s">
        <v>76</v>
      </c>
      <c r="C70" s="33">
        <v>0.28000000000000003</v>
      </c>
      <c r="D70" s="39">
        <f t="shared" si="0"/>
        <v>3.5714285714285712</v>
      </c>
      <c r="E70" s="29">
        <v>-7.5593547357423629E-2</v>
      </c>
      <c r="F70" s="27">
        <f t="shared" si="3"/>
        <v>1.2729656758128873</v>
      </c>
    </row>
    <row r="71" spans="1:6">
      <c r="A71" s="11"/>
      <c r="B71" s="11" t="s">
        <v>77</v>
      </c>
      <c r="C71" s="33">
        <v>0.28999999999999998</v>
      </c>
      <c r="D71" s="39">
        <f t="shared" si="0"/>
        <v>3.4482758620689657</v>
      </c>
      <c r="E71" s="29">
        <v>-5.1716683185269667E-2</v>
      </c>
      <c r="F71" s="27">
        <f t="shared" si="3"/>
        <v>1.2378743560016174</v>
      </c>
    </row>
    <row r="73" spans="1:6">
      <c r="A73" s="12"/>
      <c r="B73" s="20" t="s">
        <v>78</v>
      </c>
      <c r="C73" s="38">
        <v>1.3</v>
      </c>
      <c r="D73" s="39">
        <f t="shared" ref="D73:D94" si="4">1/C73</f>
        <v>0.76923076923076916</v>
      </c>
      <c r="E73" s="29">
        <v>-1.0056981012549846</v>
      </c>
      <c r="F73" s="27">
        <f t="shared" si="3"/>
        <v>-0.26236426446749112</v>
      </c>
    </row>
    <row r="74" spans="1:6">
      <c r="A74" s="12"/>
      <c r="B74" s="20" t="s">
        <v>78</v>
      </c>
      <c r="C74" s="38">
        <v>0.41</v>
      </c>
      <c r="D74" s="39">
        <f t="shared" si="4"/>
        <v>2.4390243902439024</v>
      </c>
      <c r="E74" s="29">
        <v>-0.29258279829884465</v>
      </c>
      <c r="F74" s="27">
        <f t="shared" si="3"/>
        <v>0.89159811928378352</v>
      </c>
    </row>
    <row r="75" spans="1:6">
      <c r="A75" s="12"/>
      <c r="B75" s="20" t="s">
        <v>79</v>
      </c>
      <c r="C75" s="38">
        <v>3.5</v>
      </c>
      <c r="D75" s="39">
        <f t="shared" si="4"/>
        <v>0.2857142857142857</v>
      </c>
      <c r="E75" s="29">
        <v>-1.4252420643592532</v>
      </c>
      <c r="F75" s="27">
        <f t="shared" si="3"/>
        <v>-1.2527629684953681</v>
      </c>
    </row>
    <row r="76" spans="1:6">
      <c r="A76" s="12"/>
      <c r="B76" s="20" t="s">
        <v>80</v>
      </c>
      <c r="C76" s="38">
        <v>3.5</v>
      </c>
      <c r="D76" s="39">
        <f t="shared" si="4"/>
        <v>0.2857142857142857</v>
      </c>
      <c r="E76" s="29">
        <v>-1.3768981336830493</v>
      </c>
      <c r="F76" s="27">
        <f t="shared" si="3"/>
        <v>-1.2527629684953681</v>
      </c>
    </row>
    <row r="77" spans="1:6">
      <c r="A77" s="12"/>
      <c r="B77" s="20" t="s">
        <v>81</v>
      </c>
      <c r="C77" s="38">
        <v>0.46</v>
      </c>
      <c r="D77" s="39">
        <f t="shared" si="4"/>
        <v>2.1739130434782608</v>
      </c>
      <c r="E77" s="29">
        <v>-0.59953088802459731</v>
      </c>
      <c r="F77" s="27">
        <f t="shared" si="3"/>
        <v>0.77652878949899629</v>
      </c>
    </row>
    <row r="78" spans="1:6">
      <c r="A78" s="12">
        <v>2</v>
      </c>
      <c r="B78" s="20" t="s">
        <v>82</v>
      </c>
      <c r="C78" s="38">
        <v>1.27</v>
      </c>
      <c r="D78" s="39">
        <f t="shared" si="4"/>
        <v>0.78740157480314954</v>
      </c>
      <c r="E78" s="29">
        <v>-0.98638764955993763</v>
      </c>
      <c r="F78" s="27">
        <f t="shared" si="3"/>
        <v>-0.23901690047049998</v>
      </c>
    </row>
    <row r="79" spans="1:6">
      <c r="A79" s="12" t="s">
        <v>12</v>
      </c>
      <c r="B79" s="20" t="s">
        <v>82</v>
      </c>
      <c r="C79" s="38">
        <v>0.38</v>
      </c>
      <c r="D79" s="39">
        <f t="shared" si="4"/>
        <v>2.6315789473684212</v>
      </c>
      <c r="E79" s="29">
        <v>-0.35350073586408354</v>
      </c>
      <c r="F79" s="27">
        <f t="shared" si="3"/>
        <v>0.9675840262617057</v>
      </c>
    </row>
    <row r="80" spans="1:6">
      <c r="A80" s="12" t="s">
        <v>13</v>
      </c>
      <c r="B80" s="20" t="s">
        <v>83</v>
      </c>
      <c r="C80" s="38">
        <v>1.6</v>
      </c>
      <c r="D80" s="39">
        <f t="shared" si="4"/>
        <v>0.625</v>
      </c>
      <c r="E80" s="29">
        <v>-1.0760111708047901</v>
      </c>
      <c r="F80" s="27">
        <f t="shared" si="3"/>
        <v>-0.47000362924573558</v>
      </c>
    </row>
    <row r="81" spans="1:6">
      <c r="A81" s="12"/>
      <c r="B81" s="20" t="s">
        <v>84</v>
      </c>
      <c r="C81" s="38">
        <v>0.39</v>
      </c>
      <c r="D81" s="39">
        <f t="shared" si="4"/>
        <v>2.5641025641025639</v>
      </c>
      <c r="E81" s="29">
        <v>-0.4800077057788566</v>
      </c>
      <c r="F81" s="27">
        <f t="shared" si="3"/>
        <v>0.94160853985844484</v>
      </c>
    </row>
    <row r="82" spans="1:6">
      <c r="A82" s="12"/>
      <c r="B82" s="20" t="s">
        <v>85</v>
      </c>
      <c r="C82" s="38">
        <v>0.26</v>
      </c>
      <c r="D82" s="39">
        <f t="shared" si="4"/>
        <v>3.8461538461538458</v>
      </c>
      <c r="E82" s="29">
        <v>-9.2811035688959653E-2</v>
      </c>
      <c r="F82" s="27">
        <f t="shared" si="3"/>
        <v>1.3470736479666092</v>
      </c>
    </row>
    <row r="83" spans="1:6">
      <c r="A83" s="12"/>
      <c r="B83" s="20" t="s">
        <v>86</v>
      </c>
      <c r="C83" s="38">
        <v>0.3</v>
      </c>
      <c r="D83" s="39">
        <f t="shared" si="4"/>
        <v>3.3333333333333335</v>
      </c>
      <c r="E83" s="29">
        <v>-4.7822023151585437E-2</v>
      </c>
      <c r="F83" s="27">
        <f t="shared" si="3"/>
        <v>1.2039728043259361</v>
      </c>
    </row>
    <row r="84" spans="1:6">
      <c r="A84" s="12"/>
      <c r="B84" s="20" t="s">
        <v>87</v>
      </c>
      <c r="C84" s="38">
        <v>2</v>
      </c>
      <c r="D84" s="39">
        <f t="shared" si="4"/>
        <v>0.5</v>
      </c>
      <c r="E84" s="29">
        <v>-1.3323593868995454</v>
      </c>
      <c r="F84" s="27">
        <f t="shared" si="3"/>
        <v>-0.69314718055994529</v>
      </c>
    </row>
    <row r="85" spans="1:6">
      <c r="A85" s="12"/>
      <c r="B85" s="20" t="s">
        <v>88</v>
      </c>
      <c r="C85" s="38">
        <v>3.2</v>
      </c>
      <c r="D85" s="39">
        <f t="shared" si="4"/>
        <v>0.3125</v>
      </c>
      <c r="E85" s="29">
        <v>-1.0837377408194213</v>
      </c>
      <c r="F85" s="27">
        <f t="shared" si="3"/>
        <v>-1.1631508098056809</v>
      </c>
    </row>
    <row r="88" spans="1:6">
      <c r="B88" s="21" t="s">
        <v>89</v>
      </c>
      <c r="C88" s="32">
        <v>0.37</v>
      </c>
      <c r="D88" s="39">
        <f t="shared" si="4"/>
        <v>2.7027027027027026</v>
      </c>
      <c r="E88" s="30">
        <v>-3.4363799357466911E-2</v>
      </c>
      <c r="F88" s="27">
        <f t="shared" si="3"/>
        <v>0.9942522733438669</v>
      </c>
    </row>
    <row r="89" spans="1:6">
      <c r="B89" s="21" t="s">
        <v>90</v>
      </c>
      <c r="C89" s="32">
        <v>0.37</v>
      </c>
      <c r="D89" s="39">
        <f t="shared" si="4"/>
        <v>2.7027027027027026</v>
      </c>
      <c r="E89" s="30">
        <v>-3.4739932751206945E-2</v>
      </c>
      <c r="F89" s="27">
        <f t="shared" si="3"/>
        <v>0.9942522733438669</v>
      </c>
    </row>
    <row r="90" spans="1:6">
      <c r="B90" s="21" t="s">
        <v>91</v>
      </c>
      <c r="C90" s="32">
        <v>0.36</v>
      </c>
      <c r="D90" s="39">
        <f t="shared" si="4"/>
        <v>2.7777777777777777</v>
      </c>
      <c r="E90" s="30">
        <v>-5.0112512191652352E-2</v>
      </c>
      <c r="F90" s="27">
        <f t="shared" si="3"/>
        <v>1.0216512475319812</v>
      </c>
    </row>
    <row r="91" spans="1:6">
      <c r="B91" s="21" t="s">
        <v>92</v>
      </c>
      <c r="C91" s="32">
        <v>0.31</v>
      </c>
      <c r="D91" s="39">
        <f t="shared" si="4"/>
        <v>3.2258064516129035</v>
      </c>
      <c r="E91" s="30">
        <v>-4.0445164331665173E-2</v>
      </c>
      <c r="F91" s="27">
        <f t="shared" si="3"/>
        <v>1.1711829815029453</v>
      </c>
    </row>
    <row r="92" spans="1:6">
      <c r="A92" s="12" t="s">
        <v>14</v>
      </c>
      <c r="B92" s="21" t="s">
        <v>93</v>
      </c>
      <c r="C92" s="32">
        <v>0.28999999999999998</v>
      </c>
      <c r="D92" s="39">
        <f t="shared" si="4"/>
        <v>3.4482758620689657</v>
      </c>
      <c r="E92" s="30">
        <v>-5.21322476877202E-2</v>
      </c>
      <c r="F92" s="27">
        <f t="shared" si="3"/>
        <v>1.2378743560016174</v>
      </c>
    </row>
    <row r="93" spans="1:6">
      <c r="A93" s="12" t="s">
        <v>12</v>
      </c>
      <c r="B93" s="21" t="s">
        <v>94</v>
      </c>
      <c r="C93" s="32">
        <v>0.26</v>
      </c>
      <c r="D93" s="39">
        <f t="shared" si="4"/>
        <v>3.8461538461538458</v>
      </c>
      <c r="E93" s="30">
        <v>-3.0820963232655769E-2</v>
      </c>
      <c r="F93" s="27">
        <f t="shared" si="3"/>
        <v>1.3470736479666092</v>
      </c>
    </row>
    <row r="94" spans="1:6">
      <c r="A94" s="12" t="s">
        <v>15</v>
      </c>
      <c r="B94" s="21" t="s">
        <v>95</v>
      </c>
      <c r="C94" s="32">
        <v>0.25</v>
      </c>
      <c r="D94" s="39">
        <f t="shared" si="4"/>
        <v>4</v>
      </c>
      <c r="E94" s="30">
        <v>-3.6396265627694248E-2</v>
      </c>
      <c r="F94" s="27">
        <f t="shared" si="3"/>
        <v>1.3862943611198906</v>
      </c>
    </row>
    <row r="95" spans="1:6">
      <c r="B95" s="21"/>
    </row>
    <row r="96" spans="1:6">
      <c r="B96" s="21"/>
    </row>
    <row r="97" spans="2:2">
      <c r="B97" s="21"/>
    </row>
    <row r="98" spans="2:2">
      <c r="B98" s="21"/>
    </row>
    <row r="99" spans="2:2">
      <c r="B99" s="2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17" workbookViewId="0">
      <selection activeCell="B16" sqref="B16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2" spans="1:6">
      <c r="A2" s="2"/>
      <c r="B2" s="13" t="s">
        <v>17</v>
      </c>
      <c r="C2" s="32">
        <v>0</v>
      </c>
      <c r="E2" s="29">
        <v>-6.3934588926982686E-2</v>
      </c>
    </row>
    <row r="3" spans="1:6">
      <c r="A3" s="2">
        <v>3</v>
      </c>
      <c r="B3" s="13" t="s">
        <v>18</v>
      </c>
      <c r="C3" s="32">
        <v>0.34</v>
      </c>
      <c r="D3" s="39">
        <f t="shared" ref="D3:D33" si="0">1/C3</f>
        <v>2.9411764705882351</v>
      </c>
      <c r="E3" s="29">
        <v>-0.17153711058817123</v>
      </c>
      <c r="F3" s="27">
        <f t="shared" ref="F3:F33" si="1">LN(D3)</f>
        <v>1.0788096613719298</v>
      </c>
    </row>
    <row r="4" spans="1:6">
      <c r="A4" s="2" t="s">
        <v>1</v>
      </c>
      <c r="B4" s="13" t="s">
        <v>19</v>
      </c>
      <c r="C4" s="32">
        <v>0.35</v>
      </c>
      <c r="D4" s="39">
        <f t="shared" si="0"/>
        <v>2.8571428571428572</v>
      </c>
      <c r="E4" s="29">
        <v>-0.29745708739741872</v>
      </c>
      <c r="F4" s="27">
        <f t="shared" si="1"/>
        <v>1.0498221244986776</v>
      </c>
    </row>
    <row r="5" spans="1:6">
      <c r="A5" s="2" t="s">
        <v>2</v>
      </c>
      <c r="B5" s="13" t="s">
        <v>20</v>
      </c>
      <c r="C5" s="32">
        <v>0.7</v>
      </c>
      <c r="D5" s="39">
        <f t="shared" si="0"/>
        <v>1.4285714285714286</v>
      </c>
      <c r="E5" s="29">
        <v>-0.56559280419710223</v>
      </c>
      <c r="F5" s="27">
        <f t="shared" si="1"/>
        <v>0.35667494393873239</v>
      </c>
    </row>
    <row r="6" spans="1:6">
      <c r="A6" s="2"/>
      <c r="B6" s="13" t="s">
        <v>21</v>
      </c>
      <c r="C6" s="32">
        <v>1.4</v>
      </c>
      <c r="D6" s="39">
        <f t="shared" si="0"/>
        <v>0.7142857142857143</v>
      </c>
      <c r="E6" s="29">
        <v>-0.81895119407860617</v>
      </c>
      <c r="F6" s="27">
        <f t="shared" si="1"/>
        <v>-0.33647223662121289</v>
      </c>
    </row>
    <row r="7" spans="1:6">
      <c r="A7" s="2"/>
      <c r="B7" s="13" t="s">
        <v>22</v>
      </c>
      <c r="C7" s="32">
        <v>1.9</v>
      </c>
      <c r="D7" s="39">
        <f t="shared" si="0"/>
        <v>0.52631578947368418</v>
      </c>
      <c r="E7" s="29">
        <v>-0.9779941992999891</v>
      </c>
      <c r="F7" s="27">
        <f t="shared" si="1"/>
        <v>-0.64185388617239481</v>
      </c>
    </row>
    <row r="8" spans="1:6">
      <c r="A8" s="2"/>
      <c r="B8" s="13" t="s">
        <v>23</v>
      </c>
      <c r="C8" s="32">
        <v>4</v>
      </c>
      <c r="D8" s="39">
        <f t="shared" si="0"/>
        <v>0.25</v>
      </c>
      <c r="E8" s="29">
        <v>-1.5406668958717074</v>
      </c>
      <c r="F8" s="27">
        <f t="shared" si="1"/>
        <v>-1.3862943611198906</v>
      </c>
    </row>
    <row r="9" spans="1:6">
      <c r="A9" s="5"/>
      <c r="B9" s="16" t="s">
        <v>34</v>
      </c>
      <c r="C9" s="35">
        <v>3.2</v>
      </c>
      <c r="D9" s="39">
        <f t="shared" si="0"/>
        <v>0.3125</v>
      </c>
      <c r="E9" s="29">
        <v>-1.5226159216311601</v>
      </c>
      <c r="F9" s="27">
        <f t="shared" si="1"/>
        <v>-1.1631508098056809</v>
      </c>
    </row>
    <row r="10" spans="1:6">
      <c r="A10" s="5"/>
      <c r="B10" s="16" t="s">
        <v>35</v>
      </c>
      <c r="C10" s="35">
        <v>2.6</v>
      </c>
      <c r="D10" s="39">
        <f t="shared" si="0"/>
        <v>0.38461538461538458</v>
      </c>
      <c r="E10" s="29">
        <v>-1.2081043565128728</v>
      </c>
      <c r="F10" s="27">
        <f t="shared" si="1"/>
        <v>-0.95551144502743646</v>
      </c>
    </row>
    <row r="11" spans="1:6">
      <c r="A11" s="5"/>
      <c r="B11" s="16" t="s">
        <v>36</v>
      </c>
      <c r="C11" s="35">
        <v>1.9</v>
      </c>
      <c r="D11" s="39">
        <f t="shared" si="0"/>
        <v>0.52631578947368418</v>
      </c>
      <c r="E11" s="29">
        <v>-0.94312983301703068</v>
      </c>
      <c r="F11" s="27">
        <f t="shared" si="1"/>
        <v>-0.64185388617239481</v>
      </c>
    </row>
    <row r="12" spans="1:6">
      <c r="A12" s="5" t="s">
        <v>5</v>
      </c>
      <c r="B12" s="16" t="s">
        <v>37</v>
      </c>
      <c r="C12" s="35">
        <v>1.52</v>
      </c>
      <c r="D12" s="39">
        <f t="shared" si="0"/>
        <v>0.65789473684210531</v>
      </c>
      <c r="E12" s="29">
        <v>-1.0467909598318792</v>
      </c>
      <c r="F12" s="27">
        <f t="shared" si="1"/>
        <v>-0.41871033485818493</v>
      </c>
    </row>
    <row r="13" spans="1:6">
      <c r="A13" s="5"/>
      <c r="B13" s="16" t="s">
        <v>38</v>
      </c>
      <c r="C13" s="35">
        <v>0.64</v>
      </c>
      <c r="D13" s="39">
        <f t="shared" si="0"/>
        <v>1.5625</v>
      </c>
      <c r="E13" s="29">
        <v>-0.61596508169203468</v>
      </c>
      <c r="F13" s="27">
        <f t="shared" si="1"/>
        <v>0.44628710262841953</v>
      </c>
    </row>
    <row r="14" spans="1:6">
      <c r="A14" s="5"/>
      <c r="B14" s="16" t="s">
        <v>39</v>
      </c>
      <c r="C14" s="35">
        <v>0.6</v>
      </c>
      <c r="D14" s="39">
        <f t="shared" si="0"/>
        <v>1.6666666666666667</v>
      </c>
      <c r="E14" s="29">
        <v>-0.68485624319203664</v>
      </c>
      <c r="F14" s="27">
        <f t="shared" si="1"/>
        <v>0.51082562376599072</v>
      </c>
    </row>
    <row r="15" spans="1:6">
      <c r="A15" s="5"/>
      <c r="B15" s="16"/>
      <c r="C15" s="35"/>
      <c r="E15" s="29"/>
    </row>
    <row r="16" spans="1:6">
      <c r="A16" s="6"/>
      <c r="B16" s="43" t="s">
        <v>40</v>
      </c>
      <c r="C16" s="35">
        <v>1</v>
      </c>
      <c r="D16" s="39">
        <f t="shared" si="0"/>
        <v>1</v>
      </c>
      <c r="E16" s="29"/>
    </row>
    <row r="17" spans="1:6">
      <c r="A17" s="6" t="s">
        <v>6</v>
      </c>
      <c r="B17" s="17" t="s">
        <v>41</v>
      </c>
      <c r="C17" s="35">
        <v>0.79</v>
      </c>
      <c r="D17" s="39">
        <f t="shared" si="0"/>
        <v>1.2658227848101264</v>
      </c>
      <c r="E17" s="29">
        <v>-0.52078248908287794</v>
      </c>
      <c r="F17" s="27">
        <f t="shared" si="1"/>
        <v>0.23572233352106978</v>
      </c>
    </row>
    <row r="18" spans="1:6">
      <c r="A18" s="6"/>
      <c r="B18" s="17" t="s">
        <v>42</v>
      </c>
      <c r="C18" s="35">
        <v>0.47</v>
      </c>
      <c r="D18" s="39">
        <f t="shared" si="0"/>
        <v>2.1276595744680851</v>
      </c>
      <c r="E18" s="29">
        <v>-0.45592566935918699</v>
      </c>
      <c r="F18" s="27">
        <f t="shared" si="1"/>
        <v>0.75502258427803282</v>
      </c>
    </row>
    <row r="19" spans="1:6">
      <c r="A19" s="6"/>
      <c r="B19" s="17" t="s">
        <v>43</v>
      </c>
      <c r="C19" s="36">
        <v>0.3</v>
      </c>
      <c r="D19" s="39">
        <f t="shared" si="0"/>
        <v>3.3333333333333335</v>
      </c>
      <c r="E19" s="29">
        <v>-0.39331269181373657</v>
      </c>
      <c r="F19" s="27">
        <f t="shared" si="1"/>
        <v>1.2039728043259361</v>
      </c>
    </row>
    <row r="20" spans="1:6">
      <c r="A20" s="6"/>
      <c r="B20" s="17" t="s">
        <v>44</v>
      </c>
      <c r="C20" s="35">
        <v>0.23</v>
      </c>
      <c r="D20" s="39">
        <f t="shared" si="0"/>
        <v>4.3478260869565215</v>
      </c>
      <c r="E20" s="29">
        <v>-0.15802032209967576</v>
      </c>
      <c r="F20" s="27">
        <f t="shared" si="1"/>
        <v>1.4696759700589417</v>
      </c>
    </row>
    <row r="21" spans="1:6">
      <c r="A21" s="6"/>
      <c r="B21" s="17" t="s">
        <v>45</v>
      </c>
      <c r="C21" s="35">
        <v>0.2</v>
      </c>
      <c r="D21" s="39">
        <f t="shared" si="0"/>
        <v>5</v>
      </c>
      <c r="E21" s="29">
        <v>-5.8085616562970808E-2</v>
      </c>
      <c r="F21" s="27">
        <f t="shared" si="1"/>
        <v>1.6094379124341003</v>
      </c>
    </row>
    <row r="22" spans="1:6">
      <c r="A22" s="6"/>
      <c r="B22" s="17"/>
      <c r="C22" s="35"/>
      <c r="E22" s="29"/>
    </row>
    <row r="23" spans="1:6">
      <c r="A23" s="7" t="s">
        <v>7</v>
      </c>
      <c r="B23" s="18" t="s">
        <v>46</v>
      </c>
      <c r="C23" s="35">
        <v>1.2</v>
      </c>
      <c r="D23" s="39">
        <f t="shared" si="0"/>
        <v>0.83333333333333337</v>
      </c>
      <c r="E23" s="29">
        <v>-0.96106955033735497</v>
      </c>
      <c r="F23" s="27">
        <f t="shared" si="1"/>
        <v>-0.18232155679395459</v>
      </c>
    </row>
    <row r="24" spans="1:6">
      <c r="A24" s="7"/>
      <c r="B24" s="18" t="s">
        <v>47</v>
      </c>
      <c r="C24" s="36">
        <v>0.48</v>
      </c>
      <c r="D24" s="39">
        <f t="shared" si="0"/>
        <v>2.0833333333333335</v>
      </c>
      <c r="E24" s="29">
        <v>-0.40658799444094224</v>
      </c>
      <c r="F24" s="27">
        <f t="shared" si="1"/>
        <v>0.73396917508020054</v>
      </c>
    </row>
    <row r="25" spans="1:6">
      <c r="A25" s="7"/>
      <c r="B25" s="18" t="s">
        <v>48</v>
      </c>
      <c r="C25" s="35">
        <v>0.28999999999999998</v>
      </c>
      <c r="D25" s="39">
        <f t="shared" si="0"/>
        <v>3.4482758620689657</v>
      </c>
      <c r="E25" s="29">
        <v>-0.14500983146174279</v>
      </c>
      <c r="F25" s="27">
        <f t="shared" si="1"/>
        <v>1.2378743560016174</v>
      </c>
    </row>
    <row r="26" spans="1:6">
      <c r="A26" s="7"/>
      <c r="B26" s="18" t="s">
        <v>49</v>
      </c>
      <c r="C26" s="35">
        <v>0.26</v>
      </c>
      <c r="D26" s="39">
        <f t="shared" si="0"/>
        <v>3.8461538461538458</v>
      </c>
      <c r="E26" s="29">
        <v>-9.2567003723604532E-2</v>
      </c>
      <c r="F26" s="27">
        <f t="shared" si="1"/>
        <v>1.3470736479666092</v>
      </c>
    </row>
    <row r="27" spans="1:6">
      <c r="A27" s="10"/>
      <c r="B27" s="10" t="s">
        <v>56</v>
      </c>
      <c r="C27" s="33">
        <v>0.6</v>
      </c>
      <c r="D27" s="39">
        <f t="shared" si="0"/>
        <v>1.6666666666666667</v>
      </c>
      <c r="E27" s="29">
        <v>-0.10177991224703788</v>
      </c>
      <c r="F27" s="27">
        <f t="shared" si="1"/>
        <v>0.51082562376599072</v>
      </c>
    </row>
    <row r="28" spans="1:6" ht="15.75">
      <c r="A28" s="25">
        <v>7</v>
      </c>
      <c r="B28" s="10" t="s">
        <v>57</v>
      </c>
      <c r="C28" s="33">
        <v>0.6</v>
      </c>
      <c r="D28" s="39">
        <f t="shared" si="0"/>
        <v>1.6666666666666667</v>
      </c>
      <c r="E28" s="29">
        <v>-0.15230345075978424</v>
      </c>
      <c r="F28" s="27">
        <f t="shared" si="1"/>
        <v>0.51082562376599072</v>
      </c>
    </row>
    <row r="29" spans="1:6" ht="15.75">
      <c r="A29" s="25" t="s">
        <v>100</v>
      </c>
      <c r="B29" s="10" t="s">
        <v>58</v>
      </c>
      <c r="C29" s="33">
        <v>0.9</v>
      </c>
      <c r="D29" s="39">
        <f t="shared" si="0"/>
        <v>1.1111111111111112</v>
      </c>
      <c r="E29" s="29">
        <v>-0.259003346244435</v>
      </c>
      <c r="F29" s="27">
        <f t="shared" si="1"/>
        <v>0.10536051565782635</v>
      </c>
    </row>
    <row r="30" spans="1:6" ht="15.75">
      <c r="A30" s="25" t="s">
        <v>15</v>
      </c>
      <c r="B30" s="10" t="s">
        <v>59</v>
      </c>
      <c r="C30" s="33">
        <v>1.1000000000000001</v>
      </c>
      <c r="D30" s="39">
        <f t="shared" si="0"/>
        <v>0.90909090909090906</v>
      </c>
      <c r="E30" s="29">
        <v>-0.40285867268742243</v>
      </c>
      <c r="F30" s="27">
        <f t="shared" si="1"/>
        <v>-9.5310179804324893E-2</v>
      </c>
    </row>
    <row r="31" spans="1:6" ht="15.75">
      <c r="A31" s="25"/>
      <c r="B31" s="10" t="s">
        <v>60</v>
      </c>
      <c r="C31" s="33">
        <v>1.6</v>
      </c>
      <c r="D31" s="39">
        <f t="shared" si="0"/>
        <v>0.625</v>
      </c>
      <c r="E31" s="29">
        <v>-0.53086445432624774</v>
      </c>
      <c r="F31" s="27">
        <f t="shared" si="1"/>
        <v>-0.47000362924573558</v>
      </c>
    </row>
    <row r="32" spans="1:6">
      <c r="A32" s="10"/>
      <c r="B32" s="10" t="s">
        <v>61</v>
      </c>
      <c r="C32" s="33">
        <v>1.5</v>
      </c>
      <c r="D32" s="39">
        <f t="shared" si="0"/>
        <v>0.66666666666666663</v>
      </c>
      <c r="E32" s="29">
        <v>-0.6227765222651912</v>
      </c>
      <c r="F32" s="27">
        <f t="shared" si="1"/>
        <v>-0.40546510810816444</v>
      </c>
    </row>
    <row r="33" spans="1:6">
      <c r="A33" s="10"/>
      <c r="B33" s="10" t="s">
        <v>62</v>
      </c>
      <c r="C33" s="33">
        <v>2</v>
      </c>
      <c r="D33" s="39">
        <f t="shared" si="0"/>
        <v>0.5</v>
      </c>
      <c r="E33" s="29">
        <v>-0.74811899888671074</v>
      </c>
      <c r="F33" s="27">
        <f t="shared" si="1"/>
        <v>-0.69314718055994529</v>
      </c>
    </row>
    <row r="34" spans="1:6">
      <c r="A34" s="10"/>
      <c r="B34" s="10"/>
      <c r="E34" s="29"/>
    </row>
    <row r="35" spans="1:6">
      <c r="B35" s="21" t="s">
        <v>89</v>
      </c>
      <c r="C35" s="32">
        <v>0.37</v>
      </c>
      <c r="D35" s="39">
        <f t="shared" ref="D35:D41" si="2">1/C35</f>
        <v>2.7027027027027026</v>
      </c>
      <c r="E35" s="30">
        <v>-3.4363799357466911E-2</v>
      </c>
      <c r="F35" s="27">
        <f t="shared" ref="F35:F41" si="3">LN(D35)</f>
        <v>0.9942522733438669</v>
      </c>
    </row>
    <row r="36" spans="1:6">
      <c r="B36" s="21" t="s">
        <v>90</v>
      </c>
      <c r="C36" s="32">
        <v>0.37</v>
      </c>
      <c r="D36" s="39">
        <f t="shared" si="2"/>
        <v>2.7027027027027026</v>
      </c>
      <c r="E36" s="30">
        <v>-3.4739932751206945E-2</v>
      </c>
      <c r="F36" s="27">
        <f t="shared" si="3"/>
        <v>0.9942522733438669</v>
      </c>
    </row>
    <row r="37" spans="1:6">
      <c r="B37" s="21" t="s">
        <v>91</v>
      </c>
      <c r="C37" s="32">
        <v>0.36</v>
      </c>
      <c r="D37" s="39">
        <f t="shared" si="2"/>
        <v>2.7777777777777777</v>
      </c>
      <c r="E37" s="30">
        <v>-5.0112512191652352E-2</v>
      </c>
      <c r="F37" s="27">
        <f t="shared" si="3"/>
        <v>1.0216512475319812</v>
      </c>
    </row>
    <row r="38" spans="1:6">
      <c r="B38" s="21" t="s">
        <v>92</v>
      </c>
      <c r="C38" s="32">
        <v>0.31</v>
      </c>
      <c r="D38" s="39">
        <f t="shared" si="2"/>
        <v>3.2258064516129035</v>
      </c>
      <c r="E38" s="30">
        <v>-4.0445164331665173E-2</v>
      </c>
      <c r="F38" s="27">
        <f t="shared" si="3"/>
        <v>1.1711829815029453</v>
      </c>
    </row>
    <row r="39" spans="1:6">
      <c r="A39" s="12" t="s">
        <v>14</v>
      </c>
      <c r="B39" s="21" t="s">
        <v>93</v>
      </c>
      <c r="C39" s="32">
        <v>0.28999999999999998</v>
      </c>
      <c r="D39" s="39">
        <f t="shared" si="2"/>
        <v>3.4482758620689657</v>
      </c>
      <c r="E39" s="30">
        <v>-5.21322476877202E-2</v>
      </c>
      <c r="F39" s="27">
        <f t="shared" si="3"/>
        <v>1.2378743560016174</v>
      </c>
    </row>
    <row r="40" spans="1:6">
      <c r="A40" s="12" t="s">
        <v>12</v>
      </c>
      <c r="B40" s="21" t="s">
        <v>94</v>
      </c>
      <c r="C40" s="32">
        <v>0.26</v>
      </c>
      <c r="D40" s="39">
        <f t="shared" si="2"/>
        <v>3.8461538461538458</v>
      </c>
      <c r="E40" s="30">
        <v>-3.0820963232655769E-2</v>
      </c>
      <c r="F40" s="27">
        <f t="shared" si="3"/>
        <v>1.3470736479666092</v>
      </c>
    </row>
    <row r="41" spans="1:6">
      <c r="A41" s="12" t="s">
        <v>15</v>
      </c>
      <c r="B41" s="21" t="s">
        <v>95</v>
      </c>
      <c r="C41" s="32">
        <v>0.25</v>
      </c>
      <c r="D41" s="39">
        <f t="shared" si="2"/>
        <v>4</v>
      </c>
      <c r="E41" s="30">
        <v>-3.6396265627694248E-2</v>
      </c>
      <c r="F41" s="27">
        <f t="shared" si="3"/>
        <v>1.3862943611198906</v>
      </c>
    </row>
    <row r="42" spans="1:6">
      <c r="B42" s="21"/>
      <c r="E42" s="30">
        <v>-0.7422394755395334</v>
      </c>
    </row>
    <row r="43" spans="1:6">
      <c r="B43" s="21"/>
      <c r="E43" s="30">
        <v>-0.85614356273798609</v>
      </c>
    </row>
    <row r="44" spans="1:6">
      <c r="B44" s="21"/>
      <c r="E44" s="30">
        <v>-0.74032840808646949</v>
      </c>
    </row>
    <row r="45" spans="1:6">
      <c r="B45" s="21"/>
      <c r="E45" s="30">
        <v>-0.67252444219346519</v>
      </c>
    </row>
    <row r="46" spans="1:6">
      <c r="B46" s="21"/>
      <c r="E46" s="30">
        <v>-0.79256019848265058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:F9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2" spans="1:6">
      <c r="A2" s="4"/>
      <c r="B2" s="14" t="s">
        <v>24</v>
      </c>
      <c r="C2" s="34">
        <v>0.65</v>
      </c>
      <c r="D2" s="39">
        <f t="shared" ref="D2:D9" si="0">1/C2</f>
        <v>1.5384615384615383</v>
      </c>
      <c r="E2" s="29">
        <v>-0.31309181975465983</v>
      </c>
      <c r="F2" s="27">
        <f t="shared" ref="F2:F9" si="1">LN(D2)</f>
        <v>0.43078291609245417</v>
      </c>
    </row>
    <row r="3" spans="1:6">
      <c r="A3" s="4"/>
      <c r="B3" s="14" t="s">
        <v>25</v>
      </c>
      <c r="C3" s="34">
        <v>0.68</v>
      </c>
      <c r="D3" s="39">
        <f t="shared" si="0"/>
        <v>1.4705882352941175</v>
      </c>
      <c r="E3" s="29">
        <v>-0.35199992317475925</v>
      </c>
      <c r="F3" s="27">
        <f t="shared" si="1"/>
        <v>0.38566248081198456</v>
      </c>
    </row>
    <row r="4" spans="1:6">
      <c r="A4" s="4">
        <v>4</v>
      </c>
      <c r="B4" s="14" t="s">
        <v>26</v>
      </c>
      <c r="C4" s="34">
        <v>0.54</v>
      </c>
      <c r="D4" s="39">
        <f t="shared" si="0"/>
        <v>1.8518518518518516</v>
      </c>
      <c r="E4" s="29">
        <v>-0.25604793076192922</v>
      </c>
      <c r="F4" s="27">
        <f t="shared" si="1"/>
        <v>0.61618613942381684</v>
      </c>
    </row>
    <row r="5" spans="1:6">
      <c r="A5" s="4" t="s">
        <v>3</v>
      </c>
      <c r="B5" s="14" t="s">
        <v>27</v>
      </c>
      <c r="C5" s="34">
        <v>0.47</v>
      </c>
      <c r="D5" s="39">
        <f t="shared" si="0"/>
        <v>2.1276595744680851</v>
      </c>
      <c r="E5" s="29">
        <v>-0.25044644684218675</v>
      </c>
      <c r="F5" s="27">
        <f t="shared" si="1"/>
        <v>0.75502258427803282</v>
      </c>
    </row>
    <row r="6" spans="1:6">
      <c r="A6" s="4" t="s">
        <v>4</v>
      </c>
      <c r="B6" s="14" t="s">
        <v>28</v>
      </c>
      <c r="C6" s="34">
        <v>0.56999999999999995</v>
      </c>
      <c r="D6" s="39">
        <f t="shared" si="0"/>
        <v>1.7543859649122808</v>
      </c>
      <c r="E6" s="29">
        <v>-0.25414602903459477</v>
      </c>
      <c r="F6" s="27">
        <f t="shared" si="1"/>
        <v>0.56211891815354131</v>
      </c>
    </row>
    <row r="7" spans="1:6">
      <c r="A7" s="4"/>
      <c r="B7" s="14" t="s">
        <v>29</v>
      </c>
      <c r="C7" s="34">
        <v>0.48</v>
      </c>
      <c r="D7" s="39">
        <f t="shared" si="0"/>
        <v>2.0833333333333335</v>
      </c>
      <c r="E7" s="29">
        <v>-0.16299231010435855</v>
      </c>
      <c r="F7" s="27">
        <f t="shared" si="1"/>
        <v>0.73396917508020054</v>
      </c>
    </row>
    <row r="8" spans="1:6">
      <c r="A8" s="4"/>
      <c r="B8" s="14" t="s">
        <v>30</v>
      </c>
      <c r="C8" s="34">
        <v>0.4</v>
      </c>
      <c r="D8" s="39">
        <f t="shared" si="0"/>
        <v>2.5</v>
      </c>
      <c r="E8" s="29">
        <v>-0.12200507328253608</v>
      </c>
      <c r="F8" s="27">
        <f t="shared" si="1"/>
        <v>0.91629073187415511</v>
      </c>
    </row>
    <row r="9" spans="1:6">
      <c r="A9" s="4"/>
      <c r="B9" s="14" t="s">
        <v>31</v>
      </c>
      <c r="C9" s="34">
        <v>0.37</v>
      </c>
      <c r="D9" s="39">
        <f t="shared" si="0"/>
        <v>2.7027027027027026</v>
      </c>
      <c r="E9" s="29">
        <v>-8.4529547150020548E-2</v>
      </c>
      <c r="F9" s="27">
        <f t="shared" si="1"/>
        <v>0.9942522733438669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2" sqref="A2:F16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3" spans="1:6">
      <c r="A3" s="12"/>
      <c r="B3" s="20" t="s">
        <v>78</v>
      </c>
      <c r="C3" s="38">
        <v>1.3</v>
      </c>
      <c r="D3" s="39">
        <f t="shared" ref="D3:D15" si="0">1/C3</f>
        <v>0.76923076923076916</v>
      </c>
      <c r="E3" s="29">
        <v>-1.0056981012549846</v>
      </c>
      <c r="F3" s="27">
        <f t="shared" ref="F3:F15" si="1">LN(D3)</f>
        <v>-0.26236426446749112</v>
      </c>
    </row>
    <row r="4" spans="1:6">
      <c r="A4" s="12"/>
      <c r="B4" s="20" t="s">
        <v>78</v>
      </c>
      <c r="C4" s="38">
        <v>0.41</v>
      </c>
      <c r="D4" s="39">
        <f t="shared" si="0"/>
        <v>2.4390243902439024</v>
      </c>
      <c r="E4" s="29">
        <v>-0.29258279829884465</v>
      </c>
      <c r="F4" s="27">
        <f t="shared" si="1"/>
        <v>0.89159811928378352</v>
      </c>
    </row>
    <row r="5" spans="1:6">
      <c r="A5" s="12"/>
      <c r="B5" s="20" t="s">
        <v>79</v>
      </c>
      <c r="C5" s="38">
        <v>3.5</v>
      </c>
      <c r="D5" s="39">
        <f t="shared" si="0"/>
        <v>0.2857142857142857</v>
      </c>
      <c r="E5" s="29">
        <v>-1.4252420643592532</v>
      </c>
      <c r="F5" s="27">
        <f t="shared" si="1"/>
        <v>-1.2527629684953681</v>
      </c>
    </row>
    <row r="6" spans="1:6">
      <c r="A6" s="12"/>
      <c r="B6" s="20" t="s">
        <v>80</v>
      </c>
      <c r="C6" s="38">
        <v>3.5</v>
      </c>
      <c r="D6" s="39">
        <f t="shared" si="0"/>
        <v>0.2857142857142857</v>
      </c>
      <c r="E6" s="29">
        <v>-1.3768981336830493</v>
      </c>
      <c r="F6" s="27">
        <f t="shared" si="1"/>
        <v>-1.2527629684953681</v>
      </c>
    </row>
    <row r="7" spans="1:6">
      <c r="A7" s="12"/>
      <c r="B7" s="20" t="s">
        <v>81</v>
      </c>
      <c r="C7" s="38">
        <v>0.46</v>
      </c>
      <c r="D7" s="39">
        <f t="shared" si="0"/>
        <v>2.1739130434782608</v>
      </c>
      <c r="E7" s="29">
        <v>-0.59953088802459731</v>
      </c>
      <c r="F7" s="27">
        <f t="shared" si="1"/>
        <v>0.77652878949899629</v>
      </c>
    </row>
    <row r="8" spans="1:6">
      <c r="A8" s="12">
        <v>2</v>
      </c>
      <c r="B8" s="20" t="s">
        <v>82</v>
      </c>
      <c r="C8" s="38">
        <v>1.27</v>
      </c>
      <c r="D8" s="39">
        <f t="shared" si="0"/>
        <v>0.78740157480314954</v>
      </c>
      <c r="E8" s="29">
        <v>-0.98638764955993763</v>
      </c>
      <c r="F8" s="27">
        <f t="shared" si="1"/>
        <v>-0.23901690047049998</v>
      </c>
    </row>
    <row r="9" spans="1:6">
      <c r="A9" s="12" t="s">
        <v>12</v>
      </c>
      <c r="B9" s="20" t="s">
        <v>82</v>
      </c>
      <c r="C9" s="38">
        <v>0.38</v>
      </c>
      <c r="D9" s="39">
        <f t="shared" si="0"/>
        <v>2.6315789473684212</v>
      </c>
      <c r="E9" s="29">
        <v>-0.35350073586408354</v>
      </c>
      <c r="F9" s="27">
        <f t="shared" si="1"/>
        <v>0.9675840262617057</v>
      </c>
    </row>
    <row r="10" spans="1:6">
      <c r="A10" s="12" t="s">
        <v>13</v>
      </c>
      <c r="B10" s="20" t="s">
        <v>83</v>
      </c>
      <c r="C10" s="38">
        <v>1.6</v>
      </c>
      <c r="D10" s="39">
        <f t="shared" si="0"/>
        <v>0.625</v>
      </c>
      <c r="E10" s="29">
        <v>-1.0760111708047901</v>
      </c>
      <c r="F10" s="27">
        <f t="shared" si="1"/>
        <v>-0.47000362924573558</v>
      </c>
    </row>
    <row r="11" spans="1:6">
      <c r="A11" s="12"/>
      <c r="B11" s="20" t="s">
        <v>84</v>
      </c>
      <c r="C11" s="38">
        <v>0.39</v>
      </c>
      <c r="D11" s="39">
        <f t="shared" si="0"/>
        <v>2.5641025641025639</v>
      </c>
      <c r="E11" s="29">
        <v>-0.4800077057788566</v>
      </c>
      <c r="F11" s="27">
        <f t="shared" si="1"/>
        <v>0.94160853985844484</v>
      </c>
    </row>
    <row r="12" spans="1:6">
      <c r="A12" s="12"/>
      <c r="B12" s="20" t="s">
        <v>85</v>
      </c>
      <c r="C12" s="38">
        <v>0.26</v>
      </c>
      <c r="D12" s="39">
        <f t="shared" si="0"/>
        <v>3.8461538461538458</v>
      </c>
      <c r="E12" s="29">
        <v>-9.2811035688959653E-2</v>
      </c>
      <c r="F12" s="27">
        <f t="shared" si="1"/>
        <v>1.3470736479666092</v>
      </c>
    </row>
    <row r="13" spans="1:6">
      <c r="A13" s="12"/>
      <c r="B13" s="20" t="s">
        <v>86</v>
      </c>
      <c r="C13" s="38">
        <v>0.3</v>
      </c>
      <c r="D13" s="39">
        <f t="shared" si="0"/>
        <v>3.3333333333333335</v>
      </c>
      <c r="E13" s="29">
        <v>-4.7822023151585437E-2</v>
      </c>
      <c r="F13" s="27">
        <f t="shared" si="1"/>
        <v>1.2039728043259361</v>
      </c>
    </row>
    <row r="14" spans="1:6">
      <c r="A14" s="12"/>
      <c r="B14" s="20" t="s">
        <v>87</v>
      </c>
      <c r="C14" s="38">
        <v>2</v>
      </c>
      <c r="D14" s="39">
        <f t="shared" si="0"/>
        <v>0.5</v>
      </c>
      <c r="E14" s="29">
        <v>-1.3323593868995454</v>
      </c>
      <c r="F14" s="27">
        <f t="shared" si="1"/>
        <v>-0.69314718055994529</v>
      </c>
    </row>
    <row r="15" spans="1:6">
      <c r="A15" s="12"/>
      <c r="B15" s="20" t="s">
        <v>88</v>
      </c>
      <c r="C15" s="38">
        <v>3.2</v>
      </c>
      <c r="D15" s="39">
        <f t="shared" si="0"/>
        <v>0.3125</v>
      </c>
      <c r="E15" s="29">
        <v>-1.0837377408194213</v>
      </c>
      <c r="F15" s="27">
        <f t="shared" si="1"/>
        <v>-1.1631508098056809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H13" sqref="H13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2" spans="1:6">
      <c r="A2" s="7"/>
      <c r="B2" s="42" t="s">
        <v>63</v>
      </c>
      <c r="C2" s="37">
        <v>7.6</v>
      </c>
      <c r="D2" s="39">
        <f>1/C2</f>
        <v>0.13157894736842105</v>
      </c>
      <c r="E2" s="29"/>
    </row>
    <row r="3" spans="1:6">
      <c r="A3" s="7" t="s">
        <v>10</v>
      </c>
      <c r="B3" s="19" t="s">
        <v>64</v>
      </c>
      <c r="C3" s="37">
        <v>4.2</v>
      </c>
      <c r="D3" s="39">
        <f>1/C3</f>
        <v>0.23809523809523808</v>
      </c>
      <c r="E3" s="29">
        <v>-2.0019040820113601</v>
      </c>
      <c r="F3" s="27">
        <f t="shared" ref="F3:F5" si="0">LN(D3)</f>
        <v>-1.4350845252893227</v>
      </c>
    </row>
    <row r="4" spans="1:6">
      <c r="A4" s="7"/>
      <c r="B4" s="19" t="s">
        <v>65</v>
      </c>
      <c r="C4" s="37">
        <v>4.3</v>
      </c>
      <c r="D4" s="39">
        <f t="shared" ref="D4:D6" si="1">1/C4</f>
        <v>0.23255813953488372</v>
      </c>
      <c r="E4" s="29">
        <v>-1.8595433707294524</v>
      </c>
      <c r="F4" s="27">
        <f t="shared" si="0"/>
        <v>-1.4586150226995167</v>
      </c>
    </row>
    <row r="5" spans="1:6">
      <c r="A5" s="7"/>
      <c r="B5" s="19" t="s">
        <v>66</v>
      </c>
      <c r="C5" s="37">
        <v>2.5</v>
      </c>
      <c r="D5" s="39">
        <f t="shared" si="1"/>
        <v>0.4</v>
      </c>
      <c r="E5" s="29">
        <v>-1.7213643877406237</v>
      </c>
      <c r="F5" s="27">
        <f t="shared" si="0"/>
        <v>-0.916290731874155</v>
      </c>
    </row>
    <row r="6" spans="1:6">
      <c r="A6" s="7"/>
      <c r="B6" s="42" t="s">
        <v>67</v>
      </c>
      <c r="C6" s="37">
        <v>1.8</v>
      </c>
      <c r="D6" s="39">
        <f t="shared" si="1"/>
        <v>0.55555555555555558</v>
      </c>
      <c r="E6" s="29"/>
    </row>
    <row r="7" spans="1:6">
      <c r="A7" s="7"/>
      <c r="B7" s="26"/>
      <c r="C7" s="37"/>
      <c r="E7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2" spans="1:6">
      <c r="A2" s="8">
        <v>6</v>
      </c>
      <c r="B2" s="8" t="s">
        <v>50</v>
      </c>
      <c r="C2" s="33">
        <v>0.72</v>
      </c>
      <c r="D2" s="39">
        <f t="shared" ref="D2:D5" si="0">1/C2</f>
        <v>1.3888888888888888</v>
      </c>
      <c r="E2" s="29">
        <v>-0.34528172058084855</v>
      </c>
      <c r="F2" s="27">
        <f t="shared" ref="F2:F5" si="1">LN(D2)</f>
        <v>0.32850406697203605</v>
      </c>
    </row>
    <row r="3" spans="1:6">
      <c r="A3" s="8" t="s">
        <v>8</v>
      </c>
      <c r="B3" s="8" t="s">
        <v>51</v>
      </c>
      <c r="C3" s="33">
        <v>0.63</v>
      </c>
      <c r="D3" s="39">
        <f t="shared" si="0"/>
        <v>1.5873015873015872</v>
      </c>
      <c r="E3" s="29">
        <v>-0.32105053988227406</v>
      </c>
      <c r="F3" s="27">
        <f t="shared" si="1"/>
        <v>0.46203545959655862</v>
      </c>
    </row>
    <row r="4" spans="1:6">
      <c r="A4" s="8"/>
      <c r="B4" s="8" t="s">
        <v>52</v>
      </c>
      <c r="C4" s="33">
        <v>0.81</v>
      </c>
      <c r="D4" s="39">
        <f t="shared" si="0"/>
        <v>1.2345679012345678</v>
      </c>
      <c r="E4" s="29">
        <v>-0.30165409629311157</v>
      </c>
      <c r="F4" s="27">
        <f t="shared" si="1"/>
        <v>0.21072103131565253</v>
      </c>
    </row>
    <row r="5" spans="1:6">
      <c r="A5" s="8"/>
      <c r="B5" s="8" t="s">
        <v>53</v>
      </c>
      <c r="C5" s="33">
        <v>0.69</v>
      </c>
      <c r="D5" s="39">
        <f t="shared" si="0"/>
        <v>1.4492753623188408</v>
      </c>
      <c r="E5" s="29">
        <v>-0.25382839429713666</v>
      </c>
      <c r="F5" s="27">
        <f t="shared" si="1"/>
        <v>0.37106368139083212</v>
      </c>
    </row>
    <row r="6" spans="1:6">
      <c r="A6" s="8"/>
      <c r="B6" s="8"/>
      <c r="E6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H14" sqref="H14"/>
    </sheetView>
  </sheetViews>
  <sheetFormatPr defaultRowHeight="15"/>
  <cols>
    <col min="1" max="1" width="41" style="3" customWidth="1"/>
    <col min="2" max="2" width="9.140625" style="3"/>
    <col min="3" max="3" width="9.140625" style="33"/>
    <col min="4" max="4" width="9.140625" style="39"/>
    <col min="5" max="5" width="16" style="30" customWidth="1"/>
    <col min="6" max="6" width="9.140625" style="27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2" spans="1:6">
      <c r="A2" s="2"/>
      <c r="B2" s="13" t="s">
        <v>17</v>
      </c>
      <c r="C2" s="32">
        <v>0</v>
      </c>
      <c r="E2" s="29">
        <v>-6.3934588926982686E-2</v>
      </c>
    </row>
    <row r="3" spans="1:6">
      <c r="A3" s="2">
        <v>3</v>
      </c>
      <c r="B3" s="13" t="s">
        <v>18</v>
      </c>
      <c r="C3" s="32">
        <v>0.34</v>
      </c>
      <c r="D3" s="39">
        <f t="shared" ref="D3:D71" si="0">1/C3</f>
        <v>2.9411764705882351</v>
      </c>
      <c r="E3" s="29">
        <v>-0.17153711058817123</v>
      </c>
      <c r="F3" s="27">
        <f t="shared" ref="F3:F66" si="1">LN(D3)</f>
        <v>1.0788096613719298</v>
      </c>
    </row>
    <row r="4" spans="1:6">
      <c r="A4" s="2" t="s">
        <v>1</v>
      </c>
      <c r="B4" s="13" t="s">
        <v>19</v>
      </c>
      <c r="C4" s="32">
        <v>0.35</v>
      </c>
      <c r="D4" s="39">
        <f t="shared" si="0"/>
        <v>2.8571428571428572</v>
      </c>
      <c r="E4" s="29">
        <v>-0.29745708739741872</v>
      </c>
      <c r="F4" s="27">
        <f t="shared" si="1"/>
        <v>1.0498221244986776</v>
      </c>
    </row>
    <row r="5" spans="1:6">
      <c r="A5" s="2" t="s">
        <v>2</v>
      </c>
      <c r="B5" s="13" t="s">
        <v>20</v>
      </c>
      <c r="C5" s="32">
        <v>0.7</v>
      </c>
      <c r="D5" s="39">
        <f t="shared" si="0"/>
        <v>1.4285714285714286</v>
      </c>
      <c r="E5" s="29">
        <v>-0.56559280419710223</v>
      </c>
      <c r="F5" s="27">
        <f t="shared" si="1"/>
        <v>0.35667494393873239</v>
      </c>
    </row>
    <row r="6" spans="1:6">
      <c r="A6" s="2"/>
      <c r="B6" s="13" t="s">
        <v>21</v>
      </c>
      <c r="C6" s="32">
        <v>1.4</v>
      </c>
      <c r="D6" s="39">
        <f t="shared" si="0"/>
        <v>0.7142857142857143</v>
      </c>
      <c r="E6" s="29">
        <v>-0.81895119407860617</v>
      </c>
      <c r="F6" s="27">
        <f t="shared" si="1"/>
        <v>-0.33647223662121289</v>
      </c>
    </row>
    <row r="7" spans="1:6">
      <c r="A7" s="2"/>
      <c r="B7" s="13" t="s">
        <v>22</v>
      </c>
      <c r="C7" s="32">
        <v>1.9</v>
      </c>
      <c r="D7" s="39">
        <f t="shared" si="0"/>
        <v>0.52631578947368418</v>
      </c>
      <c r="E7" s="29">
        <v>-0.9779941992999891</v>
      </c>
      <c r="F7" s="27">
        <f t="shared" si="1"/>
        <v>-0.64185388617239481</v>
      </c>
    </row>
    <row r="8" spans="1:6">
      <c r="A8" s="2"/>
      <c r="B8" s="13" t="s">
        <v>23</v>
      </c>
      <c r="C8" s="32">
        <v>4</v>
      </c>
      <c r="D8" s="39">
        <f t="shared" si="0"/>
        <v>0.25</v>
      </c>
      <c r="E8" s="29">
        <v>-1.5406668958717074</v>
      </c>
      <c r="F8" s="27">
        <f t="shared" si="1"/>
        <v>-1.3862943611198906</v>
      </c>
    </row>
    <row r="9" spans="1:6">
      <c r="E9" s="29"/>
    </row>
    <row r="10" spans="1:6">
      <c r="A10" s="4"/>
      <c r="B10" s="14" t="s">
        <v>24</v>
      </c>
      <c r="C10" s="34">
        <v>0.65</v>
      </c>
      <c r="D10" s="39">
        <f t="shared" si="0"/>
        <v>1.5384615384615383</v>
      </c>
      <c r="E10" s="29">
        <v>-0.31309181975465983</v>
      </c>
      <c r="F10" s="27">
        <f t="shared" si="1"/>
        <v>0.43078291609245417</v>
      </c>
    </row>
    <row r="11" spans="1:6">
      <c r="A11" s="4"/>
      <c r="B11" s="14" t="s">
        <v>25</v>
      </c>
      <c r="C11" s="34">
        <v>0.68</v>
      </c>
      <c r="D11" s="39">
        <f t="shared" si="0"/>
        <v>1.4705882352941175</v>
      </c>
      <c r="E11" s="29">
        <v>-0.35199992317475925</v>
      </c>
      <c r="F11" s="27">
        <f t="shared" si="1"/>
        <v>0.38566248081198456</v>
      </c>
    </row>
    <row r="12" spans="1:6">
      <c r="A12" s="4">
        <v>4</v>
      </c>
      <c r="B12" s="14" t="s">
        <v>26</v>
      </c>
      <c r="C12" s="34">
        <v>0.54</v>
      </c>
      <c r="D12" s="39">
        <f t="shared" si="0"/>
        <v>1.8518518518518516</v>
      </c>
      <c r="E12" s="29">
        <v>-0.25604793076192922</v>
      </c>
      <c r="F12" s="27">
        <f t="shared" si="1"/>
        <v>0.61618613942381684</v>
      </c>
    </row>
    <row r="13" spans="1:6">
      <c r="A13" s="4" t="s">
        <v>3</v>
      </c>
      <c r="B13" s="14" t="s">
        <v>27</v>
      </c>
      <c r="C13" s="34">
        <v>0.47</v>
      </c>
      <c r="D13" s="39">
        <f t="shared" si="0"/>
        <v>2.1276595744680851</v>
      </c>
      <c r="E13" s="29">
        <v>-0.25044644684218675</v>
      </c>
      <c r="F13" s="27">
        <f t="shared" si="1"/>
        <v>0.75502258427803282</v>
      </c>
    </row>
    <row r="14" spans="1:6">
      <c r="A14" s="4" t="s">
        <v>4</v>
      </c>
      <c r="B14" s="14" t="s">
        <v>28</v>
      </c>
      <c r="C14" s="34">
        <v>0.56999999999999995</v>
      </c>
      <c r="D14" s="39">
        <f t="shared" si="0"/>
        <v>1.7543859649122808</v>
      </c>
      <c r="E14" s="29">
        <v>-0.25414602903459477</v>
      </c>
      <c r="F14" s="27">
        <f t="shared" si="1"/>
        <v>0.56211891815354131</v>
      </c>
    </row>
    <row r="15" spans="1:6">
      <c r="A15" s="4"/>
      <c r="B15" s="14" t="s">
        <v>29</v>
      </c>
      <c r="C15" s="34">
        <v>0.48</v>
      </c>
      <c r="D15" s="39">
        <f t="shared" si="0"/>
        <v>2.0833333333333335</v>
      </c>
      <c r="E15" s="29">
        <v>-0.16299231010435855</v>
      </c>
      <c r="F15" s="27">
        <f t="shared" si="1"/>
        <v>0.73396917508020054</v>
      </c>
    </row>
    <row r="16" spans="1:6">
      <c r="A16" s="4"/>
      <c r="B16" s="14" t="s">
        <v>30</v>
      </c>
      <c r="C16" s="34">
        <v>0.4</v>
      </c>
      <c r="D16" s="39">
        <f t="shared" si="0"/>
        <v>2.5</v>
      </c>
      <c r="E16" s="29">
        <v>-0.12200507328253608</v>
      </c>
      <c r="F16" s="27">
        <f t="shared" si="1"/>
        <v>0.91629073187415511</v>
      </c>
    </row>
    <row r="17" spans="1:6">
      <c r="A17" s="4"/>
      <c r="B17" s="14" t="s">
        <v>31</v>
      </c>
      <c r="C17" s="34">
        <v>0.37</v>
      </c>
      <c r="D17" s="39">
        <f t="shared" si="0"/>
        <v>2.7027027027027026</v>
      </c>
      <c r="E17" s="29">
        <v>-8.4529547150020548E-2</v>
      </c>
      <c r="F17" s="27">
        <f t="shared" si="1"/>
        <v>0.9942522733438669</v>
      </c>
    </row>
    <row r="18" spans="1:6">
      <c r="A18" s="4"/>
      <c r="B18" s="14" t="s">
        <v>32</v>
      </c>
      <c r="C18" s="34">
        <v>0.36</v>
      </c>
      <c r="D18" s="39">
        <f t="shared" si="0"/>
        <v>2.7777777777777777</v>
      </c>
      <c r="E18" s="29">
        <v>-6.8498192792205453E-2</v>
      </c>
      <c r="F18" s="27">
        <f t="shared" si="1"/>
        <v>1.0216512475319812</v>
      </c>
    </row>
    <row r="19" spans="1:6">
      <c r="A19" s="5"/>
      <c r="B19" s="15" t="s">
        <v>33</v>
      </c>
      <c r="C19" s="34">
        <v>0.59</v>
      </c>
      <c r="D19" s="39">
        <f t="shared" si="0"/>
        <v>1.6949152542372883</v>
      </c>
      <c r="F19" s="27">
        <f t="shared" si="1"/>
        <v>0.52763274208237199</v>
      </c>
    </row>
    <row r="20" spans="1:6">
      <c r="A20" s="5"/>
      <c r="B20" s="23"/>
      <c r="C20" s="34"/>
    </row>
    <row r="21" spans="1:6">
      <c r="A21" s="5"/>
      <c r="B21" s="16" t="s">
        <v>34</v>
      </c>
      <c r="C21" s="35">
        <v>3.2</v>
      </c>
      <c r="D21" s="39">
        <f t="shared" si="0"/>
        <v>0.3125</v>
      </c>
      <c r="E21" s="29">
        <v>-1.5226159216311601</v>
      </c>
      <c r="F21" s="27">
        <f t="shared" si="1"/>
        <v>-1.1631508098056809</v>
      </c>
    </row>
    <row r="22" spans="1:6">
      <c r="A22" s="5"/>
      <c r="B22" s="16" t="s">
        <v>35</v>
      </c>
      <c r="C22" s="35">
        <v>2.6</v>
      </c>
      <c r="D22" s="39">
        <f t="shared" si="0"/>
        <v>0.38461538461538458</v>
      </c>
      <c r="E22" s="29">
        <v>-1.2081043565128728</v>
      </c>
      <c r="F22" s="27">
        <f t="shared" si="1"/>
        <v>-0.95551144502743646</v>
      </c>
    </row>
    <row r="23" spans="1:6">
      <c r="A23" s="5"/>
      <c r="B23" s="16" t="s">
        <v>36</v>
      </c>
      <c r="C23" s="35">
        <v>1.9</v>
      </c>
      <c r="D23" s="39">
        <f t="shared" si="0"/>
        <v>0.52631578947368418</v>
      </c>
      <c r="E23" s="29">
        <v>-0.94312983301703068</v>
      </c>
      <c r="F23" s="27">
        <f t="shared" si="1"/>
        <v>-0.64185388617239481</v>
      </c>
    </row>
    <row r="24" spans="1:6">
      <c r="A24" s="5" t="s">
        <v>5</v>
      </c>
      <c r="B24" s="16" t="s">
        <v>37</v>
      </c>
      <c r="C24" s="35">
        <v>1.52</v>
      </c>
      <c r="D24" s="39">
        <f t="shared" si="0"/>
        <v>0.65789473684210531</v>
      </c>
      <c r="E24" s="29">
        <v>-1.0467909598318792</v>
      </c>
      <c r="F24" s="27">
        <f t="shared" si="1"/>
        <v>-0.41871033485818493</v>
      </c>
    </row>
    <row r="25" spans="1:6">
      <c r="A25" s="5"/>
      <c r="B25" s="16" t="s">
        <v>38</v>
      </c>
      <c r="C25" s="35">
        <v>0.64</v>
      </c>
      <c r="D25" s="39">
        <f t="shared" si="0"/>
        <v>1.5625</v>
      </c>
      <c r="E25" s="29">
        <v>-0.61596508169203468</v>
      </c>
      <c r="F25" s="27">
        <f t="shared" si="1"/>
        <v>0.44628710262841953</v>
      </c>
    </row>
    <row r="26" spans="1:6">
      <c r="A26" s="5"/>
      <c r="B26" s="16" t="s">
        <v>39</v>
      </c>
      <c r="C26" s="35">
        <v>0.6</v>
      </c>
      <c r="D26" s="39">
        <f t="shared" si="0"/>
        <v>1.6666666666666667</v>
      </c>
      <c r="E26" s="29">
        <v>-0.68485624319203664</v>
      </c>
      <c r="F26" s="27">
        <f t="shared" si="1"/>
        <v>0.51082562376599072</v>
      </c>
    </row>
    <row r="27" spans="1:6">
      <c r="A27" s="5"/>
      <c r="B27" s="16"/>
      <c r="C27" s="35"/>
      <c r="E27" s="29"/>
    </row>
    <row r="28" spans="1:6">
      <c r="A28" s="6"/>
      <c r="B28" s="17" t="s">
        <v>40</v>
      </c>
      <c r="C28" s="35">
        <v>1</v>
      </c>
      <c r="D28" s="39">
        <f t="shared" si="0"/>
        <v>1</v>
      </c>
      <c r="E28" s="29">
        <v>-0.58906272493546774</v>
      </c>
      <c r="F28" s="27">
        <f t="shared" si="1"/>
        <v>0</v>
      </c>
    </row>
    <row r="29" spans="1:6">
      <c r="A29" s="6" t="s">
        <v>6</v>
      </c>
      <c r="B29" s="17" t="s">
        <v>41</v>
      </c>
      <c r="C29" s="35">
        <v>0.79</v>
      </c>
      <c r="D29" s="39">
        <f t="shared" si="0"/>
        <v>1.2658227848101264</v>
      </c>
      <c r="E29" s="29">
        <v>-0.52078248908287794</v>
      </c>
      <c r="F29" s="27">
        <f t="shared" si="1"/>
        <v>0.23572233352106978</v>
      </c>
    </row>
    <row r="30" spans="1:6">
      <c r="A30" s="6"/>
      <c r="B30" s="17" t="s">
        <v>42</v>
      </c>
      <c r="C30" s="35">
        <v>0.47</v>
      </c>
      <c r="D30" s="39">
        <f t="shared" si="0"/>
        <v>2.1276595744680851</v>
      </c>
      <c r="E30" s="29">
        <v>-0.45592566935918699</v>
      </c>
      <c r="F30" s="27">
        <f t="shared" si="1"/>
        <v>0.75502258427803282</v>
      </c>
    </row>
    <row r="31" spans="1:6">
      <c r="A31" s="6"/>
      <c r="B31" s="17" t="s">
        <v>43</v>
      </c>
      <c r="C31" s="36">
        <v>0.3</v>
      </c>
      <c r="D31" s="39">
        <f t="shared" si="0"/>
        <v>3.3333333333333335</v>
      </c>
      <c r="E31" s="29">
        <v>-0.39331269181373657</v>
      </c>
      <c r="F31" s="27">
        <f t="shared" si="1"/>
        <v>1.2039728043259361</v>
      </c>
    </row>
    <row r="32" spans="1:6">
      <c r="A32" s="6"/>
      <c r="B32" s="17" t="s">
        <v>44</v>
      </c>
      <c r="C32" s="35">
        <v>0.23</v>
      </c>
      <c r="D32" s="39">
        <f t="shared" si="0"/>
        <v>4.3478260869565215</v>
      </c>
      <c r="E32" s="29">
        <v>-0.15802032209967576</v>
      </c>
      <c r="F32" s="27">
        <f t="shared" si="1"/>
        <v>1.4696759700589417</v>
      </c>
    </row>
    <row r="33" spans="1:6">
      <c r="A33" s="6"/>
      <c r="B33" s="17" t="s">
        <v>45</v>
      </c>
      <c r="C33" s="35">
        <v>0.2</v>
      </c>
      <c r="D33" s="39">
        <f t="shared" si="0"/>
        <v>5</v>
      </c>
      <c r="E33" s="29">
        <v>-5.8085616562970808E-2</v>
      </c>
      <c r="F33" s="27">
        <f t="shared" si="1"/>
        <v>1.6094379124341003</v>
      </c>
    </row>
    <row r="34" spans="1:6">
      <c r="A34" s="6"/>
      <c r="B34" s="17"/>
      <c r="C34" s="35"/>
      <c r="E34" s="29"/>
    </row>
    <row r="35" spans="1:6">
      <c r="A35" s="7" t="s">
        <v>7</v>
      </c>
      <c r="B35" s="18" t="s">
        <v>46</v>
      </c>
      <c r="C35" s="35">
        <v>1.2</v>
      </c>
      <c r="D35" s="39">
        <f t="shared" si="0"/>
        <v>0.83333333333333337</v>
      </c>
      <c r="E35" s="29">
        <v>-0.96106955033735497</v>
      </c>
      <c r="F35" s="27">
        <f t="shared" si="1"/>
        <v>-0.18232155679395459</v>
      </c>
    </row>
    <row r="36" spans="1:6">
      <c r="A36" s="7"/>
      <c r="B36" s="18" t="s">
        <v>47</v>
      </c>
      <c r="C36" s="36">
        <v>0.48</v>
      </c>
      <c r="D36" s="39">
        <f t="shared" si="0"/>
        <v>2.0833333333333335</v>
      </c>
      <c r="E36" s="29">
        <v>-0.40658799444094224</v>
      </c>
      <c r="F36" s="27">
        <f t="shared" si="1"/>
        <v>0.73396917508020054</v>
      </c>
    </row>
    <row r="37" spans="1:6">
      <c r="A37" s="7"/>
      <c r="B37" s="18" t="s">
        <v>48</v>
      </c>
      <c r="C37" s="35">
        <v>0.28999999999999998</v>
      </c>
      <c r="D37" s="39">
        <f t="shared" si="0"/>
        <v>3.4482758620689657</v>
      </c>
      <c r="E37" s="29">
        <v>-0.14500983146174279</v>
      </c>
      <c r="F37" s="27">
        <f t="shared" si="1"/>
        <v>1.2378743560016174</v>
      </c>
    </row>
    <row r="38" spans="1:6">
      <c r="A38" s="7"/>
      <c r="B38" s="18" t="s">
        <v>49</v>
      </c>
      <c r="C38" s="35">
        <v>0.26</v>
      </c>
      <c r="D38" s="39">
        <f t="shared" si="0"/>
        <v>3.8461538461538458</v>
      </c>
      <c r="E38" s="29">
        <v>-9.2567003723604532E-2</v>
      </c>
      <c r="F38" s="27">
        <f t="shared" si="1"/>
        <v>1.3470736479666092</v>
      </c>
    </row>
    <row r="40" spans="1:6">
      <c r="A40" s="8">
        <v>6</v>
      </c>
      <c r="B40" s="8" t="s">
        <v>50</v>
      </c>
      <c r="C40" s="33">
        <v>0.72</v>
      </c>
      <c r="D40" s="39">
        <f t="shared" si="0"/>
        <v>1.3888888888888888</v>
      </c>
      <c r="E40" s="29">
        <v>-0.34528172058084855</v>
      </c>
      <c r="F40" s="27">
        <f t="shared" si="1"/>
        <v>0.32850406697203605</v>
      </c>
    </row>
    <row r="41" spans="1:6">
      <c r="A41" s="8" t="s">
        <v>8</v>
      </c>
      <c r="B41" s="8" t="s">
        <v>51</v>
      </c>
      <c r="C41" s="33">
        <v>0.63</v>
      </c>
      <c r="D41" s="39">
        <f t="shared" si="0"/>
        <v>1.5873015873015872</v>
      </c>
      <c r="E41" s="29">
        <v>-0.32105053988227406</v>
      </c>
      <c r="F41" s="27">
        <f t="shared" si="1"/>
        <v>0.46203545959655862</v>
      </c>
    </row>
    <row r="42" spans="1:6">
      <c r="A42" s="8"/>
      <c r="B42" s="8" t="s">
        <v>52</v>
      </c>
      <c r="C42" s="33">
        <v>0.81</v>
      </c>
      <c r="D42" s="39">
        <f t="shared" si="0"/>
        <v>1.2345679012345678</v>
      </c>
      <c r="E42" s="29">
        <v>-0.30165409629311157</v>
      </c>
      <c r="F42" s="27">
        <f t="shared" si="1"/>
        <v>0.21072103131565253</v>
      </c>
    </row>
    <row r="43" spans="1:6">
      <c r="A43" s="8"/>
      <c r="B43" s="8" t="s">
        <v>53</v>
      </c>
      <c r="C43" s="33">
        <v>0.69</v>
      </c>
      <c r="D43" s="39">
        <f t="shared" si="0"/>
        <v>1.4492753623188408</v>
      </c>
      <c r="E43" s="29">
        <v>-0.25382839429713666</v>
      </c>
      <c r="F43" s="27">
        <f t="shared" si="1"/>
        <v>0.37106368139083212</v>
      </c>
    </row>
    <row r="44" spans="1:6">
      <c r="A44" s="8"/>
      <c r="B44" s="8"/>
      <c r="E44" s="29"/>
    </row>
    <row r="45" spans="1:6">
      <c r="A45" s="9" t="s">
        <v>9</v>
      </c>
      <c r="B45" s="24" t="s">
        <v>54</v>
      </c>
      <c r="C45" s="33">
        <v>0.01</v>
      </c>
      <c r="D45" s="39">
        <f t="shared" si="0"/>
        <v>100</v>
      </c>
      <c r="F45" s="27">
        <f t="shared" si="1"/>
        <v>4.6051701859880918</v>
      </c>
    </row>
    <row r="46" spans="1:6">
      <c r="A46" s="9"/>
      <c r="B46" s="24" t="s">
        <v>55</v>
      </c>
    </row>
    <row r="47" spans="1:6">
      <c r="A47" s="9"/>
      <c r="B47" s="24"/>
      <c r="E47" s="29"/>
    </row>
    <row r="48" spans="1:6">
      <c r="A48" s="10"/>
      <c r="B48" s="10" t="s">
        <v>56</v>
      </c>
      <c r="C48" s="33">
        <v>0.6</v>
      </c>
      <c r="D48" s="39">
        <f t="shared" si="0"/>
        <v>1.6666666666666667</v>
      </c>
      <c r="E48" s="29">
        <v>-0.10177991224703788</v>
      </c>
      <c r="F48" s="27">
        <f t="shared" si="1"/>
        <v>0.51082562376599072</v>
      </c>
    </row>
    <row r="49" spans="1:6" ht="15.75">
      <c r="A49" s="25">
        <v>7</v>
      </c>
      <c r="B49" s="10" t="s">
        <v>57</v>
      </c>
      <c r="C49" s="33">
        <v>0.6</v>
      </c>
      <c r="D49" s="39">
        <f t="shared" si="0"/>
        <v>1.6666666666666667</v>
      </c>
      <c r="E49" s="29">
        <v>-0.15230345075978424</v>
      </c>
      <c r="F49" s="27">
        <f t="shared" si="1"/>
        <v>0.51082562376599072</v>
      </c>
    </row>
    <row r="50" spans="1:6" ht="15.75">
      <c r="A50" s="25" t="s">
        <v>100</v>
      </c>
      <c r="B50" s="10" t="s">
        <v>58</v>
      </c>
      <c r="C50" s="33">
        <v>0.9</v>
      </c>
      <c r="D50" s="39">
        <f t="shared" si="0"/>
        <v>1.1111111111111112</v>
      </c>
      <c r="E50" s="29">
        <v>-0.259003346244435</v>
      </c>
      <c r="F50" s="27">
        <f t="shared" si="1"/>
        <v>0.10536051565782635</v>
      </c>
    </row>
    <row r="51" spans="1:6" ht="15.75">
      <c r="A51" s="25" t="s">
        <v>15</v>
      </c>
      <c r="B51" s="10" t="s">
        <v>59</v>
      </c>
      <c r="C51" s="33">
        <v>1.1000000000000001</v>
      </c>
      <c r="D51" s="39">
        <f t="shared" si="0"/>
        <v>0.90909090909090906</v>
      </c>
      <c r="E51" s="29">
        <v>-0.40285867268742243</v>
      </c>
      <c r="F51" s="27">
        <f t="shared" si="1"/>
        <v>-9.5310179804324893E-2</v>
      </c>
    </row>
    <row r="52" spans="1:6" ht="15.75">
      <c r="A52" s="25"/>
      <c r="B52" s="10" t="s">
        <v>60</v>
      </c>
      <c r="C52" s="33">
        <v>1.6</v>
      </c>
      <c r="D52" s="39">
        <f t="shared" si="0"/>
        <v>0.625</v>
      </c>
      <c r="E52" s="29">
        <v>-0.53086445432624774</v>
      </c>
      <c r="F52" s="27">
        <f t="shared" si="1"/>
        <v>-0.47000362924573558</v>
      </c>
    </row>
    <row r="53" spans="1:6">
      <c r="A53" s="10"/>
      <c r="B53" s="10" t="s">
        <v>61</v>
      </c>
      <c r="C53" s="33">
        <v>1.5</v>
      </c>
      <c r="D53" s="39">
        <f t="shared" si="0"/>
        <v>0.66666666666666663</v>
      </c>
      <c r="E53" s="29">
        <v>-0.6227765222651912</v>
      </c>
      <c r="F53" s="27">
        <f t="shared" si="1"/>
        <v>-0.40546510810816444</v>
      </c>
    </row>
    <row r="54" spans="1:6">
      <c r="A54" s="10"/>
      <c r="B54" s="10" t="s">
        <v>62</v>
      </c>
      <c r="C54" s="33">
        <v>2</v>
      </c>
      <c r="D54" s="39">
        <f t="shared" si="0"/>
        <v>0.5</v>
      </c>
      <c r="E54" s="29">
        <v>-0.74811899888671074</v>
      </c>
      <c r="F54" s="27">
        <f t="shared" si="1"/>
        <v>-0.69314718055994529</v>
      </c>
    </row>
    <row r="55" spans="1:6">
      <c r="A55" s="10"/>
      <c r="B55" s="10"/>
      <c r="E55" s="29"/>
    </row>
    <row r="56" spans="1:6">
      <c r="A56" s="7"/>
      <c r="B56" s="19" t="s">
        <v>63</v>
      </c>
      <c r="C56" s="37">
        <v>7.6</v>
      </c>
      <c r="D56" s="39">
        <f>1/C56</f>
        <v>0.13157894736842105</v>
      </c>
      <c r="E56" s="29">
        <v>0</v>
      </c>
      <c r="F56" s="27">
        <f t="shared" si="1"/>
        <v>-2.0281482472922856</v>
      </c>
    </row>
    <row r="57" spans="1:6">
      <c r="A57" s="7" t="s">
        <v>10</v>
      </c>
      <c r="B57" s="19" t="s">
        <v>64</v>
      </c>
      <c r="C57" s="37">
        <v>4.2</v>
      </c>
      <c r="D57" s="39">
        <f>1/C57</f>
        <v>0.23809523809523808</v>
      </c>
      <c r="E57" s="29">
        <v>-2.0019040820113601</v>
      </c>
      <c r="F57" s="27">
        <f t="shared" si="1"/>
        <v>-1.4350845252893227</v>
      </c>
    </row>
    <row r="58" spans="1:6">
      <c r="A58" s="7"/>
      <c r="B58" s="19" t="s">
        <v>65</v>
      </c>
      <c r="C58" s="37">
        <v>4.3</v>
      </c>
      <c r="D58" s="39">
        <f t="shared" si="0"/>
        <v>0.23255813953488372</v>
      </c>
      <c r="E58" s="29">
        <v>-1.8595433707294524</v>
      </c>
      <c r="F58" s="27">
        <f t="shared" si="1"/>
        <v>-1.4586150226995167</v>
      </c>
    </row>
    <row r="59" spans="1:6">
      <c r="A59" s="7"/>
      <c r="B59" s="19" t="s">
        <v>66</v>
      </c>
      <c r="C59" s="37">
        <v>2.5</v>
      </c>
      <c r="D59" s="39">
        <f t="shared" si="0"/>
        <v>0.4</v>
      </c>
      <c r="E59" s="29">
        <v>-1.7213643877406237</v>
      </c>
      <c r="F59" s="27">
        <f t="shared" si="1"/>
        <v>-0.916290731874155</v>
      </c>
    </row>
    <row r="60" spans="1:6">
      <c r="A60" s="7"/>
      <c r="B60" s="19" t="s">
        <v>67</v>
      </c>
      <c r="C60" s="37">
        <v>1.8</v>
      </c>
      <c r="D60" s="39">
        <f t="shared" si="0"/>
        <v>0.55555555555555558</v>
      </c>
      <c r="E60" s="29">
        <v>-5.6934736337477133E-3</v>
      </c>
      <c r="F60" s="27">
        <f t="shared" si="1"/>
        <v>-0.58778666490211895</v>
      </c>
    </row>
    <row r="61" spans="1:6">
      <c r="A61" s="7"/>
      <c r="B61" s="26"/>
      <c r="C61" s="37"/>
      <c r="E61" s="29"/>
    </row>
    <row r="62" spans="1:6">
      <c r="A62" s="11" t="s">
        <v>11</v>
      </c>
      <c r="B62" s="11" t="s">
        <v>68</v>
      </c>
      <c r="C62" s="33">
        <v>0.4</v>
      </c>
      <c r="D62" s="39">
        <f t="shared" si="0"/>
        <v>2.5</v>
      </c>
      <c r="E62" s="29">
        <v>-0.26083025532706333</v>
      </c>
      <c r="F62" s="27">
        <f t="shared" si="1"/>
        <v>0.91629073187415511</v>
      </c>
    </row>
    <row r="63" spans="1:6">
      <c r="A63" s="11"/>
      <c r="B63" s="11" t="s">
        <v>69</v>
      </c>
      <c r="C63" s="33">
        <v>0.41</v>
      </c>
      <c r="D63" s="39">
        <f t="shared" si="0"/>
        <v>2.4390243902439024</v>
      </c>
      <c r="E63" s="29">
        <v>-0.24684046545803742</v>
      </c>
      <c r="F63" s="27">
        <f t="shared" si="1"/>
        <v>0.89159811928378352</v>
      </c>
    </row>
    <row r="64" spans="1:6">
      <c r="A64" s="11"/>
      <c r="B64" s="11" t="s">
        <v>70</v>
      </c>
      <c r="C64" s="33">
        <v>0.38</v>
      </c>
      <c r="D64" s="39">
        <f t="shared" si="0"/>
        <v>2.6315789473684212</v>
      </c>
      <c r="E64" s="29">
        <v>-0.21197298018336719</v>
      </c>
      <c r="F64" s="27">
        <f t="shared" si="1"/>
        <v>0.9675840262617057</v>
      </c>
    </row>
    <row r="65" spans="1:6">
      <c r="A65" s="11"/>
      <c r="B65" s="11" t="s">
        <v>71</v>
      </c>
      <c r="C65" s="33">
        <v>0.4</v>
      </c>
      <c r="D65" s="39">
        <f t="shared" si="0"/>
        <v>2.5</v>
      </c>
      <c r="E65" s="29">
        <v>-0.1865085862845425</v>
      </c>
      <c r="F65" s="27">
        <f t="shared" si="1"/>
        <v>0.91629073187415511</v>
      </c>
    </row>
    <row r="66" spans="1:6">
      <c r="A66" s="11"/>
      <c r="B66" s="11" t="s">
        <v>72</v>
      </c>
      <c r="C66" s="33">
        <v>0.38</v>
      </c>
      <c r="D66" s="39">
        <f t="shared" si="0"/>
        <v>2.6315789473684212</v>
      </c>
      <c r="E66" s="29">
        <v>-0.15090755713762774</v>
      </c>
      <c r="F66" s="27">
        <f t="shared" si="1"/>
        <v>0.9675840262617057</v>
      </c>
    </row>
    <row r="67" spans="1:6">
      <c r="A67" s="11"/>
      <c r="B67" s="11" t="s">
        <v>73</v>
      </c>
      <c r="C67" s="33">
        <v>0.32</v>
      </c>
      <c r="D67" s="39">
        <f t="shared" si="0"/>
        <v>3.125</v>
      </c>
      <c r="E67" s="29">
        <v>-0.13832137186480942</v>
      </c>
      <c r="F67" s="27">
        <f t="shared" ref="F67:F94" si="2">LN(D67)</f>
        <v>1.1394342831883648</v>
      </c>
    </row>
    <row r="68" spans="1:6">
      <c r="A68" s="11"/>
      <c r="B68" s="11" t="s">
        <v>74</v>
      </c>
      <c r="C68" s="33">
        <v>0.28999999999999998</v>
      </c>
      <c r="D68" s="39">
        <f t="shared" si="0"/>
        <v>3.4482758620689657</v>
      </c>
      <c r="E68" s="29">
        <v>-0.12094245958978551</v>
      </c>
      <c r="F68" s="27">
        <f t="shared" si="2"/>
        <v>1.2378743560016174</v>
      </c>
    </row>
    <row r="69" spans="1:6">
      <c r="A69" s="11"/>
      <c r="B69" s="11" t="s">
        <v>75</v>
      </c>
      <c r="C69" s="33">
        <v>0.31</v>
      </c>
      <c r="D69" s="39">
        <f t="shared" si="0"/>
        <v>3.2258064516129035</v>
      </c>
      <c r="E69" s="29">
        <v>-0.11113470615753909</v>
      </c>
      <c r="F69" s="27">
        <f t="shared" si="2"/>
        <v>1.1711829815029453</v>
      </c>
    </row>
    <row r="70" spans="1:6">
      <c r="A70" s="11"/>
      <c r="B70" s="11" t="s">
        <v>76</v>
      </c>
      <c r="C70" s="33">
        <v>0.28000000000000003</v>
      </c>
      <c r="D70" s="39">
        <f t="shared" si="0"/>
        <v>3.5714285714285712</v>
      </c>
      <c r="E70" s="29">
        <v>-7.5593547357423629E-2</v>
      </c>
      <c r="F70" s="27">
        <f t="shared" si="2"/>
        <v>1.2729656758128873</v>
      </c>
    </row>
    <row r="71" spans="1:6">
      <c r="A71" s="11"/>
      <c r="B71" s="11" t="s">
        <v>77</v>
      </c>
      <c r="C71" s="33">
        <v>0.28999999999999998</v>
      </c>
      <c r="D71" s="39">
        <f t="shared" si="0"/>
        <v>3.4482758620689657</v>
      </c>
      <c r="E71" s="29">
        <v>-5.1716683185269667E-2</v>
      </c>
      <c r="F71" s="27">
        <f t="shared" si="2"/>
        <v>1.2378743560016174</v>
      </c>
    </row>
    <row r="73" spans="1:6">
      <c r="A73" s="12"/>
      <c r="B73" s="20" t="s">
        <v>78</v>
      </c>
      <c r="C73" s="38">
        <v>1.3</v>
      </c>
      <c r="D73" s="39">
        <f t="shared" ref="D73:D94" si="3">1/C73</f>
        <v>0.76923076923076916</v>
      </c>
      <c r="E73" s="29">
        <v>-1.0056981012549846</v>
      </c>
      <c r="F73" s="27">
        <f t="shared" si="2"/>
        <v>-0.26236426446749112</v>
      </c>
    </row>
    <row r="74" spans="1:6">
      <c r="A74" s="12"/>
      <c r="B74" s="20" t="s">
        <v>78</v>
      </c>
      <c r="C74" s="38">
        <v>0.41</v>
      </c>
      <c r="D74" s="39">
        <f t="shared" si="3"/>
        <v>2.4390243902439024</v>
      </c>
      <c r="E74" s="29">
        <v>-0.29258279829884465</v>
      </c>
      <c r="F74" s="27">
        <f t="shared" si="2"/>
        <v>0.89159811928378352</v>
      </c>
    </row>
    <row r="75" spans="1:6">
      <c r="A75" s="12"/>
      <c r="B75" s="20" t="s">
        <v>79</v>
      </c>
      <c r="C75" s="38">
        <v>3.5</v>
      </c>
      <c r="D75" s="39">
        <f t="shared" si="3"/>
        <v>0.2857142857142857</v>
      </c>
      <c r="E75" s="29">
        <v>-1.4252420643592532</v>
      </c>
      <c r="F75" s="27">
        <f t="shared" si="2"/>
        <v>-1.2527629684953681</v>
      </c>
    </row>
    <row r="76" spans="1:6">
      <c r="A76" s="12"/>
      <c r="B76" s="20" t="s">
        <v>80</v>
      </c>
      <c r="C76" s="38">
        <v>3.5</v>
      </c>
      <c r="D76" s="39">
        <f t="shared" si="3"/>
        <v>0.2857142857142857</v>
      </c>
      <c r="E76" s="29">
        <v>-1.3768981336830493</v>
      </c>
      <c r="F76" s="27">
        <f t="shared" si="2"/>
        <v>-1.2527629684953681</v>
      </c>
    </row>
    <row r="77" spans="1:6">
      <c r="A77" s="12"/>
      <c r="B77" s="20" t="s">
        <v>81</v>
      </c>
      <c r="C77" s="38">
        <v>0.46</v>
      </c>
      <c r="D77" s="39">
        <f t="shared" si="3"/>
        <v>2.1739130434782608</v>
      </c>
      <c r="E77" s="29">
        <v>-0.59953088802459731</v>
      </c>
      <c r="F77" s="27">
        <f t="shared" si="2"/>
        <v>0.77652878949899629</v>
      </c>
    </row>
    <row r="78" spans="1:6">
      <c r="A78" s="12">
        <v>2</v>
      </c>
      <c r="B78" s="20" t="s">
        <v>82</v>
      </c>
      <c r="C78" s="38">
        <v>1.27</v>
      </c>
      <c r="D78" s="39">
        <f t="shared" si="3"/>
        <v>0.78740157480314954</v>
      </c>
      <c r="E78" s="29">
        <v>-0.98638764955993763</v>
      </c>
      <c r="F78" s="27">
        <f t="shared" si="2"/>
        <v>-0.23901690047049998</v>
      </c>
    </row>
    <row r="79" spans="1:6">
      <c r="A79" s="12" t="s">
        <v>12</v>
      </c>
      <c r="B79" s="20" t="s">
        <v>82</v>
      </c>
      <c r="C79" s="38">
        <v>0.38</v>
      </c>
      <c r="D79" s="39">
        <f t="shared" si="3"/>
        <v>2.6315789473684212</v>
      </c>
      <c r="E79" s="29">
        <v>-0.35350073586408354</v>
      </c>
      <c r="F79" s="27">
        <f t="shared" si="2"/>
        <v>0.9675840262617057</v>
      </c>
    </row>
    <row r="80" spans="1:6">
      <c r="A80" s="12" t="s">
        <v>13</v>
      </c>
      <c r="B80" s="20" t="s">
        <v>83</v>
      </c>
      <c r="C80" s="38">
        <v>1.6</v>
      </c>
      <c r="D80" s="39">
        <f t="shared" si="3"/>
        <v>0.625</v>
      </c>
      <c r="E80" s="29">
        <v>-1.0760111708047901</v>
      </c>
      <c r="F80" s="27">
        <f t="shared" si="2"/>
        <v>-0.47000362924573558</v>
      </c>
    </row>
    <row r="81" spans="1:6">
      <c r="A81" s="12"/>
      <c r="B81" s="20" t="s">
        <v>84</v>
      </c>
      <c r="C81" s="38">
        <v>0.39</v>
      </c>
      <c r="D81" s="39">
        <f t="shared" si="3"/>
        <v>2.5641025641025639</v>
      </c>
      <c r="E81" s="29">
        <v>-0.4800077057788566</v>
      </c>
      <c r="F81" s="27">
        <f t="shared" si="2"/>
        <v>0.94160853985844484</v>
      </c>
    </row>
    <row r="82" spans="1:6">
      <c r="A82" s="12"/>
      <c r="B82" s="20" t="s">
        <v>85</v>
      </c>
      <c r="C82" s="38">
        <v>0.26</v>
      </c>
      <c r="D82" s="39">
        <f t="shared" si="3"/>
        <v>3.8461538461538458</v>
      </c>
      <c r="E82" s="29">
        <v>-9.2811035688959653E-2</v>
      </c>
      <c r="F82" s="27">
        <f t="shared" si="2"/>
        <v>1.3470736479666092</v>
      </c>
    </row>
    <row r="83" spans="1:6">
      <c r="A83" s="12"/>
      <c r="B83" s="20" t="s">
        <v>86</v>
      </c>
      <c r="C83" s="38">
        <v>0.3</v>
      </c>
      <c r="D83" s="39">
        <f t="shared" si="3"/>
        <v>3.3333333333333335</v>
      </c>
      <c r="E83" s="29">
        <v>-4.7822023151585437E-2</v>
      </c>
      <c r="F83" s="27">
        <f t="shared" si="2"/>
        <v>1.2039728043259361</v>
      </c>
    </row>
    <row r="84" spans="1:6">
      <c r="A84" s="12"/>
      <c r="B84" s="20" t="s">
        <v>87</v>
      </c>
      <c r="C84" s="38">
        <v>2</v>
      </c>
      <c r="D84" s="39">
        <f t="shared" si="3"/>
        <v>0.5</v>
      </c>
      <c r="E84" s="29">
        <v>-1.3323593868995454</v>
      </c>
      <c r="F84" s="27">
        <f t="shared" si="2"/>
        <v>-0.69314718055994529</v>
      </c>
    </row>
    <row r="85" spans="1:6">
      <c r="A85" s="12"/>
      <c r="B85" s="20" t="s">
        <v>88</v>
      </c>
      <c r="C85" s="38">
        <v>3.2</v>
      </c>
      <c r="D85" s="39">
        <f t="shared" si="3"/>
        <v>0.3125</v>
      </c>
      <c r="E85" s="29">
        <v>-1.0837377408194213</v>
      </c>
      <c r="F85" s="27">
        <f t="shared" si="2"/>
        <v>-1.1631508098056809</v>
      </c>
    </row>
    <row r="88" spans="1:6">
      <c r="B88" s="21" t="s">
        <v>89</v>
      </c>
      <c r="C88" s="32">
        <v>0.37</v>
      </c>
      <c r="D88" s="39">
        <f t="shared" si="3"/>
        <v>2.7027027027027026</v>
      </c>
      <c r="E88" s="30">
        <v>-3.4363799357466911E-2</v>
      </c>
      <c r="F88" s="27">
        <f t="shared" si="2"/>
        <v>0.9942522733438669</v>
      </c>
    </row>
    <row r="89" spans="1:6">
      <c r="B89" s="21" t="s">
        <v>90</v>
      </c>
      <c r="C89" s="32">
        <v>0.37</v>
      </c>
      <c r="D89" s="39">
        <f t="shared" si="3"/>
        <v>2.7027027027027026</v>
      </c>
      <c r="E89" s="30">
        <v>-3.4739932751206945E-2</v>
      </c>
      <c r="F89" s="27">
        <f t="shared" si="2"/>
        <v>0.9942522733438669</v>
      </c>
    </row>
    <row r="90" spans="1:6">
      <c r="B90" s="21" t="s">
        <v>91</v>
      </c>
      <c r="C90" s="32">
        <v>0.36</v>
      </c>
      <c r="D90" s="39">
        <f t="shared" si="3"/>
        <v>2.7777777777777777</v>
      </c>
      <c r="E90" s="30">
        <v>-5.0112512191652352E-2</v>
      </c>
      <c r="F90" s="27">
        <f t="shared" si="2"/>
        <v>1.0216512475319812</v>
      </c>
    </row>
    <row r="91" spans="1:6">
      <c r="B91" s="21" t="s">
        <v>92</v>
      </c>
      <c r="C91" s="32">
        <v>0.31</v>
      </c>
      <c r="D91" s="39">
        <f t="shared" si="3"/>
        <v>3.2258064516129035</v>
      </c>
      <c r="E91" s="30">
        <v>-4.0445164331665173E-2</v>
      </c>
      <c r="F91" s="27">
        <f t="shared" si="2"/>
        <v>1.1711829815029453</v>
      </c>
    </row>
    <row r="92" spans="1:6">
      <c r="A92" s="12" t="s">
        <v>14</v>
      </c>
      <c r="B92" s="21" t="s">
        <v>93</v>
      </c>
      <c r="C92" s="32">
        <v>0.28999999999999998</v>
      </c>
      <c r="D92" s="39">
        <f t="shared" si="3"/>
        <v>3.4482758620689657</v>
      </c>
      <c r="E92" s="30">
        <v>-5.21322476877202E-2</v>
      </c>
      <c r="F92" s="27">
        <f t="shared" si="2"/>
        <v>1.2378743560016174</v>
      </c>
    </row>
    <row r="93" spans="1:6">
      <c r="A93" s="12" t="s">
        <v>12</v>
      </c>
      <c r="B93" s="21" t="s">
        <v>94</v>
      </c>
      <c r="C93" s="32">
        <v>0.26</v>
      </c>
      <c r="D93" s="39">
        <f t="shared" si="3"/>
        <v>3.8461538461538458</v>
      </c>
      <c r="E93" s="30">
        <v>-3.0820963232655769E-2</v>
      </c>
      <c r="F93" s="27">
        <f t="shared" si="2"/>
        <v>1.3470736479666092</v>
      </c>
    </row>
    <row r="94" spans="1:6">
      <c r="A94" s="12" t="s">
        <v>15</v>
      </c>
      <c r="B94" s="21" t="s">
        <v>95</v>
      </c>
      <c r="C94" s="32">
        <v>0.25</v>
      </c>
      <c r="D94" s="39">
        <f t="shared" si="3"/>
        <v>4</v>
      </c>
      <c r="E94" s="30">
        <v>-3.6396265627694248E-2</v>
      </c>
      <c r="F94" s="27">
        <f t="shared" si="2"/>
        <v>1.3862943611198906</v>
      </c>
    </row>
    <row r="95" spans="1:6">
      <c r="B95" s="21"/>
      <c r="E95" s="30">
        <v>-0.7422394755395334</v>
      </c>
    </row>
    <row r="96" spans="1:6">
      <c r="B96" s="21"/>
      <c r="E96" s="30">
        <v>-0.85614356273798609</v>
      </c>
    </row>
    <row r="97" spans="2:5">
      <c r="B97" s="21"/>
      <c r="E97" s="30">
        <v>-0.74032840808646949</v>
      </c>
    </row>
    <row r="98" spans="2:5">
      <c r="B98" s="21"/>
      <c r="E98" s="30">
        <v>-0.67252444219346519</v>
      </c>
    </row>
    <row r="99" spans="2:5">
      <c r="B99" s="21"/>
      <c r="E99" s="30">
        <v>-0.79256019848265058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selection activeCell="Q13" sqref="Q13"/>
    </sheetView>
  </sheetViews>
  <sheetFormatPr defaultRowHeight="15"/>
  <cols>
    <col min="1" max="1" width="25.5703125" customWidth="1"/>
  </cols>
  <sheetData>
    <row r="1" spans="1:6">
      <c r="A1" s="1" t="s">
        <v>0</v>
      </c>
      <c r="B1" s="22" t="s">
        <v>16</v>
      </c>
      <c r="C1" s="31" t="s">
        <v>96</v>
      </c>
      <c r="D1" s="33" t="s">
        <v>97</v>
      </c>
      <c r="E1" s="28" t="s">
        <v>98</v>
      </c>
      <c r="F1" s="7" t="s">
        <v>99</v>
      </c>
    </row>
    <row r="2" spans="1:6">
      <c r="A2" s="2"/>
      <c r="B2" s="13" t="s">
        <v>17</v>
      </c>
      <c r="C2" s="32">
        <v>0</v>
      </c>
      <c r="D2" s="39"/>
      <c r="E2" s="29">
        <v>-6.3934588926982686E-2</v>
      </c>
      <c r="F2" s="27"/>
    </row>
    <row r="3" spans="1:6">
      <c r="A3" s="2">
        <v>3</v>
      </c>
      <c r="B3" s="13" t="s">
        <v>18</v>
      </c>
      <c r="C3" s="32">
        <v>0.34</v>
      </c>
      <c r="D3" s="39">
        <f t="shared" ref="D3:D33" si="0">1/C3</f>
        <v>2.9411764705882351</v>
      </c>
      <c r="E3" s="29">
        <v>-0.17153711058817123</v>
      </c>
      <c r="F3" s="27">
        <f t="shared" ref="F3:F33" si="1">LN(D3)</f>
        <v>1.0788096613719298</v>
      </c>
    </row>
    <row r="4" spans="1:6">
      <c r="A4" s="2" t="s">
        <v>1</v>
      </c>
      <c r="B4" s="13" t="s">
        <v>19</v>
      </c>
      <c r="C4" s="32">
        <v>0.35</v>
      </c>
      <c r="D4" s="39">
        <f t="shared" si="0"/>
        <v>2.8571428571428572</v>
      </c>
      <c r="E4" s="29">
        <v>-0.29745708739741872</v>
      </c>
      <c r="F4" s="27">
        <f t="shared" si="1"/>
        <v>1.0498221244986776</v>
      </c>
    </row>
    <row r="5" spans="1:6">
      <c r="A5" s="2" t="s">
        <v>2</v>
      </c>
      <c r="B5" s="13" t="s">
        <v>20</v>
      </c>
      <c r="C5" s="32">
        <v>0.7</v>
      </c>
      <c r="D5" s="39">
        <f t="shared" si="0"/>
        <v>1.4285714285714286</v>
      </c>
      <c r="E5" s="29">
        <v>-0.56559280419710223</v>
      </c>
      <c r="F5" s="27">
        <f t="shared" si="1"/>
        <v>0.35667494393873239</v>
      </c>
    </row>
    <row r="6" spans="1:6">
      <c r="A6" s="2"/>
      <c r="B6" s="13" t="s">
        <v>21</v>
      </c>
      <c r="C6" s="32">
        <v>1.4</v>
      </c>
      <c r="D6" s="39">
        <f t="shared" si="0"/>
        <v>0.7142857142857143</v>
      </c>
      <c r="E6" s="29">
        <v>-0.81895119407860617</v>
      </c>
      <c r="F6" s="27">
        <f t="shared" si="1"/>
        <v>-0.33647223662121289</v>
      </c>
    </row>
    <row r="7" spans="1:6">
      <c r="A7" s="2"/>
      <c r="B7" s="13" t="s">
        <v>22</v>
      </c>
      <c r="C7" s="32">
        <v>1.9</v>
      </c>
      <c r="D7" s="39">
        <f t="shared" si="0"/>
        <v>0.52631578947368418</v>
      </c>
      <c r="E7" s="29">
        <v>-0.9779941992999891</v>
      </c>
      <c r="F7" s="27">
        <f t="shared" si="1"/>
        <v>-0.64185388617239481</v>
      </c>
    </row>
    <row r="8" spans="1:6">
      <c r="A8" s="2"/>
      <c r="B8" s="13" t="s">
        <v>23</v>
      </c>
      <c r="C8" s="32">
        <v>4</v>
      </c>
      <c r="D8" s="39">
        <f t="shared" si="0"/>
        <v>0.25</v>
      </c>
      <c r="E8" s="29">
        <v>-1.5406668958717074</v>
      </c>
      <c r="F8" s="27">
        <f t="shared" si="1"/>
        <v>-1.3862943611198906</v>
      </c>
    </row>
    <row r="9" spans="1:6">
      <c r="A9" s="5"/>
      <c r="B9" s="16" t="s">
        <v>34</v>
      </c>
      <c r="C9" s="35">
        <v>3.2</v>
      </c>
      <c r="D9" s="39">
        <f t="shared" si="0"/>
        <v>0.3125</v>
      </c>
      <c r="E9" s="29">
        <v>-1.5226159216311601</v>
      </c>
      <c r="F9" s="27">
        <f t="shared" si="1"/>
        <v>-1.1631508098056809</v>
      </c>
    </row>
    <row r="10" spans="1:6">
      <c r="A10" s="5"/>
      <c r="B10" s="16" t="s">
        <v>35</v>
      </c>
      <c r="C10" s="35">
        <v>2.6</v>
      </c>
      <c r="D10" s="39">
        <f t="shared" si="0"/>
        <v>0.38461538461538458</v>
      </c>
      <c r="E10" s="29">
        <v>-1.2081043565128728</v>
      </c>
      <c r="F10" s="27">
        <f t="shared" si="1"/>
        <v>-0.95551144502743646</v>
      </c>
    </row>
    <row r="11" spans="1:6">
      <c r="A11" s="5"/>
      <c r="B11" s="16" t="s">
        <v>36</v>
      </c>
      <c r="C11" s="35">
        <v>1.9</v>
      </c>
      <c r="D11" s="39">
        <f t="shared" si="0"/>
        <v>0.52631578947368418</v>
      </c>
      <c r="E11" s="29">
        <v>-0.94312983301703068</v>
      </c>
      <c r="F11" s="27">
        <f t="shared" si="1"/>
        <v>-0.64185388617239481</v>
      </c>
    </row>
    <row r="12" spans="1:6">
      <c r="A12" s="5" t="s">
        <v>5</v>
      </c>
      <c r="B12" s="16" t="s">
        <v>37</v>
      </c>
      <c r="C12" s="35">
        <v>1.52</v>
      </c>
      <c r="D12" s="39">
        <f t="shared" si="0"/>
        <v>0.65789473684210531</v>
      </c>
      <c r="E12" s="29">
        <v>-1.0467909598318792</v>
      </c>
      <c r="F12" s="27">
        <f t="shared" si="1"/>
        <v>-0.41871033485818493</v>
      </c>
    </row>
    <row r="13" spans="1:6">
      <c r="A13" s="5"/>
      <c r="B13" s="16" t="s">
        <v>38</v>
      </c>
      <c r="C13" s="35">
        <v>0.64</v>
      </c>
      <c r="D13" s="39">
        <f t="shared" si="0"/>
        <v>1.5625</v>
      </c>
      <c r="E13" s="29">
        <v>-0.61596508169203468</v>
      </c>
      <c r="F13" s="27">
        <f t="shared" si="1"/>
        <v>0.44628710262841953</v>
      </c>
    </row>
    <row r="14" spans="1:6">
      <c r="A14" s="5"/>
      <c r="B14" s="16" t="s">
        <v>39</v>
      </c>
      <c r="C14" s="35">
        <v>0.6</v>
      </c>
      <c r="D14" s="39">
        <f t="shared" si="0"/>
        <v>1.6666666666666667</v>
      </c>
      <c r="E14" s="29">
        <v>-0.68485624319203664</v>
      </c>
      <c r="F14" s="27">
        <f t="shared" si="1"/>
        <v>0.51082562376599072</v>
      </c>
    </row>
    <row r="15" spans="1:6">
      <c r="A15" s="5"/>
      <c r="B15" s="16"/>
      <c r="C15" s="35"/>
      <c r="D15" s="39"/>
      <c r="E15" s="29"/>
      <c r="F15" s="27"/>
    </row>
    <row r="16" spans="1:6">
      <c r="A16" s="6"/>
      <c r="B16" s="43" t="s">
        <v>40</v>
      </c>
      <c r="C16" s="35">
        <v>1</v>
      </c>
      <c r="D16" s="39">
        <f t="shared" si="0"/>
        <v>1</v>
      </c>
      <c r="E16" s="29"/>
      <c r="F16" s="27"/>
    </row>
    <row r="17" spans="1:6">
      <c r="A17" s="6" t="s">
        <v>6</v>
      </c>
      <c r="B17" s="17" t="s">
        <v>41</v>
      </c>
      <c r="C17" s="35">
        <v>0.79</v>
      </c>
      <c r="D17" s="39">
        <f t="shared" si="0"/>
        <v>1.2658227848101264</v>
      </c>
      <c r="E17" s="29">
        <v>-0.52078248908287794</v>
      </c>
      <c r="F17" s="27">
        <f t="shared" si="1"/>
        <v>0.23572233352106978</v>
      </c>
    </row>
    <row r="18" spans="1:6">
      <c r="A18" s="6"/>
      <c r="B18" s="17" t="s">
        <v>42</v>
      </c>
      <c r="C18" s="35">
        <v>0.47</v>
      </c>
      <c r="D18" s="39">
        <f t="shared" si="0"/>
        <v>2.1276595744680851</v>
      </c>
      <c r="E18" s="29">
        <v>-0.45592566935918699</v>
      </c>
      <c r="F18" s="27">
        <f t="shared" si="1"/>
        <v>0.75502258427803282</v>
      </c>
    </row>
    <row r="19" spans="1:6">
      <c r="A19" s="6"/>
      <c r="B19" s="17" t="s">
        <v>43</v>
      </c>
      <c r="C19" s="36">
        <v>0.3</v>
      </c>
      <c r="D19" s="39">
        <f t="shared" si="0"/>
        <v>3.3333333333333335</v>
      </c>
      <c r="E19" s="29">
        <v>-0.39331269181373657</v>
      </c>
      <c r="F19" s="27">
        <f t="shared" si="1"/>
        <v>1.2039728043259361</v>
      </c>
    </row>
    <row r="20" spans="1:6">
      <c r="A20" s="6"/>
      <c r="B20" s="17" t="s">
        <v>44</v>
      </c>
      <c r="C20" s="35">
        <v>0.23</v>
      </c>
      <c r="D20" s="39">
        <f t="shared" si="0"/>
        <v>4.3478260869565215</v>
      </c>
      <c r="E20" s="29">
        <v>-0.15802032209967576</v>
      </c>
      <c r="F20" s="27">
        <f t="shared" si="1"/>
        <v>1.4696759700589417</v>
      </c>
    </row>
    <row r="21" spans="1:6">
      <c r="A21" s="6"/>
      <c r="B21" s="17" t="s">
        <v>45</v>
      </c>
      <c r="C21" s="35">
        <v>0.2</v>
      </c>
      <c r="D21" s="39">
        <f t="shared" si="0"/>
        <v>5</v>
      </c>
      <c r="E21" s="29">
        <v>-5.8085616562970808E-2</v>
      </c>
      <c r="F21" s="27">
        <f t="shared" si="1"/>
        <v>1.6094379124341003</v>
      </c>
    </row>
    <row r="22" spans="1:6">
      <c r="A22" s="6"/>
      <c r="B22" s="17"/>
      <c r="C22" s="35"/>
      <c r="D22" s="39"/>
      <c r="E22" s="29"/>
      <c r="F22" s="27"/>
    </row>
    <row r="23" spans="1:6">
      <c r="A23" s="7" t="s">
        <v>7</v>
      </c>
      <c r="B23" s="18" t="s">
        <v>46</v>
      </c>
      <c r="C23" s="35">
        <v>1.2</v>
      </c>
      <c r="D23" s="39">
        <f t="shared" si="0"/>
        <v>0.83333333333333337</v>
      </c>
      <c r="E23" s="29">
        <v>-0.96106955033735497</v>
      </c>
      <c r="F23" s="27">
        <f t="shared" si="1"/>
        <v>-0.18232155679395459</v>
      </c>
    </row>
    <row r="24" spans="1:6">
      <c r="A24" s="7"/>
      <c r="B24" s="18" t="s">
        <v>47</v>
      </c>
      <c r="C24" s="36">
        <v>0.48</v>
      </c>
      <c r="D24" s="39">
        <f t="shared" si="0"/>
        <v>2.0833333333333335</v>
      </c>
      <c r="E24" s="29">
        <v>-0.40658799444094224</v>
      </c>
      <c r="F24" s="27">
        <f t="shared" si="1"/>
        <v>0.73396917508020054</v>
      </c>
    </row>
    <row r="25" spans="1:6">
      <c r="A25" s="7"/>
      <c r="B25" s="18" t="s">
        <v>48</v>
      </c>
      <c r="C25" s="35">
        <v>0.28999999999999998</v>
      </c>
      <c r="D25" s="39">
        <f t="shared" si="0"/>
        <v>3.4482758620689657</v>
      </c>
      <c r="E25" s="29">
        <v>-0.14500983146174279</v>
      </c>
      <c r="F25" s="27">
        <f t="shared" si="1"/>
        <v>1.2378743560016174</v>
      </c>
    </row>
    <row r="26" spans="1:6">
      <c r="A26" s="7"/>
      <c r="B26" s="18" t="s">
        <v>49</v>
      </c>
      <c r="C26" s="35">
        <v>0.26</v>
      </c>
      <c r="D26" s="39">
        <f t="shared" si="0"/>
        <v>3.8461538461538458</v>
      </c>
      <c r="E26" s="29">
        <v>-9.2567003723604532E-2</v>
      </c>
      <c r="F26" s="27">
        <f t="shared" si="1"/>
        <v>1.3470736479666092</v>
      </c>
    </row>
    <row r="27" spans="1:6">
      <c r="A27" s="10"/>
      <c r="B27" s="10" t="s">
        <v>56</v>
      </c>
      <c r="C27" s="33">
        <v>0.6</v>
      </c>
      <c r="D27" s="39">
        <f t="shared" si="0"/>
        <v>1.6666666666666667</v>
      </c>
      <c r="E27" s="29">
        <v>-0.10177991224703788</v>
      </c>
      <c r="F27" s="27">
        <f t="shared" si="1"/>
        <v>0.51082562376599072</v>
      </c>
    </row>
    <row r="28" spans="1:6" ht="15.75">
      <c r="A28" s="25">
        <v>7</v>
      </c>
      <c r="B28" s="10" t="s">
        <v>57</v>
      </c>
      <c r="C28" s="33">
        <v>0.6</v>
      </c>
      <c r="D28" s="39">
        <f t="shared" si="0"/>
        <v>1.6666666666666667</v>
      </c>
      <c r="E28" s="29">
        <v>-0.15230345075978424</v>
      </c>
      <c r="F28" s="27">
        <f t="shared" si="1"/>
        <v>0.51082562376599072</v>
      </c>
    </row>
    <row r="29" spans="1:6" ht="15.75">
      <c r="A29" s="25" t="s">
        <v>100</v>
      </c>
      <c r="B29" s="10" t="s">
        <v>58</v>
      </c>
      <c r="C29" s="33">
        <v>0.9</v>
      </c>
      <c r="D29" s="39">
        <f t="shared" si="0"/>
        <v>1.1111111111111112</v>
      </c>
      <c r="E29" s="29">
        <v>-0.259003346244435</v>
      </c>
      <c r="F29" s="27">
        <f t="shared" si="1"/>
        <v>0.10536051565782635</v>
      </c>
    </row>
    <row r="30" spans="1:6" ht="15.75">
      <c r="A30" s="25" t="s">
        <v>15</v>
      </c>
      <c r="B30" s="10" t="s">
        <v>59</v>
      </c>
      <c r="C30" s="33">
        <v>1.1000000000000001</v>
      </c>
      <c r="D30" s="39">
        <f t="shared" si="0"/>
        <v>0.90909090909090906</v>
      </c>
      <c r="E30" s="29">
        <v>-0.40285867268742243</v>
      </c>
      <c r="F30" s="27">
        <f t="shared" si="1"/>
        <v>-9.5310179804324893E-2</v>
      </c>
    </row>
    <row r="31" spans="1:6" ht="15.75">
      <c r="A31" s="25"/>
      <c r="B31" s="10" t="s">
        <v>60</v>
      </c>
      <c r="C31" s="33">
        <v>1.6</v>
      </c>
      <c r="D31" s="39">
        <f t="shared" si="0"/>
        <v>0.625</v>
      </c>
      <c r="E31" s="29">
        <v>-0.53086445432624774</v>
      </c>
      <c r="F31" s="27">
        <f t="shared" si="1"/>
        <v>-0.47000362924573558</v>
      </c>
    </row>
    <row r="32" spans="1:6">
      <c r="A32" s="10"/>
      <c r="B32" s="10" t="s">
        <v>61</v>
      </c>
      <c r="C32" s="33">
        <v>1.5</v>
      </c>
      <c r="D32" s="39">
        <f t="shared" si="0"/>
        <v>0.66666666666666663</v>
      </c>
      <c r="E32" s="29">
        <v>-0.6227765222651912</v>
      </c>
      <c r="F32" s="27">
        <f t="shared" si="1"/>
        <v>-0.40546510810816444</v>
      </c>
    </row>
    <row r="33" spans="1:6">
      <c r="A33" s="10"/>
      <c r="B33" s="10" t="s">
        <v>62</v>
      </c>
      <c r="C33" s="33">
        <v>2</v>
      </c>
      <c r="D33" s="39">
        <f t="shared" si="0"/>
        <v>0.5</v>
      </c>
      <c r="E33" s="29">
        <v>-0.74811899888671074</v>
      </c>
      <c r="F33" s="27">
        <f t="shared" si="1"/>
        <v>-0.69314718055994529</v>
      </c>
    </row>
    <row r="34" spans="1:6">
      <c r="A34" s="10"/>
      <c r="B34" s="10"/>
      <c r="C34" s="33"/>
      <c r="D34" s="39"/>
      <c r="E34" s="29"/>
      <c r="F34" s="27"/>
    </row>
    <row r="35" spans="1:6">
      <c r="A35" s="3"/>
      <c r="B35" s="21" t="s">
        <v>89</v>
      </c>
      <c r="C35" s="32">
        <v>0.37</v>
      </c>
      <c r="D35" s="39">
        <f t="shared" ref="D35:D41" si="2">1/C35</f>
        <v>2.7027027027027026</v>
      </c>
      <c r="E35" s="30">
        <v>-3.4363799357466911E-2</v>
      </c>
      <c r="F35" s="27">
        <f t="shared" ref="F35:F41" si="3">LN(D35)</f>
        <v>0.9942522733438669</v>
      </c>
    </row>
    <row r="36" spans="1:6">
      <c r="A36" s="3"/>
      <c r="B36" s="21" t="s">
        <v>90</v>
      </c>
      <c r="C36" s="32">
        <v>0.37</v>
      </c>
      <c r="D36" s="39">
        <f t="shared" si="2"/>
        <v>2.7027027027027026</v>
      </c>
      <c r="E36" s="30">
        <v>-3.4739932751206945E-2</v>
      </c>
      <c r="F36" s="27">
        <f t="shared" si="3"/>
        <v>0.9942522733438669</v>
      </c>
    </row>
    <row r="37" spans="1:6">
      <c r="A37" s="3"/>
      <c r="B37" s="21" t="s">
        <v>91</v>
      </c>
      <c r="C37" s="32">
        <v>0.36</v>
      </c>
      <c r="D37" s="39">
        <f t="shared" si="2"/>
        <v>2.7777777777777777</v>
      </c>
      <c r="E37" s="30">
        <v>-5.0112512191652352E-2</v>
      </c>
      <c r="F37" s="27">
        <f t="shared" si="3"/>
        <v>1.0216512475319812</v>
      </c>
    </row>
    <row r="38" spans="1:6">
      <c r="A38" s="3"/>
      <c r="B38" s="21" t="s">
        <v>92</v>
      </c>
      <c r="C38" s="32">
        <v>0.31</v>
      </c>
      <c r="D38" s="39">
        <f t="shared" si="2"/>
        <v>3.2258064516129035</v>
      </c>
      <c r="E38" s="30">
        <v>-4.0445164331665173E-2</v>
      </c>
      <c r="F38" s="27">
        <f t="shared" si="3"/>
        <v>1.1711829815029453</v>
      </c>
    </row>
    <row r="39" spans="1:6">
      <c r="A39" s="12" t="s">
        <v>14</v>
      </c>
      <c r="B39" s="21" t="s">
        <v>93</v>
      </c>
      <c r="C39" s="32">
        <v>0.28999999999999998</v>
      </c>
      <c r="D39" s="39">
        <f t="shared" si="2"/>
        <v>3.4482758620689657</v>
      </c>
      <c r="E39" s="30">
        <v>-5.21322476877202E-2</v>
      </c>
      <c r="F39" s="27">
        <f t="shared" si="3"/>
        <v>1.2378743560016174</v>
      </c>
    </row>
    <row r="40" spans="1:6">
      <c r="A40" s="12" t="s">
        <v>12</v>
      </c>
      <c r="B40" s="21" t="s">
        <v>94</v>
      </c>
      <c r="C40" s="32">
        <v>0.26</v>
      </c>
      <c r="D40" s="39">
        <f t="shared" si="2"/>
        <v>3.8461538461538458</v>
      </c>
      <c r="E40" s="30">
        <v>-3.0820963232655769E-2</v>
      </c>
      <c r="F40" s="27">
        <f t="shared" si="3"/>
        <v>1.3470736479666092</v>
      </c>
    </row>
    <row r="41" spans="1:6">
      <c r="A41" s="12" t="s">
        <v>15</v>
      </c>
      <c r="B41" s="21" t="s">
        <v>95</v>
      </c>
      <c r="C41" s="32">
        <v>0.25</v>
      </c>
      <c r="D41" s="39">
        <f t="shared" si="2"/>
        <v>4</v>
      </c>
      <c r="E41" s="30">
        <v>-3.6396265627694248E-2</v>
      </c>
      <c r="F41" s="27">
        <f t="shared" si="3"/>
        <v>1.3862943611198906</v>
      </c>
    </row>
    <row r="42" spans="1:6">
      <c r="A42" s="3"/>
      <c r="B42" s="21"/>
      <c r="C42" s="33"/>
      <c r="D42" s="39"/>
      <c r="E42" s="30">
        <v>-0.7422394755395334</v>
      </c>
      <c r="F42" s="27"/>
    </row>
    <row r="43" spans="1:6">
      <c r="A43" s="3"/>
      <c r="B43" s="21"/>
      <c r="C43" s="33"/>
      <c r="D43" s="39"/>
      <c r="E43" s="30">
        <v>-0.85614356273798609</v>
      </c>
      <c r="F43" s="27"/>
    </row>
    <row r="44" spans="1:6">
      <c r="A44" s="3"/>
      <c r="B44" s="21"/>
      <c r="C44" s="33"/>
      <c r="D44" s="39"/>
      <c r="E44" s="30">
        <v>-0.74032840808646949</v>
      </c>
      <c r="F44" s="27"/>
    </row>
    <row r="45" spans="1:6">
      <c r="A45" s="3"/>
      <c r="B45" s="21"/>
      <c r="C45" s="33"/>
      <c r="D45" s="39"/>
      <c r="E45" s="30">
        <v>-0.67252444219346519</v>
      </c>
      <c r="F45" s="27"/>
    </row>
    <row r="46" spans="1:6">
      <c r="A46" s="3"/>
      <c r="B46" s="21"/>
      <c r="C46" s="33"/>
      <c r="D46" s="39"/>
      <c r="E46" s="30">
        <v>-0.79256019848265058</v>
      </c>
      <c r="F46" s="27"/>
    </row>
    <row r="47" spans="1:6">
      <c r="A47" s="40"/>
      <c r="B47" s="40"/>
      <c r="C47" s="40"/>
      <c r="D47" s="40"/>
      <c r="E47" s="40"/>
      <c r="F47" s="40"/>
    </row>
    <row r="48" spans="1:6">
      <c r="A48" s="4"/>
      <c r="B48" s="14" t="s">
        <v>24</v>
      </c>
      <c r="C48" s="34">
        <v>0.65</v>
      </c>
      <c r="D48" s="39">
        <f t="shared" ref="D48:D55" si="4">1/C48</f>
        <v>1.5384615384615383</v>
      </c>
      <c r="E48" s="29">
        <v>-0.31309181975465983</v>
      </c>
      <c r="F48" s="27">
        <f t="shared" ref="F48:F55" si="5">LN(D48)</f>
        <v>0.43078291609245417</v>
      </c>
    </row>
    <row r="49" spans="1:6">
      <c r="A49" s="4"/>
      <c r="B49" s="14" t="s">
        <v>25</v>
      </c>
      <c r="C49" s="34">
        <v>0.68</v>
      </c>
      <c r="D49" s="39">
        <f t="shared" si="4"/>
        <v>1.4705882352941175</v>
      </c>
      <c r="E49" s="29">
        <v>-0.35199992317475925</v>
      </c>
      <c r="F49" s="27">
        <f t="shared" si="5"/>
        <v>0.38566248081198456</v>
      </c>
    </row>
    <row r="50" spans="1:6">
      <c r="A50" s="4">
        <v>4</v>
      </c>
      <c r="B50" s="14" t="s">
        <v>26</v>
      </c>
      <c r="C50" s="34">
        <v>0.54</v>
      </c>
      <c r="D50" s="39">
        <f t="shared" si="4"/>
        <v>1.8518518518518516</v>
      </c>
      <c r="E50" s="29">
        <v>-0.25604793076192922</v>
      </c>
      <c r="F50" s="27">
        <f t="shared" si="5"/>
        <v>0.61618613942381684</v>
      </c>
    </row>
    <row r="51" spans="1:6">
      <c r="A51" s="4" t="s">
        <v>3</v>
      </c>
      <c r="B51" s="14" t="s">
        <v>27</v>
      </c>
      <c r="C51" s="34">
        <v>0.47</v>
      </c>
      <c r="D51" s="39">
        <f t="shared" si="4"/>
        <v>2.1276595744680851</v>
      </c>
      <c r="E51" s="29">
        <v>-0.25044644684218675</v>
      </c>
      <c r="F51" s="27">
        <f t="shared" si="5"/>
        <v>0.75502258427803282</v>
      </c>
    </row>
    <row r="52" spans="1:6">
      <c r="A52" s="4" t="s">
        <v>4</v>
      </c>
      <c r="B52" s="14" t="s">
        <v>28</v>
      </c>
      <c r="C52" s="34">
        <v>0.56999999999999995</v>
      </c>
      <c r="D52" s="39">
        <f t="shared" si="4"/>
        <v>1.7543859649122808</v>
      </c>
      <c r="E52" s="29">
        <v>-0.25414602903459477</v>
      </c>
      <c r="F52" s="27">
        <f t="shared" si="5"/>
        <v>0.56211891815354131</v>
      </c>
    </row>
    <row r="53" spans="1:6">
      <c r="A53" s="4"/>
      <c r="B53" s="14" t="s">
        <v>29</v>
      </c>
      <c r="C53" s="34">
        <v>0.48</v>
      </c>
      <c r="D53" s="39">
        <f t="shared" si="4"/>
        <v>2.0833333333333335</v>
      </c>
      <c r="E53" s="29">
        <v>-0.16299231010435855</v>
      </c>
      <c r="F53" s="27">
        <f t="shared" si="5"/>
        <v>0.73396917508020054</v>
      </c>
    </row>
    <row r="54" spans="1:6">
      <c r="A54" s="4"/>
      <c r="B54" s="14" t="s">
        <v>30</v>
      </c>
      <c r="C54" s="34">
        <v>0.4</v>
      </c>
      <c r="D54" s="39">
        <f t="shared" si="4"/>
        <v>2.5</v>
      </c>
      <c r="E54" s="29">
        <v>-0.12200507328253608</v>
      </c>
      <c r="F54" s="27">
        <f t="shared" si="5"/>
        <v>0.91629073187415511</v>
      </c>
    </row>
    <row r="55" spans="1:6">
      <c r="A55" s="4"/>
      <c r="B55" s="14" t="s">
        <v>31</v>
      </c>
      <c r="C55" s="34">
        <v>0.37</v>
      </c>
      <c r="D55" s="39">
        <f t="shared" si="4"/>
        <v>2.7027027027027026</v>
      </c>
      <c r="E55" s="29">
        <v>-8.4529547150020548E-2</v>
      </c>
      <c r="F55" s="27">
        <f t="shared" si="5"/>
        <v>0.9942522733438669</v>
      </c>
    </row>
    <row r="56" spans="1:6">
      <c r="A56" s="40"/>
      <c r="B56" s="40"/>
      <c r="C56" s="40"/>
      <c r="D56" s="40"/>
      <c r="E56" s="40"/>
      <c r="F56" s="40"/>
    </row>
    <row r="57" spans="1:6">
      <c r="A57" s="40"/>
      <c r="B57" s="40"/>
      <c r="C57" s="40"/>
      <c r="D57" s="40"/>
      <c r="E57" s="40"/>
      <c r="F57" s="40"/>
    </row>
    <row r="58" spans="1:6">
      <c r="A58" s="3"/>
      <c r="B58" s="3"/>
      <c r="C58" s="33"/>
      <c r="D58" s="39"/>
      <c r="E58" s="30"/>
      <c r="F58" s="27"/>
    </row>
    <row r="59" spans="1:6">
      <c r="A59" s="12"/>
      <c r="B59" s="20" t="s">
        <v>78</v>
      </c>
      <c r="C59" s="38">
        <v>1.3</v>
      </c>
      <c r="D59" s="39">
        <f t="shared" ref="D59:D71" si="6">1/C59</f>
        <v>0.76923076923076916</v>
      </c>
      <c r="E59" s="29">
        <v>-1.0056981012549846</v>
      </c>
      <c r="F59" s="27">
        <f t="shared" ref="F59:F71" si="7">LN(D59)</f>
        <v>-0.26236426446749112</v>
      </c>
    </row>
    <row r="60" spans="1:6">
      <c r="A60" s="12"/>
      <c r="B60" s="20" t="s">
        <v>78</v>
      </c>
      <c r="C60" s="38">
        <v>0.41</v>
      </c>
      <c r="D60" s="39">
        <f t="shared" si="6"/>
        <v>2.4390243902439024</v>
      </c>
      <c r="E60" s="29">
        <v>-0.29258279829884465</v>
      </c>
      <c r="F60" s="27">
        <f t="shared" si="7"/>
        <v>0.89159811928378352</v>
      </c>
    </row>
    <row r="61" spans="1:6">
      <c r="A61" s="12"/>
      <c r="B61" s="20" t="s">
        <v>79</v>
      </c>
      <c r="C61" s="38">
        <v>3.5</v>
      </c>
      <c r="D61" s="39">
        <f t="shared" si="6"/>
        <v>0.2857142857142857</v>
      </c>
      <c r="E61" s="29">
        <v>-1.4252420643592532</v>
      </c>
      <c r="F61" s="27">
        <f t="shared" si="7"/>
        <v>-1.2527629684953681</v>
      </c>
    </row>
    <row r="62" spans="1:6">
      <c r="A62" s="12"/>
      <c r="B62" s="20" t="s">
        <v>80</v>
      </c>
      <c r="C62" s="38">
        <v>3.5</v>
      </c>
      <c r="D62" s="39">
        <f t="shared" si="6"/>
        <v>0.2857142857142857</v>
      </c>
      <c r="E62" s="29">
        <v>-1.3768981336830493</v>
      </c>
      <c r="F62" s="27">
        <f t="shared" si="7"/>
        <v>-1.2527629684953681</v>
      </c>
    </row>
    <row r="63" spans="1:6">
      <c r="A63" s="12"/>
      <c r="B63" s="20" t="s">
        <v>81</v>
      </c>
      <c r="C63" s="38">
        <v>0.46</v>
      </c>
      <c r="D63" s="39">
        <f t="shared" si="6"/>
        <v>2.1739130434782608</v>
      </c>
      <c r="E63" s="29">
        <v>-0.59953088802459731</v>
      </c>
      <c r="F63" s="27">
        <f t="shared" si="7"/>
        <v>0.77652878949899629</v>
      </c>
    </row>
    <row r="64" spans="1:6">
      <c r="A64" s="12">
        <v>2</v>
      </c>
      <c r="B64" s="20" t="s">
        <v>82</v>
      </c>
      <c r="C64" s="38">
        <v>1.27</v>
      </c>
      <c r="D64" s="39">
        <f t="shared" si="6"/>
        <v>0.78740157480314954</v>
      </c>
      <c r="E64" s="29">
        <v>-0.98638764955993763</v>
      </c>
      <c r="F64" s="27">
        <f t="shared" si="7"/>
        <v>-0.23901690047049998</v>
      </c>
    </row>
    <row r="65" spans="1:6">
      <c r="A65" s="12" t="s">
        <v>12</v>
      </c>
      <c r="B65" s="20" t="s">
        <v>82</v>
      </c>
      <c r="C65" s="38">
        <v>0.38</v>
      </c>
      <c r="D65" s="39">
        <f t="shared" si="6"/>
        <v>2.6315789473684212</v>
      </c>
      <c r="E65" s="29">
        <v>-0.35350073586408354</v>
      </c>
      <c r="F65" s="27">
        <f t="shared" si="7"/>
        <v>0.9675840262617057</v>
      </c>
    </row>
    <row r="66" spans="1:6">
      <c r="A66" s="12" t="s">
        <v>13</v>
      </c>
      <c r="B66" s="20" t="s">
        <v>83</v>
      </c>
      <c r="C66" s="38">
        <v>1.6</v>
      </c>
      <c r="D66" s="39">
        <f t="shared" si="6"/>
        <v>0.625</v>
      </c>
      <c r="E66" s="29">
        <v>-1.0760111708047901</v>
      </c>
      <c r="F66" s="27">
        <f t="shared" si="7"/>
        <v>-0.47000362924573558</v>
      </c>
    </row>
    <row r="67" spans="1:6">
      <c r="A67" s="12"/>
      <c r="B67" s="20" t="s">
        <v>84</v>
      </c>
      <c r="C67" s="38">
        <v>0.39</v>
      </c>
      <c r="D67" s="39">
        <f t="shared" si="6"/>
        <v>2.5641025641025639</v>
      </c>
      <c r="E67" s="29">
        <v>-0.4800077057788566</v>
      </c>
      <c r="F67" s="27">
        <f t="shared" si="7"/>
        <v>0.94160853985844484</v>
      </c>
    </row>
    <row r="68" spans="1:6">
      <c r="A68" s="12"/>
      <c r="B68" s="20" t="s">
        <v>85</v>
      </c>
      <c r="C68" s="38">
        <v>0.26</v>
      </c>
      <c r="D68" s="39">
        <f t="shared" si="6"/>
        <v>3.8461538461538458</v>
      </c>
      <c r="E68" s="29">
        <v>-9.2811035688959653E-2</v>
      </c>
      <c r="F68" s="27">
        <f t="shared" si="7"/>
        <v>1.3470736479666092</v>
      </c>
    </row>
    <row r="69" spans="1:6">
      <c r="A69" s="12"/>
      <c r="B69" s="20" t="s">
        <v>86</v>
      </c>
      <c r="C69" s="38">
        <v>0.3</v>
      </c>
      <c r="D69" s="39">
        <f t="shared" si="6"/>
        <v>3.3333333333333335</v>
      </c>
      <c r="E69" s="29">
        <v>-4.7822023151585437E-2</v>
      </c>
      <c r="F69" s="27">
        <f t="shared" si="7"/>
        <v>1.2039728043259361</v>
      </c>
    </row>
    <row r="70" spans="1:6">
      <c r="A70" s="12"/>
      <c r="B70" s="20" t="s">
        <v>87</v>
      </c>
      <c r="C70" s="38">
        <v>2</v>
      </c>
      <c r="D70" s="39">
        <f t="shared" si="6"/>
        <v>0.5</v>
      </c>
      <c r="E70" s="29">
        <v>-1.3323593868995454</v>
      </c>
      <c r="F70" s="27">
        <f t="shared" si="7"/>
        <v>-0.69314718055994529</v>
      </c>
    </row>
    <row r="71" spans="1:6">
      <c r="A71" s="12"/>
      <c r="B71" s="20" t="s">
        <v>88</v>
      </c>
      <c r="C71" s="38">
        <v>3.2</v>
      </c>
      <c r="D71" s="39">
        <f t="shared" si="6"/>
        <v>0.3125</v>
      </c>
      <c r="E71" s="29">
        <v>-1.0837377408194213</v>
      </c>
      <c r="F71" s="27">
        <f t="shared" si="7"/>
        <v>-1.1631508098056809</v>
      </c>
    </row>
    <row r="72" spans="1:6">
      <c r="A72" s="3"/>
      <c r="B72" s="3"/>
      <c r="C72" s="33"/>
      <c r="D72" s="39"/>
      <c r="E72" s="30"/>
      <c r="F72" s="27"/>
    </row>
    <row r="73" spans="1:6">
      <c r="A73" s="40"/>
      <c r="B73" s="40"/>
      <c r="C73" s="40"/>
      <c r="D73" s="40"/>
      <c r="E73" s="40"/>
      <c r="F73" s="40"/>
    </row>
    <row r="74" spans="1:6">
      <c r="A74" s="40"/>
      <c r="B74" s="40"/>
      <c r="C74" s="40"/>
      <c r="D74" s="40"/>
      <c r="E74" s="40"/>
      <c r="F74" s="40"/>
    </row>
    <row r="75" spans="1:6">
      <c r="A75" s="7"/>
      <c r="B75" s="42" t="s">
        <v>63</v>
      </c>
      <c r="C75" s="37">
        <v>7.6</v>
      </c>
      <c r="D75" s="39">
        <f>1/C75</f>
        <v>0.13157894736842105</v>
      </c>
      <c r="E75" s="29"/>
      <c r="F75" s="27"/>
    </row>
    <row r="76" spans="1:6">
      <c r="A76" s="7" t="s">
        <v>10</v>
      </c>
      <c r="B76" s="19" t="s">
        <v>64</v>
      </c>
      <c r="C76" s="37">
        <v>4.2</v>
      </c>
      <c r="D76" s="39">
        <f>1/C76</f>
        <v>0.23809523809523808</v>
      </c>
      <c r="E76" s="29">
        <v>-2.0019040820113601</v>
      </c>
      <c r="F76" s="27">
        <f t="shared" ref="F76:F78" si="8">LN(D76)</f>
        <v>-1.4350845252893227</v>
      </c>
    </row>
    <row r="77" spans="1:6">
      <c r="A77" s="7"/>
      <c r="B77" s="19" t="s">
        <v>65</v>
      </c>
      <c r="C77" s="37">
        <v>4.3</v>
      </c>
      <c r="D77" s="39">
        <f t="shared" ref="D77:D79" si="9">1/C77</f>
        <v>0.23255813953488372</v>
      </c>
      <c r="E77" s="29">
        <v>-1.8595433707294524</v>
      </c>
      <c r="F77" s="27">
        <f t="shared" si="8"/>
        <v>-1.4586150226995167</v>
      </c>
    </row>
    <row r="78" spans="1:6">
      <c r="A78" s="7"/>
      <c r="B78" s="19" t="s">
        <v>66</v>
      </c>
      <c r="C78" s="37">
        <v>2.5</v>
      </c>
      <c r="D78" s="39">
        <f t="shared" si="9"/>
        <v>0.4</v>
      </c>
      <c r="E78" s="29">
        <v>-1.7213643877406237</v>
      </c>
      <c r="F78" s="27">
        <f t="shared" si="8"/>
        <v>-0.916290731874155</v>
      </c>
    </row>
    <row r="79" spans="1:6">
      <c r="A79" s="7"/>
      <c r="B79" s="42" t="s">
        <v>67</v>
      </c>
      <c r="C79" s="37">
        <v>1.8</v>
      </c>
      <c r="D79" s="39">
        <f t="shared" si="9"/>
        <v>0.55555555555555558</v>
      </c>
      <c r="E79" s="29"/>
      <c r="F79" s="27"/>
    </row>
    <row r="80" spans="1:6">
      <c r="A80" s="7"/>
      <c r="B80" s="26"/>
      <c r="C80" s="37"/>
      <c r="D80" s="39"/>
      <c r="E80" s="29"/>
      <c r="F80" s="27"/>
    </row>
    <row r="81" spans="1:6">
      <c r="A81" s="40"/>
      <c r="B81" s="40"/>
      <c r="C81" s="40"/>
      <c r="D81" s="40"/>
      <c r="E81" s="40"/>
      <c r="F81" s="40"/>
    </row>
    <row r="82" spans="1:6">
      <c r="A82" s="40"/>
      <c r="B82" s="40"/>
      <c r="C82" s="40"/>
      <c r="D82" s="40"/>
      <c r="E82" s="40"/>
      <c r="F82" s="40"/>
    </row>
    <row r="83" spans="1:6">
      <c r="A83" s="8">
        <v>6</v>
      </c>
      <c r="B83" s="8" t="s">
        <v>50</v>
      </c>
      <c r="C83" s="33">
        <v>0.72</v>
      </c>
      <c r="D83" s="39">
        <f t="shared" ref="D83:D86" si="10">1/C83</f>
        <v>1.3888888888888888</v>
      </c>
      <c r="E83" s="29">
        <v>-0.34528172058084855</v>
      </c>
      <c r="F83" s="27">
        <f t="shared" ref="F83:F86" si="11">LN(D83)</f>
        <v>0.32850406697203605</v>
      </c>
    </row>
    <row r="84" spans="1:6">
      <c r="A84" s="8" t="s">
        <v>8</v>
      </c>
      <c r="B84" s="8" t="s">
        <v>51</v>
      </c>
      <c r="C84" s="33">
        <v>0.63</v>
      </c>
      <c r="D84" s="39">
        <f t="shared" si="10"/>
        <v>1.5873015873015872</v>
      </c>
      <c r="E84" s="29">
        <v>-0.32105053988227406</v>
      </c>
      <c r="F84" s="27">
        <f t="shared" si="11"/>
        <v>0.46203545959655862</v>
      </c>
    </row>
    <row r="85" spans="1:6">
      <c r="A85" s="8"/>
      <c r="B85" s="8" t="s">
        <v>52</v>
      </c>
      <c r="C85" s="33">
        <v>0.81</v>
      </c>
      <c r="D85" s="39">
        <f t="shared" si="10"/>
        <v>1.2345679012345678</v>
      </c>
      <c r="E85" s="29">
        <v>-0.30165409629311157</v>
      </c>
      <c r="F85" s="27">
        <f t="shared" si="11"/>
        <v>0.21072103131565253</v>
      </c>
    </row>
    <row r="86" spans="1:6">
      <c r="A86" s="8"/>
      <c r="B86" s="8" t="s">
        <v>53</v>
      </c>
      <c r="C86" s="33">
        <v>0.69</v>
      </c>
      <c r="D86" s="39">
        <f t="shared" si="10"/>
        <v>1.4492753623188408</v>
      </c>
      <c r="E86" s="29">
        <v>-0.25382839429713666</v>
      </c>
      <c r="F86" s="27">
        <f t="shared" si="11"/>
        <v>0.37106368139083212</v>
      </c>
    </row>
    <row r="87" spans="1:6">
      <c r="A87" s="8"/>
      <c r="B87" s="8"/>
      <c r="C87" s="33"/>
      <c r="D87" s="39"/>
      <c r="E87" s="29"/>
      <c r="F87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data</vt:lpstr>
      <vt:lpstr>Fe-Ni-S</vt:lpstr>
      <vt:lpstr>Fe-Ni-P</vt:lpstr>
      <vt:lpstr>Fe-Ni-P-S</vt:lpstr>
      <vt:lpstr>Fe-S-C</vt:lpstr>
      <vt:lpstr>Fe-Ni-C</vt:lpstr>
      <vt:lpstr>Sheetg</vt:lpstr>
      <vt:lpstr>Diffrentiated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2018-05-10T15:08:17Z</dcterms:modified>
</cp:coreProperties>
</file>