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Legen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3" i="1"/>
  <c r="F34" i="1"/>
  <c r="F35" i="1"/>
  <c r="D25" i="6"/>
  <c r="F25" i="6" s="1"/>
  <c r="D24" i="6"/>
  <c r="F24" i="6" s="1"/>
  <c r="D23" i="6"/>
  <c r="F23" i="6" s="1"/>
  <c r="D22" i="6"/>
  <c r="F22" i="6" s="1"/>
  <c r="D21" i="6"/>
  <c r="F21" i="6" s="1"/>
  <c r="D31" i="6"/>
  <c r="F31" i="6" s="1"/>
  <c r="D30" i="6"/>
  <c r="F30" i="6" s="1"/>
  <c r="D29" i="6"/>
  <c r="F29" i="6" s="1"/>
  <c r="D28" i="6"/>
  <c r="F28" i="6" s="1"/>
  <c r="D19" i="6"/>
  <c r="F19" i="6" s="1"/>
  <c r="D18" i="6"/>
  <c r="F18" i="6" s="1"/>
  <c r="D17" i="6"/>
  <c r="F17" i="6" s="1"/>
  <c r="D14" i="6"/>
  <c r="F14" i="6" s="1"/>
  <c r="D13" i="6"/>
  <c r="F13" i="6" s="1"/>
  <c r="D12" i="6"/>
  <c r="F12" i="6" s="1"/>
  <c r="D11" i="6"/>
  <c r="F11" i="6" s="1"/>
  <c r="D10" i="6"/>
  <c r="F10" i="6" s="1"/>
  <c r="D42" i="6"/>
  <c r="F42" i="6" s="1"/>
  <c r="D38" i="6"/>
  <c r="F38" i="6" s="1"/>
  <c r="D37" i="6"/>
  <c r="F37" i="6" s="1"/>
  <c r="D36" i="6"/>
  <c r="F36" i="6" s="1"/>
  <c r="D35" i="6"/>
  <c r="F35" i="6" s="1"/>
  <c r="D34" i="6"/>
  <c r="F34" i="6" s="1"/>
  <c r="D5" i="6"/>
  <c r="F5" i="6" s="1"/>
  <c r="D4" i="6"/>
  <c r="F4" i="6" s="1"/>
  <c r="D2" i="6"/>
  <c r="F2" i="6" s="1"/>
  <c r="D42" i="5"/>
  <c r="F42" i="5" s="1"/>
  <c r="D41" i="5"/>
  <c r="F41" i="5" s="1"/>
  <c r="D40" i="5"/>
  <c r="F40" i="5" s="1"/>
  <c r="D39" i="5"/>
  <c r="F39" i="5" s="1"/>
  <c r="D38" i="5"/>
  <c r="F38" i="5" s="1"/>
  <c r="D35" i="5"/>
  <c r="F35" i="5" s="1"/>
  <c r="D34" i="5"/>
  <c r="F34" i="5" s="1"/>
  <c r="D33" i="5"/>
  <c r="F33" i="5" s="1"/>
  <c r="D32" i="5"/>
  <c r="F32" i="5" s="1"/>
  <c r="D30" i="5"/>
  <c r="F30" i="5" s="1"/>
  <c r="D29" i="5"/>
  <c r="F29" i="5" s="1"/>
  <c r="D28" i="5"/>
  <c r="F28" i="5" s="1"/>
  <c r="D25" i="5"/>
  <c r="F25" i="5" s="1"/>
  <c r="D24" i="5"/>
  <c r="F24" i="5" s="1"/>
  <c r="D23" i="5"/>
  <c r="F23" i="5" s="1"/>
  <c r="D22" i="5"/>
  <c r="F22" i="5" s="1"/>
  <c r="D21" i="5"/>
  <c r="F21" i="5" s="1"/>
  <c r="D18" i="5"/>
  <c r="F18" i="5" s="1"/>
  <c r="D14" i="5"/>
  <c r="F14" i="5" s="1"/>
  <c r="D13" i="5"/>
  <c r="F13" i="5" s="1"/>
  <c r="D12" i="5"/>
  <c r="F12" i="5" s="1"/>
  <c r="D11" i="5"/>
  <c r="F11" i="5" s="1"/>
  <c r="D10" i="5"/>
  <c r="F10" i="5" s="1"/>
  <c r="D5" i="5"/>
  <c r="F5" i="5" s="1"/>
  <c r="D4" i="5"/>
  <c r="F4" i="5" s="1"/>
  <c r="D2" i="5"/>
  <c r="F2" i="5" s="1"/>
  <c r="D42" i="4"/>
  <c r="F42" i="4" s="1"/>
  <c r="D41" i="4"/>
  <c r="F41" i="4" s="1"/>
  <c r="D40" i="4"/>
  <c r="F40" i="4" s="1"/>
  <c r="D39" i="4"/>
  <c r="F39" i="4" s="1"/>
  <c r="D38" i="4"/>
  <c r="F38" i="4" s="1"/>
  <c r="D35" i="4"/>
  <c r="F35" i="4" s="1"/>
  <c r="D34" i="4"/>
  <c r="F34" i="4" s="1"/>
  <c r="D33" i="4"/>
  <c r="F33" i="4" s="1"/>
  <c r="D32" i="4"/>
  <c r="F32" i="4" s="1"/>
  <c r="D30" i="4"/>
  <c r="F30" i="4" s="1"/>
  <c r="D29" i="4"/>
  <c r="F29" i="4" s="1"/>
  <c r="D28" i="4"/>
  <c r="F28" i="4" s="1"/>
  <c r="D25" i="4"/>
  <c r="F25" i="4" s="1"/>
  <c r="D24" i="4"/>
  <c r="F24" i="4" s="1"/>
  <c r="D23" i="4"/>
  <c r="F23" i="4" s="1"/>
  <c r="D22" i="4"/>
  <c r="F22" i="4" s="1"/>
  <c r="D21" i="4"/>
  <c r="F21" i="4" s="1"/>
  <c r="D18" i="4"/>
  <c r="F18" i="4" s="1"/>
  <c r="D14" i="4"/>
  <c r="F14" i="4" s="1"/>
  <c r="D13" i="4"/>
  <c r="F13" i="4" s="1"/>
  <c r="D12" i="4"/>
  <c r="F12" i="4" s="1"/>
  <c r="D11" i="4"/>
  <c r="F11" i="4" s="1"/>
  <c r="D10" i="4"/>
  <c r="F10" i="4" s="1"/>
  <c r="D5" i="4"/>
  <c r="F5" i="4" s="1"/>
  <c r="D4" i="4"/>
  <c r="F4" i="4" s="1"/>
  <c r="D2" i="4"/>
  <c r="F2" i="4" s="1"/>
  <c r="D42" i="3"/>
  <c r="F42" i="3" s="1"/>
  <c r="D41" i="3"/>
  <c r="F41" i="3" s="1"/>
  <c r="D40" i="3"/>
  <c r="F40" i="3" s="1"/>
  <c r="D39" i="3"/>
  <c r="F39" i="3" s="1"/>
  <c r="D38" i="3"/>
  <c r="F38" i="3" s="1"/>
  <c r="D35" i="3"/>
  <c r="F35" i="3" s="1"/>
  <c r="D34" i="3"/>
  <c r="F34" i="3" s="1"/>
  <c r="D33" i="3"/>
  <c r="F33" i="3" s="1"/>
  <c r="D32" i="3"/>
  <c r="F32" i="3" s="1"/>
  <c r="D30" i="3"/>
  <c r="F30" i="3" s="1"/>
  <c r="D29" i="3"/>
  <c r="F29" i="3" s="1"/>
  <c r="D28" i="3"/>
  <c r="F28" i="3" s="1"/>
  <c r="D25" i="3"/>
  <c r="F25" i="3" s="1"/>
  <c r="D24" i="3"/>
  <c r="F24" i="3" s="1"/>
  <c r="D23" i="3"/>
  <c r="F23" i="3" s="1"/>
  <c r="D22" i="3"/>
  <c r="F22" i="3" s="1"/>
  <c r="D21" i="3"/>
  <c r="F21" i="3" s="1"/>
  <c r="D18" i="3"/>
  <c r="F18" i="3" s="1"/>
  <c r="D14" i="3"/>
  <c r="F14" i="3" s="1"/>
  <c r="D13" i="3"/>
  <c r="F13" i="3" s="1"/>
  <c r="D12" i="3"/>
  <c r="F12" i="3" s="1"/>
  <c r="D11" i="3"/>
  <c r="F11" i="3" s="1"/>
  <c r="D10" i="3"/>
  <c r="F10" i="3" s="1"/>
  <c r="D5" i="3"/>
  <c r="F5" i="3" s="1"/>
  <c r="D4" i="3"/>
  <c r="F4" i="3" s="1"/>
  <c r="D2" i="3"/>
  <c r="F2" i="3" s="1"/>
  <c r="D42" i="2"/>
  <c r="F42" i="2" s="1"/>
  <c r="D41" i="2"/>
  <c r="F41" i="2" s="1"/>
  <c r="D40" i="2"/>
  <c r="F40" i="2" s="1"/>
  <c r="D39" i="2"/>
  <c r="F39" i="2" s="1"/>
  <c r="D38" i="2"/>
  <c r="F38" i="2" s="1"/>
  <c r="D35" i="2"/>
  <c r="D34" i="2"/>
  <c r="D33" i="2"/>
  <c r="D32" i="2"/>
  <c r="D30" i="2"/>
  <c r="F30" i="2" s="1"/>
  <c r="D29" i="2"/>
  <c r="F29" i="2" s="1"/>
  <c r="D28" i="2"/>
  <c r="F28" i="2" s="1"/>
  <c r="D25" i="2"/>
  <c r="F25" i="2" s="1"/>
  <c r="D24" i="2"/>
  <c r="F24" i="2" s="1"/>
  <c r="D23" i="2"/>
  <c r="F23" i="2" s="1"/>
  <c r="D22" i="2"/>
  <c r="F22" i="2" s="1"/>
  <c r="D21" i="2"/>
  <c r="F21" i="2" s="1"/>
  <c r="D18" i="2"/>
  <c r="F18" i="2" s="1"/>
  <c r="D14" i="2"/>
  <c r="F14" i="2" s="1"/>
  <c r="D13" i="2"/>
  <c r="F13" i="2" s="1"/>
  <c r="D12" i="2"/>
  <c r="F12" i="2" s="1"/>
  <c r="D11" i="2"/>
  <c r="F11" i="2" s="1"/>
  <c r="D10" i="2"/>
  <c r="F10" i="2" s="1"/>
  <c r="D5" i="2"/>
  <c r="F5" i="2" s="1"/>
  <c r="D4" i="2"/>
  <c r="F4" i="2" s="1"/>
  <c r="D2" i="2"/>
  <c r="F2" i="2" s="1"/>
  <c r="F2" i="1" l="1"/>
  <c r="D4" i="1"/>
  <c r="F4" i="1" s="1"/>
  <c r="D5" i="1"/>
  <c r="F5" i="1" s="1"/>
  <c r="D10" i="1"/>
  <c r="F10" i="1" s="1"/>
  <c r="D11" i="1"/>
  <c r="F11" i="1" s="1"/>
  <c r="D12" i="1"/>
  <c r="F12" i="1" s="1"/>
  <c r="D13" i="1"/>
  <c r="F13" i="1" s="1"/>
  <c r="D14" i="1"/>
  <c r="F14" i="1" s="1"/>
  <c r="D18" i="1"/>
  <c r="F18" i="1" s="1"/>
  <c r="D21" i="1"/>
  <c r="F21" i="1" s="1"/>
  <c r="D22" i="1"/>
  <c r="F22" i="1" s="1"/>
  <c r="D23" i="1"/>
  <c r="F23" i="1" s="1"/>
  <c r="D24" i="1"/>
  <c r="F24" i="1" s="1"/>
  <c r="D25" i="1"/>
  <c r="F25" i="1" s="1"/>
  <c r="D28" i="1"/>
  <c r="F28" i="1" s="1"/>
  <c r="D29" i="1"/>
  <c r="F29" i="1" s="1"/>
  <c r="D30" i="1"/>
  <c r="F30" i="1" s="1"/>
  <c r="D32" i="1"/>
  <c r="D33" i="1"/>
  <c r="D34" i="1"/>
  <c r="D35" i="1"/>
  <c r="D38" i="1"/>
  <c r="F38" i="1" s="1"/>
  <c r="D39" i="1"/>
  <c r="F39" i="1" s="1"/>
  <c r="D40" i="1"/>
  <c r="F40" i="1" s="1"/>
  <c r="D41" i="1"/>
  <c r="F41" i="1" s="1"/>
  <c r="D42" i="1"/>
  <c r="F42" i="1" s="1"/>
  <c r="D2" i="1"/>
</calcChain>
</file>

<file path=xl/sharedStrings.xml><?xml version="1.0" encoding="utf-8"?>
<sst xmlns="http://schemas.openxmlformats.org/spreadsheetml/2006/main" count="300" uniqueCount="50">
  <si>
    <t>Reference</t>
  </si>
  <si>
    <t>Chabot 2008</t>
  </si>
  <si>
    <t>Fe-Ni-S, 1 atm</t>
  </si>
  <si>
    <t>Corrigan et al</t>
  </si>
  <si>
    <t>Fe-Ni-P</t>
  </si>
  <si>
    <t>5(b)</t>
  </si>
  <si>
    <t>5©</t>
  </si>
  <si>
    <t>Fe-C(5 Gpa) Chabot et al 2008</t>
  </si>
  <si>
    <t>Run #</t>
  </si>
  <si>
    <t>IT10</t>
  </si>
  <si>
    <t>IT11</t>
  </si>
  <si>
    <t>IT14</t>
  </si>
  <si>
    <t>IT3</t>
  </si>
  <si>
    <t>IT4</t>
  </si>
  <si>
    <t>IT5</t>
  </si>
  <si>
    <t>IT9</t>
  </si>
  <si>
    <r>
      <rPr>
        <sz val="8"/>
        <rFont val="DejaVu Serif"/>
        <family val="1"/>
      </rPr>
      <t>P24</t>
    </r>
  </si>
  <si>
    <r>
      <rPr>
        <sz val="8"/>
        <rFont val="DejaVu Serif"/>
        <family val="1"/>
      </rPr>
      <t>P20</t>
    </r>
  </si>
  <si>
    <r>
      <rPr>
        <sz val="8"/>
        <rFont val="DejaVu Serif"/>
        <family val="1"/>
      </rPr>
      <t>P22</t>
    </r>
  </si>
  <si>
    <r>
      <rPr>
        <sz val="8"/>
        <rFont val="DejaVu Serif"/>
        <family val="1"/>
      </rPr>
      <t>P25</t>
    </r>
  </si>
  <si>
    <r>
      <rPr>
        <sz val="8"/>
        <rFont val="DejaVu Serif"/>
        <family val="1"/>
      </rPr>
      <t>P11</t>
    </r>
  </si>
  <si>
    <r>
      <rPr>
        <sz val="8"/>
        <rFont val="DejaVu Serif"/>
        <family val="1"/>
      </rPr>
      <t>P4</t>
    </r>
  </si>
  <si>
    <r>
      <rPr>
        <sz val="8"/>
        <rFont val="DejaVu Serif"/>
        <family val="1"/>
      </rPr>
      <t>P1J</t>
    </r>
  </si>
  <si>
    <r>
      <rPr>
        <sz val="8"/>
        <rFont val="DejaVu Serif"/>
        <family val="1"/>
      </rPr>
      <t>P5J</t>
    </r>
  </si>
  <si>
    <r>
      <rPr>
        <sz val="8"/>
        <rFont val="DejaVu Serif"/>
        <family val="1"/>
      </rPr>
      <t>P6J</t>
    </r>
  </si>
  <si>
    <t>NN4</t>
  </si>
  <si>
    <t>NN5</t>
  </si>
  <si>
    <t>NN6</t>
  </si>
  <si>
    <t>NN7</t>
  </si>
  <si>
    <t>NN8</t>
  </si>
  <si>
    <t>NN9</t>
  </si>
  <si>
    <t>DD2</t>
  </si>
  <si>
    <t>DD6</t>
  </si>
  <si>
    <t>DD3</t>
  </si>
  <si>
    <t>DD5</t>
  </si>
  <si>
    <t>A174</t>
  </si>
  <si>
    <t>A168</t>
  </si>
  <si>
    <t>A177</t>
  </si>
  <si>
    <t>A176</t>
  </si>
  <si>
    <t>A433</t>
  </si>
  <si>
    <t>A435</t>
  </si>
  <si>
    <t>A432</t>
  </si>
  <si>
    <t>A436</t>
  </si>
  <si>
    <t>A434</t>
  </si>
  <si>
    <t>A439</t>
  </si>
  <si>
    <t>A437</t>
  </si>
  <si>
    <t>D(Bi)</t>
  </si>
  <si>
    <t>1/D</t>
  </si>
  <si>
    <t>Ln Fe domains</t>
  </si>
  <si>
    <t>ln 1/D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</si>
</sst>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theme="1"/>
      <name val="Times New Roman"/>
      <family val="2"/>
    </font>
    <font>
      <sz val="9"/>
      <name val="Times New Roman"/>
      <family val="2"/>
    </font>
    <font>
      <sz val="8"/>
      <name val="DejaVu Serif"/>
    </font>
    <font>
      <sz val="8"/>
      <name val="DejaVu Serif"/>
      <family val="1"/>
    </font>
    <font>
      <sz val="11"/>
      <name val="Calibri"/>
      <family val="2"/>
    </font>
    <font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/>
    <xf numFmtId="0" fontId="0" fillId="8" borderId="0" xfId="0" applyFill="1" applyAlignment="1"/>
    <xf numFmtId="0" fontId="0" fillId="6" borderId="0" xfId="0" applyFill="1"/>
    <xf numFmtId="0" fontId="1" fillId="2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6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4" borderId="0" xfId="0" applyFont="1" applyFill="1" applyBorder="1" applyAlignment="1">
      <alignment horizontal="center" vertical="top" wrapText="1"/>
    </xf>
    <xf numFmtId="0" fontId="1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NumberFormat="1" applyFont="1" applyFill="1" applyAlignment="1">
      <alignment horizontal="center"/>
    </xf>
    <xf numFmtId="0" fontId="0" fillId="10" borderId="0" xfId="0" applyFill="1"/>
    <xf numFmtId="0" fontId="3" fillId="10" borderId="0" xfId="0" applyFont="1" applyFill="1" applyBorder="1" applyAlignment="1">
      <alignment horizontal="center" vertical="top" wrapText="1"/>
    </xf>
    <xf numFmtId="0" fontId="3" fillId="10" borderId="0" xfId="0" applyFont="1" applyFill="1" applyBorder="1" applyAlignment="1">
      <alignment vertical="top" wrapText="1"/>
    </xf>
    <xf numFmtId="0" fontId="0" fillId="10" borderId="0" xfId="0" applyFill="1" applyAlignment="1">
      <alignment horizontal="center" wrapText="1"/>
    </xf>
    <xf numFmtId="0" fontId="5" fillId="10" borderId="0" xfId="0" applyFont="1" applyFill="1" applyAlignment="1">
      <alignment horizontal="center" wrapText="1"/>
    </xf>
    <xf numFmtId="0" fontId="0" fillId="10" borderId="0" xfId="0" applyFill="1" applyAlignment="1">
      <alignment wrapText="1"/>
    </xf>
    <xf numFmtId="0" fontId="0" fillId="10" borderId="0" xfId="0" applyFill="1" applyAlignme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52193788276465"/>
                  <c:y val="-0.391293379994167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Sheet1!$E$2:$E$43</c:f>
              <c:numCache>
                <c:formatCode>General</c:formatCode>
                <c:ptCount val="42"/>
                <c:pt idx="0">
                  <c:v>-6.3934588926982686E-2</c:v>
                </c:pt>
                <c:pt idx="2">
                  <c:v>-0.29745708739741872</c:v>
                </c:pt>
                <c:pt idx="3">
                  <c:v>-0.56559280419710223</c:v>
                </c:pt>
                <c:pt idx="8">
                  <c:v>-0.31309181975465999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6">
                  <c:v>-6.8498192792205453E-2</c:v>
                </c:pt>
                <c:pt idx="19">
                  <c:v>-0.52078248908287794</c:v>
                </c:pt>
                <c:pt idx="20">
                  <c:v>-0.45592566935918699</c:v>
                </c:pt>
                <c:pt idx="21">
                  <c:v>-0.39331269181373657</c:v>
                </c:pt>
                <c:pt idx="22">
                  <c:v>-0.15802032209967576</c:v>
                </c:pt>
                <c:pt idx="23">
                  <c:v>-5.8085616562970808E-2</c:v>
                </c:pt>
                <c:pt idx="26">
                  <c:v>-0.40658799444094224</c:v>
                </c:pt>
                <c:pt idx="27">
                  <c:v>-0.14500983146174279</c:v>
                </c:pt>
                <c:pt idx="28">
                  <c:v>-9.2567003723604532E-2</c:v>
                </c:pt>
                <c:pt idx="30">
                  <c:v>-0.34528172058084899</c:v>
                </c:pt>
                <c:pt idx="31">
                  <c:v>-0.32105053988227406</c:v>
                </c:pt>
                <c:pt idx="32">
                  <c:v>-0.30165409629311157</c:v>
                </c:pt>
                <c:pt idx="33">
                  <c:v>-0.25382839429713666</c:v>
                </c:pt>
                <c:pt idx="36">
                  <c:v>-0.15230345075978424</c:v>
                </c:pt>
                <c:pt idx="37">
                  <c:v>-0.259003346244435</c:v>
                </c:pt>
                <c:pt idx="38">
                  <c:v>-0.40285867268742243</c:v>
                </c:pt>
                <c:pt idx="39">
                  <c:v>-0.53086445432624774</c:v>
                </c:pt>
                <c:pt idx="40">
                  <c:v>-0.6227765222651912</c:v>
                </c:pt>
              </c:numCache>
            </c:numRef>
          </c:xVal>
          <c:yVal>
            <c:numRef>
              <c:f>Sheet1!$F$2:$F$43</c:f>
              <c:numCache>
                <c:formatCode>General</c:formatCode>
                <c:ptCount val="42"/>
                <c:pt idx="0">
                  <c:v>6.1658179342527601</c:v>
                </c:pt>
                <c:pt idx="2">
                  <c:v>7.706262975199909</c:v>
                </c:pt>
                <c:pt idx="3">
                  <c:v>7.9020075523260038</c:v>
                </c:pt>
                <c:pt idx="8">
                  <c:v>5.1159958097540823</c:v>
                </c:pt>
                <c:pt idx="9">
                  <c:v>5.1159958097540823</c:v>
                </c:pt>
                <c:pt idx="10">
                  <c:v>5.1159958097540823</c:v>
                </c:pt>
                <c:pt idx="11">
                  <c:v>4.9618451299268234</c:v>
                </c:pt>
                <c:pt idx="12">
                  <c:v>4.3428059215206005</c:v>
                </c:pt>
                <c:pt idx="16">
                  <c:v>4.3428059215206005</c:v>
                </c:pt>
                <c:pt idx="19">
                  <c:v>7.2644302229208693</c:v>
                </c:pt>
                <c:pt idx="20">
                  <c:v>7.0131157946399636</c:v>
                </c:pt>
                <c:pt idx="21">
                  <c:v>6.812445099177812</c:v>
                </c:pt>
                <c:pt idx="22">
                  <c:v>6.1658179342527601</c:v>
                </c:pt>
                <c:pt idx="23">
                  <c:v>5.521460917862246</c:v>
                </c:pt>
                <c:pt idx="26">
                  <c:v>6.812445099177812</c:v>
                </c:pt>
                <c:pt idx="27">
                  <c:v>6.6453910145146464</c:v>
                </c:pt>
                <c:pt idx="28">
                  <c:v>6.1658179342527601</c:v>
                </c:pt>
                <c:pt idx="30">
                  <c:v>2.3025850929940459</c:v>
                </c:pt>
                <c:pt idx="31">
                  <c:v>2.5257286443082556</c:v>
                </c:pt>
                <c:pt idx="32">
                  <c:v>2.3025850929940459</c:v>
                </c:pt>
                <c:pt idx="33">
                  <c:v>2.5257286443082556</c:v>
                </c:pt>
                <c:pt idx="36">
                  <c:v>4.509860006183767</c:v>
                </c:pt>
                <c:pt idx="37">
                  <c:v>5.1159958097540823</c:v>
                </c:pt>
                <c:pt idx="38">
                  <c:v>5.8091429903140277</c:v>
                </c:pt>
                <c:pt idx="39">
                  <c:v>5.8091429903140277</c:v>
                </c:pt>
                <c:pt idx="40">
                  <c:v>6.2146080984221914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F4-45D4-BDDB-67E409F0F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602303"/>
        <c:axId val="1759593983"/>
      </c:scatterChart>
      <c:valAx>
        <c:axId val="175960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3983"/>
        <c:crosses val="autoZero"/>
        <c:crossBetween val="midCat"/>
      </c:valAx>
      <c:valAx>
        <c:axId val="175959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60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</a:t>
            </a:r>
            <a:r>
              <a:rPr lang="en-US" baseline="0"/>
              <a:t> </a:t>
            </a:r>
            <a:r>
              <a:rPr lang="en-US"/>
              <a:t>Without FeC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014497569125514"/>
                  <c:y val="0.204772962208506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Sheet2!$E$2:$E$43</c:f>
              <c:numCache>
                <c:formatCode>General</c:formatCode>
                <c:ptCount val="42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-0.31309181975465999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18">
                  <c:v>-0.58906272493546774</c:v>
                </c:pt>
                <c:pt idx="19">
                  <c:v>-0.52078248908287794</c:v>
                </c:pt>
                <c:pt idx="20">
                  <c:v>-0.45592566935918699</c:v>
                </c:pt>
                <c:pt idx="21">
                  <c:v>-0.39331269181373657</c:v>
                </c:pt>
                <c:pt idx="22">
                  <c:v>-0.15802032209967576</c:v>
                </c:pt>
                <c:pt idx="23">
                  <c:v>-5.8085616562970808E-2</c:v>
                </c:pt>
                <c:pt idx="25">
                  <c:v>-0.96106955033735497</c:v>
                </c:pt>
                <c:pt idx="26">
                  <c:v>-0.40658799444094224</c:v>
                </c:pt>
                <c:pt idx="27">
                  <c:v>-0.14500983146174279</c:v>
                </c:pt>
                <c:pt idx="28">
                  <c:v>-9.2567003723604532E-2</c:v>
                </c:pt>
                <c:pt idx="35">
                  <c:v>-0.10177991224703788</c:v>
                </c:pt>
                <c:pt idx="36">
                  <c:v>-0.15230345075978424</c:v>
                </c:pt>
                <c:pt idx="37">
                  <c:v>-0.259003346244435</c:v>
                </c:pt>
                <c:pt idx="38">
                  <c:v>-0.40285867268742243</c:v>
                </c:pt>
                <c:pt idx="39">
                  <c:v>-0.53086445432624774</c:v>
                </c:pt>
                <c:pt idx="40">
                  <c:v>-0.6227765222651912</c:v>
                </c:pt>
                <c:pt idx="41">
                  <c:v>-0.74811899888671074</c:v>
                </c:pt>
              </c:numCache>
            </c:numRef>
          </c:xVal>
          <c:yVal>
            <c:numRef>
              <c:f>Sheet2!$F$2:$F$43</c:f>
              <c:numCache>
                <c:formatCode>General</c:formatCode>
                <c:ptCount val="42"/>
                <c:pt idx="0">
                  <c:v>6.1658179342527601</c:v>
                </c:pt>
                <c:pt idx="2">
                  <c:v>7.706262975199909</c:v>
                </c:pt>
                <c:pt idx="3">
                  <c:v>7.9020075523260038</c:v>
                </c:pt>
                <c:pt idx="8">
                  <c:v>5.1159958097540823</c:v>
                </c:pt>
                <c:pt idx="9">
                  <c:v>5.1159958097540823</c:v>
                </c:pt>
                <c:pt idx="10">
                  <c:v>5.1159958097540823</c:v>
                </c:pt>
                <c:pt idx="11">
                  <c:v>4.9618451299268234</c:v>
                </c:pt>
                <c:pt idx="12">
                  <c:v>4.3428059215206005</c:v>
                </c:pt>
                <c:pt idx="16">
                  <c:v>4.3428059215206005</c:v>
                </c:pt>
                <c:pt idx="19">
                  <c:v>7.2644302229208693</c:v>
                </c:pt>
                <c:pt idx="20">
                  <c:v>7.0131157946399636</c:v>
                </c:pt>
                <c:pt idx="21">
                  <c:v>6.812445099177812</c:v>
                </c:pt>
                <c:pt idx="22">
                  <c:v>6.1658179342527601</c:v>
                </c:pt>
                <c:pt idx="23">
                  <c:v>5.521460917862246</c:v>
                </c:pt>
                <c:pt idx="26">
                  <c:v>6.812445099177812</c:v>
                </c:pt>
                <c:pt idx="27">
                  <c:v>6.6453910145146464</c:v>
                </c:pt>
                <c:pt idx="28">
                  <c:v>6.1658179342527601</c:v>
                </c:pt>
                <c:pt idx="36">
                  <c:v>4.509860006183767</c:v>
                </c:pt>
                <c:pt idx="37">
                  <c:v>5.1159958097540823</c:v>
                </c:pt>
                <c:pt idx="38">
                  <c:v>5.8091429903140277</c:v>
                </c:pt>
                <c:pt idx="39">
                  <c:v>5.8091429903140277</c:v>
                </c:pt>
                <c:pt idx="40">
                  <c:v>6.2146080984221914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0-4717-B6BB-3655A57F9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793839"/>
        <c:axId val="1753791343"/>
      </c:scatterChart>
      <c:valAx>
        <c:axId val="1753793839"/>
        <c:scaling>
          <c:orientation val="minMax"/>
          <c:min val="-0.70000000000000007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1343"/>
        <c:crosses val="autoZero"/>
        <c:crossBetween val="midCat"/>
      </c:valAx>
      <c:valAx>
        <c:axId val="175379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534776902887142E-2"/>
          <c:y val="5.0925925925925923E-2"/>
          <c:w val="0.81662729658792665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Legend!$E$2:$E$26</c:f>
              <c:numCache>
                <c:formatCode>General</c:formatCode>
                <c:ptCount val="25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-0.58906272493546774</c:v>
                </c:pt>
                <c:pt idx="8">
                  <c:v>-0.52078248908287794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8">
                  <c:v>-0.10177991224703788</c:v>
                </c:pt>
                <c:pt idx="19">
                  <c:v>-0.15230345075978424</c:v>
                </c:pt>
                <c:pt idx="20">
                  <c:v>-0.259003346244435</c:v>
                </c:pt>
                <c:pt idx="21">
                  <c:v>-0.40285867268742243</c:v>
                </c:pt>
                <c:pt idx="22">
                  <c:v>-0.53086445432624774</c:v>
                </c:pt>
                <c:pt idx="23">
                  <c:v>-0.6227765222651912</c:v>
                </c:pt>
                <c:pt idx="24">
                  <c:v>-0.74811899888671074</c:v>
                </c:pt>
              </c:numCache>
            </c:numRef>
          </c:xVal>
          <c:yVal>
            <c:numRef>
              <c:f>Legend!$F$2:$F$26</c:f>
              <c:numCache>
                <c:formatCode>General</c:formatCode>
                <c:ptCount val="25"/>
                <c:pt idx="0">
                  <c:v>6.1658179342527601</c:v>
                </c:pt>
                <c:pt idx="2">
                  <c:v>7.706262975199909</c:v>
                </c:pt>
                <c:pt idx="3">
                  <c:v>7.9020075523260038</c:v>
                </c:pt>
                <c:pt idx="8">
                  <c:v>7.2644302229208693</c:v>
                </c:pt>
                <c:pt idx="9">
                  <c:v>7.0131157946399636</c:v>
                </c:pt>
                <c:pt idx="10">
                  <c:v>6.812445099177812</c:v>
                </c:pt>
                <c:pt idx="11">
                  <c:v>6.1658179342527601</c:v>
                </c:pt>
                <c:pt idx="12">
                  <c:v>5.521460917862246</c:v>
                </c:pt>
                <c:pt idx="15">
                  <c:v>6.812445099177812</c:v>
                </c:pt>
                <c:pt idx="16">
                  <c:v>6.6453910145146464</c:v>
                </c:pt>
                <c:pt idx="17">
                  <c:v>6.1658179342527601</c:v>
                </c:pt>
                <c:pt idx="19">
                  <c:v>4.509860006183767</c:v>
                </c:pt>
                <c:pt idx="20">
                  <c:v>5.1159958097540823</c:v>
                </c:pt>
                <c:pt idx="21">
                  <c:v>5.8091429903140277</c:v>
                </c:pt>
                <c:pt idx="22">
                  <c:v>5.8091429903140277</c:v>
                </c:pt>
                <c:pt idx="23">
                  <c:v>6.2146080984221914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15-45FA-8BD8-8BD461B210F2}"/>
            </c:ext>
          </c:extLst>
        </c:ser>
        <c:ser>
          <c:idx val="1"/>
          <c:order val="1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Legend!$E$28:$E$31</c:f>
              <c:numCache>
                <c:formatCode>General</c:formatCode>
                <c:ptCount val="4"/>
                <c:pt idx="0">
                  <c:v>-0.34528172058084899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</c:numCache>
            </c:numRef>
          </c:xVal>
          <c:yVal>
            <c:numRef>
              <c:f>Legend!$F$28:$F$31</c:f>
              <c:numCache>
                <c:formatCode>General</c:formatCode>
                <c:ptCount val="4"/>
                <c:pt idx="0">
                  <c:v>2.3025850929940459</c:v>
                </c:pt>
                <c:pt idx="1">
                  <c:v>2.5257286443082556</c:v>
                </c:pt>
                <c:pt idx="2">
                  <c:v>2.3025850929940459</c:v>
                </c:pt>
                <c:pt idx="3">
                  <c:v>2.5257286443082556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15-45FA-8BD8-8BD461B210F2}"/>
            </c:ext>
          </c:extLst>
        </c:ser>
        <c:ser>
          <c:idx val="2"/>
          <c:order val="2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Legend!$E$34:$E$42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8">
                  <c:v>-6.8498192792205453E-2</c:v>
                </c:pt>
              </c:numCache>
            </c:numRef>
          </c:xVal>
          <c:yVal>
            <c:numRef>
              <c:f>Legend!$F$34:$F$42</c:f>
              <c:numCache>
                <c:formatCode>General</c:formatCode>
                <c:ptCount val="9"/>
                <c:pt idx="0">
                  <c:v>5.1159958097540823</c:v>
                </c:pt>
                <c:pt idx="1">
                  <c:v>5.1159958097540823</c:v>
                </c:pt>
                <c:pt idx="2">
                  <c:v>5.1159958097540823</c:v>
                </c:pt>
                <c:pt idx="3">
                  <c:v>4.9618451299268234</c:v>
                </c:pt>
                <c:pt idx="4">
                  <c:v>4.3428059215206005</c:v>
                </c:pt>
                <c:pt idx="8">
                  <c:v>4.3428059215206005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15-45FA-8BD8-8BD461B210F2}"/>
            </c:ext>
          </c:extLst>
        </c:ser>
        <c:ser>
          <c:idx val="3"/>
          <c:order val="3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992760279965006"/>
                  <c:y val="0.164980314960629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Legend!$E$2:$E$42</c:f>
              <c:numCache>
                <c:formatCode>General</c:formatCode>
                <c:ptCount val="41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-0.58906272493546774</c:v>
                </c:pt>
                <c:pt idx="8">
                  <c:v>-0.52078248908287794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8">
                  <c:v>-0.10177991224703788</c:v>
                </c:pt>
                <c:pt idx="19">
                  <c:v>-0.15230345075978424</c:v>
                </c:pt>
                <c:pt idx="20">
                  <c:v>-0.259003346244435</c:v>
                </c:pt>
                <c:pt idx="21">
                  <c:v>-0.40285867268742243</c:v>
                </c:pt>
                <c:pt idx="22">
                  <c:v>-0.53086445432624774</c:v>
                </c:pt>
                <c:pt idx="23">
                  <c:v>-0.6227765222651912</c:v>
                </c:pt>
                <c:pt idx="24">
                  <c:v>-0.74811899888671074</c:v>
                </c:pt>
                <c:pt idx="26">
                  <c:v>-0.34528172058084899</c:v>
                </c:pt>
                <c:pt idx="27">
                  <c:v>-0.32105053988227406</c:v>
                </c:pt>
                <c:pt idx="28">
                  <c:v>-0.30165409629311157</c:v>
                </c:pt>
                <c:pt idx="29">
                  <c:v>-0.25382839429713666</c:v>
                </c:pt>
                <c:pt idx="32">
                  <c:v>-0.31309181975465999</c:v>
                </c:pt>
                <c:pt idx="33">
                  <c:v>-0.35199992317475925</c:v>
                </c:pt>
                <c:pt idx="34">
                  <c:v>-0.25604793076192922</c:v>
                </c:pt>
                <c:pt idx="35">
                  <c:v>-0.25044644684218675</c:v>
                </c:pt>
                <c:pt idx="36">
                  <c:v>-0.25414602903459477</c:v>
                </c:pt>
                <c:pt idx="40">
                  <c:v>-6.8498192792205453E-2</c:v>
                </c:pt>
              </c:numCache>
            </c:numRef>
          </c:xVal>
          <c:yVal>
            <c:numRef>
              <c:f>Legend!$F$2:$F$42</c:f>
              <c:numCache>
                <c:formatCode>General</c:formatCode>
                <c:ptCount val="41"/>
                <c:pt idx="0">
                  <c:v>6.1658179342527601</c:v>
                </c:pt>
                <c:pt idx="2">
                  <c:v>7.706262975199909</c:v>
                </c:pt>
                <c:pt idx="3">
                  <c:v>7.9020075523260038</c:v>
                </c:pt>
                <c:pt idx="8">
                  <c:v>7.2644302229208693</c:v>
                </c:pt>
                <c:pt idx="9">
                  <c:v>7.0131157946399636</c:v>
                </c:pt>
                <c:pt idx="10">
                  <c:v>6.812445099177812</c:v>
                </c:pt>
                <c:pt idx="11">
                  <c:v>6.1658179342527601</c:v>
                </c:pt>
                <c:pt idx="12">
                  <c:v>5.521460917862246</c:v>
                </c:pt>
                <c:pt idx="15">
                  <c:v>6.812445099177812</c:v>
                </c:pt>
                <c:pt idx="16">
                  <c:v>6.6453910145146464</c:v>
                </c:pt>
                <c:pt idx="17">
                  <c:v>6.1658179342527601</c:v>
                </c:pt>
                <c:pt idx="19">
                  <c:v>4.509860006183767</c:v>
                </c:pt>
                <c:pt idx="20">
                  <c:v>5.1159958097540823</c:v>
                </c:pt>
                <c:pt idx="21">
                  <c:v>5.8091429903140277</c:v>
                </c:pt>
                <c:pt idx="22">
                  <c:v>5.8091429903140277</c:v>
                </c:pt>
                <c:pt idx="23">
                  <c:v>6.2146080984221914</c:v>
                </c:pt>
                <c:pt idx="26">
                  <c:v>2.3025850929940459</c:v>
                </c:pt>
                <c:pt idx="27">
                  <c:v>2.5257286443082556</c:v>
                </c:pt>
                <c:pt idx="28">
                  <c:v>2.3025850929940459</c:v>
                </c:pt>
                <c:pt idx="29">
                  <c:v>2.5257286443082556</c:v>
                </c:pt>
                <c:pt idx="32">
                  <c:v>5.1159958097540823</c:v>
                </c:pt>
                <c:pt idx="33">
                  <c:v>5.1159958097540823</c:v>
                </c:pt>
                <c:pt idx="34">
                  <c:v>5.1159958097540823</c:v>
                </c:pt>
                <c:pt idx="35">
                  <c:v>4.9618451299268234</c:v>
                </c:pt>
                <c:pt idx="36">
                  <c:v>4.3428059215206005</c:v>
                </c:pt>
                <c:pt idx="40">
                  <c:v>4.3428059215206005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15-45FA-8BD8-8BD461B21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213791"/>
        <c:axId val="904217119"/>
      </c:scatterChart>
      <c:valAx>
        <c:axId val="904213791"/>
        <c:scaling>
          <c:orientation val="minMax"/>
          <c:min val="-0.680000000000000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217119"/>
        <c:crosses val="autoZero"/>
        <c:crossBetween val="midCat"/>
      </c:valAx>
      <c:valAx>
        <c:axId val="9042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213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87031474190726144"/>
          <c:y val="0.38281167979002623"/>
          <c:w val="0.1269074803149606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</xdr:row>
      <xdr:rowOff>19050</xdr:rowOff>
    </xdr:from>
    <xdr:to>
      <xdr:col>14</xdr:col>
      <xdr:colOff>285750</xdr:colOff>
      <xdr:row>15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242886</xdr:colOff>
      <xdr:row>0</xdr:row>
      <xdr:rowOff>133351</xdr:rowOff>
    </xdr:from>
    <xdr:to>
      <xdr:col>11</xdr:col>
      <xdr:colOff>285749</xdr:colOff>
      <xdr:row>11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</xdr:row>
      <xdr:rowOff>133350</xdr:rowOff>
    </xdr:from>
    <xdr:to>
      <xdr:col>14</xdr:col>
      <xdr:colOff>190500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B1" workbookViewId="0">
      <selection activeCell="H19" sqref="H19"/>
    </sheetView>
  </sheetViews>
  <sheetFormatPr defaultRowHeight="15"/>
  <cols>
    <col min="1" max="1" width="42.5703125" customWidth="1"/>
    <col min="3" max="4" width="9.140625" style="20"/>
    <col min="5" max="5" width="14.28515625" style="27" customWidth="1"/>
    <col min="6" max="6" width="9.140625" style="8"/>
  </cols>
  <sheetData>
    <row r="1" spans="1:6">
      <c r="A1" s="1" t="s">
        <v>0</v>
      </c>
      <c r="B1" s="9" t="s">
        <v>8</v>
      </c>
      <c r="C1" s="17" t="s">
        <v>46</v>
      </c>
      <c r="D1" s="18" t="s">
        <v>47</v>
      </c>
      <c r="E1" s="14" t="s">
        <v>48</v>
      </c>
      <c r="F1" s="5" t="s">
        <v>49</v>
      </c>
    </row>
    <row r="2" spans="1:6">
      <c r="A2" s="2"/>
      <c r="B2" s="10" t="s">
        <v>9</v>
      </c>
      <c r="C2" s="19">
        <v>2.0999999999999999E-3</v>
      </c>
      <c r="D2" s="20">
        <f>1/C2</f>
        <v>476.1904761904762</v>
      </c>
      <c r="E2" s="15">
        <v>-6.3934588926982686E-2</v>
      </c>
      <c r="F2" s="8">
        <f>LN(D2)</f>
        <v>6.1658179342527601</v>
      </c>
    </row>
    <row r="3" spans="1:6">
      <c r="A3" s="2">
        <v>3</v>
      </c>
      <c r="B3" s="10" t="s">
        <v>10</v>
      </c>
      <c r="C3" s="19">
        <v>0</v>
      </c>
      <c r="E3" s="15"/>
    </row>
    <row r="4" spans="1:6">
      <c r="A4" s="2" t="s">
        <v>1</v>
      </c>
      <c r="B4" s="10" t="s">
        <v>11</v>
      </c>
      <c r="C4" s="19">
        <v>4.4999999999999999E-4</v>
      </c>
      <c r="D4" s="20">
        <f t="shared" ref="D4:D42" si="0">1/C4</f>
        <v>2222.2222222222222</v>
      </c>
      <c r="E4" s="15">
        <v>-0.29745708739741872</v>
      </c>
      <c r="F4" s="8">
        <f t="shared" ref="F4:F42" si="1">LN(D4)</f>
        <v>7.706262975199909</v>
      </c>
    </row>
    <row r="5" spans="1:6">
      <c r="A5" s="2" t="s">
        <v>2</v>
      </c>
      <c r="B5" s="10" t="s">
        <v>12</v>
      </c>
      <c r="C5" s="19">
        <v>3.6999999999999999E-4</v>
      </c>
      <c r="D5" s="20">
        <f t="shared" si="0"/>
        <v>2702.7027027027029</v>
      </c>
      <c r="E5" s="15">
        <v>-0.56559280419710223</v>
      </c>
      <c r="F5" s="8">
        <f t="shared" si="1"/>
        <v>7.9020075523260038</v>
      </c>
    </row>
    <row r="6" spans="1:6">
      <c r="A6" s="2"/>
      <c r="B6" s="10" t="s">
        <v>13</v>
      </c>
      <c r="C6" s="19"/>
      <c r="E6" s="15"/>
    </row>
    <row r="7" spans="1:6">
      <c r="A7" s="2"/>
      <c r="B7" s="10" t="s">
        <v>14</v>
      </c>
      <c r="C7" s="19"/>
      <c r="E7" s="15"/>
    </row>
    <row r="8" spans="1:6">
      <c r="A8" s="2"/>
      <c r="B8" s="10" t="s">
        <v>15</v>
      </c>
      <c r="C8" s="19"/>
      <c r="E8" s="15"/>
    </row>
    <row r="9" spans="1:6">
      <c r="E9" s="15"/>
    </row>
    <row r="10" spans="1:6">
      <c r="A10" s="3"/>
      <c r="B10" s="11" t="s">
        <v>16</v>
      </c>
      <c r="C10" s="21">
        <v>6.0000000000000001E-3</v>
      </c>
      <c r="D10" s="20">
        <f t="shared" si="0"/>
        <v>166.66666666666666</v>
      </c>
      <c r="E10" s="15">
        <v>-0.31309181975465999</v>
      </c>
      <c r="F10" s="8">
        <f t="shared" si="1"/>
        <v>5.1159958097540823</v>
      </c>
    </row>
    <row r="11" spans="1:6">
      <c r="A11" s="3"/>
      <c r="B11" s="11" t="s">
        <v>17</v>
      </c>
      <c r="C11" s="21">
        <v>6.0000000000000001E-3</v>
      </c>
      <c r="D11" s="20">
        <f t="shared" si="0"/>
        <v>166.66666666666666</v>
      </c>
      <c r="E11" s="15">
        <v>-0.35199992317475925</v>
      </c>
      <c r="F11" s="8">
        <f t="shared" si="1"/>
        <v>5.1159958097540823</v>
      </c>
    </row>
    <row r="12" spans="1:6">
      <c r="A12" s="3">
        <v>4</v>
      </c>
      <c r="B12" s="11" t="s">
        <v>18</v>
      </c>
      <c r="C12" s="21">
        <v>6.0000000000000001E-3</v>
      </c>
      <c r="D12" s="20">
        <f t="shared" si="0"/>
        <v>166.66666666666666</v>
      </c>
      <c r="E12" s="15">
        <v>-0.25604793076192922</v>
      </c>
      <c r="F12" s="8">
        <f t="shared" si="1"/>
        <v>5.1159958097540823</v>
      </c>
    </row>
    <row r="13" spans="1:6">
      <c r="A13" s="3" t="s">
        <v>3</v>
      </c>
      <c r="B13" s="11" t="s">
        <v>19</v>
      </c>
      <c r="C13" s="21">
        <v>7.0000000000000001E-3</v>
      </c>
      <c r="D13" s="20">
        <f t="shared" si="0"/>
        <v>142.85714285714286</v>
      </c>
      <c r="E13" s="15">
        <v>-0.25044644684218675</v>
      </c>
      <c r="F13" s="8">
        <f t="shared" si="1"/>
        <v>4.9618451299268234</v>
      </c>
    </row>
    <row r="14" spans="1:6">
      <c r="A14" s="3" t="s">
        <v>4</v>
      </c>
      <c r="B14" s="11" t="s">
        <v>20</v>
      </c>
      <c r="C14" s="21">
        <v>1.2999999999999999E-2</v>
      </c>
      <c r="D14" s="20">
        <f t="shared" si="0"/>
        <v>76.92307692307692</v>
      </c>
      <c r="E14" s="15">
        <v>-0.25414602903459477</v>
      </c>
      <c r="F14" s="8">
        <f t="shared" si="1"/>
        <v>4.3428059215206005</v>
      </c>
    </row>
    <row r="15" spans="1:6">
      <c r="A15" s="3"/>
      <c r="B15" s="11" t="s">
        <v>21</v>
      </c>
      <c r="C15" s="22"/>
      <c r="E15" s="15"/>
    </row>
    <row r="16" spans="1:6">
      <c r="A16" s="3"/>
      <c r="B16" s="11" t="s">
        <v>22</v>
      </c>
      <c r="C16" s="21"/>
      <c r="E16" s="15"/>
    </row>
    <row r="17" spans="1:6">
      <c r="A17" s="3"/>
      <c r="B17" s="11" t="s">
        <v>23</v>
      </c>
      <c r="C17" s="21"/>
      <c r="E17" s="15"/>
    </row>
    <row r="18" spans="1:6">
      <c r="A18" s="3"/>
      <c r="B18" s="11" t="s">
        <v>24</v>
      </c>
      <c r="C18" s="21">
        <v>1.2999999999999999E-2</v>
      </c>
      <c r="D18" s="20">
        <f t="shared" si="0"/>
        <v>76.92307692307692</v>
      </c>
      <c r="E18" s="15">
        <v>-6.8498192792205453E-2</v>
      </c>
      <c r="F18" s="8">
        <f t="shared" si="1"/>
        <v>4.3428059215206005</v>
      </c>
    </row>
    <row r="19" spans="1:6">
      <c r="A19" s="3"/>
      <c r="B19" s="16"/>
      <c r="C19" s="21"/>
      <c r="E19" s="15"/>
    </row>
    <row r="20" spans="1:6">
      <c r="A20" s="4"/>
      <c r="B20" s="12" t="s">
        <v>25</v>
      </c>
      <c r="C20" s="23"/>
      <c r="E20" s="15"/>
    </row>
    <row r="21" spans="1:6">
      <c r="A21" s="4" t="s">
        <v>5</v>
      </c>
      <c r="B21" s="12" t="s">
        <v>26</v>
      </c>
      <c r="C21" s="23">
        <v>6.9999999999999999E-4</v>
      </c>
      <c r="D21" s="20">
        <f t="shared" si="0"/>
        <v>1428.5714285714287</v>
      </c>
      <c r="E21" s="15">
        <v>-0.52078248908287794</v>
      </c>
      <c r="F21" s="8">
        <f t="shared" si="1"/>
        <v>7.2644302229208693</v>
      </c>
    </row>
    <row r="22" spans="1:6">
      <c r="A22" s="4"/>
      <c r="B22" s="12" t="s">
        <v>27</v>
      </c>
      <c r="C22" s="23">
        <v>8.9999999999999998E-4</v>
      </c>
      <c r="D22" s="20">
        <f t="shared" si="0"/>
        <v>1111.1111111111111</v>
      </c>
      <c r="E22" s="15">
        <v>-0.45592566935918699</v>
      </c>
      <c r="F22" s="8">
        <f t="shared" si="1"/>
        <v>7.0131157946399636</v>
      </c>
    </row>
    <row r="23" spans="1:6">
      <c r="A23" s="4"/>
      <c r="B23" s="12" t="s">
        <v>28</v>
      </c>
      <c r="C23" s="24">
        <v>1.1000000000000001E-3</v>
      </c>
      <c r="D23" s="20">
        <f t="shared" si="0"/>
        <v>909.09090909090901</v>
      </c>
      <c r="E23" s="15">
        <v>-0.39331269181373657</v>
      </c>
      <c r="F23" s="8">
        <f t="shared" si="1"/>
        <v>6.812445099177812</v>
      </c>
    </row>
    <row r="24" spans="1:6">
      <c r="A24" s="4"/>
      <c r="B24" s="12" t="s">
        <v>29</v>
      </c>
      <c r="C24" s="23">
        <v>2.0999999999999999E-3</v>
      </c>
      <c r="D24" s="20">
        <f t="shared" si="0"/>
        <v>476.1904761904762</v>
      </c>
      <c r="E24" s="15">
        <v>-0.15802032209967576</v>
      </c>
      <c r="F24" s="8">
        <f t="shared" si="1"/>
        <v>6.1658179342527601</v>
      </c>
    </row>
    <row r="25" spans="1:6">
      <c r="A25" s="4"/>
      <c r="B25" s="12" t="s">
        <v>30</v>
      </c>
      <c r="C25" s="25">
        <v>4.0000000000000001E-3</v>
      </c>
      <c r="D25" s="20">
        <f t="shared" si="0"/>
        <v>250</v>
      </c>
      <c r="E25" s="15">
        <v>-5.8085616562970808E-2</v>
      </c>
      <c r="F25" s="8">
        <f t="shared" si="1"/>
        <v>5.521460917862246</v>
      </c>
    </row>
    <row r="26" spans="1:6">
      <c r="A26" s="4"/>
      <c r="B26" s="12"/>
      <c r="C26" s="25"/>
      <c r="E26" s="15"/>
    </row>
    <row r="27" spans="1:6">
      <c r="A27" s="5" t="s">
        <v>6</v>
      </c>
      <c r="B27" s="13" t="s">
        <v>31</v>
      </c>
      <c r="C27" s="23"/>
      <c r="E27" s="15"/>
    </row>
    <row r="28" spans="1:6">
      <c r="A28" s="5"/>
      <c r="B28" s="13" t="s">
        <v>32</v>
      </c>
      <c r="C28" s="24">
        <v>1.1000000000000001E-3</v>
      </c>
      <c r="D28" s="20">
        <f t="shared" si="0"/>
        <v>909.09090909090901</v>
      </c>
      <c r="E28" s="15">
        <v>-0.40658799444094224</v>
      </c>
      <c r="F28" s="8">
        <f t="shared" si="1"/>
        <v>6.812445099177812</v>
      </c>
    </row>
    <row r="29" spans="1:6">
      <c r="A29" s="5"/>
      <c r="B29" s="13" t="s">
        <v>33</v>
      </c>
      <c r="C29" s="23">
        <v>1.2999999999999999E-3</v>
      </c>
      <c r="D29" s="20">
        <f t="shared" si="0"/>
        <v>769.23076923076928</v>
      </c>
      <c r="E29" s="15">
        <v>-0.14500983146174279</v>
      </c>
      <c r="F29" s="8">
        <f t="shared" si="1"/>
        <v>6.6453910145146464</v>
      </c>
    </row>
    <row r="30" spans="1:6">
      <c r="A30" s="5"/>
      <c r="B30" s="13" t="s">
        <v>34</v>
      </c>
      <c r="C30" s="23">
        <v>2.0999999999999999E-3</v>
      </c>
      <c r="D30" s="20">
        <f t="shared" si="0"/>
        <v>476.1904761904762</v>
      </c>
      <c r="E30" s="15">
        <v>-9.2567003723604532E-2</v>
      </c>
      <c r="F30" s="8">
        <f t="shared" si="1"/>
        <v>6.1658179342527601</v>
      </c>
    </row>
    <row r="31" spans="1:6">
      <c r="E31" s="15"/>
    </row>
    <row r="32" spans="1:6">
      <c r="A32" s="6">
        <v>6</v>
      </c>
      <c r="B32" s="6" t="s">
        <v>35</v>
      </c>
      <c r="C32" s="26">
        <v>0.1</v>
      </c>
      <c r="D32" s="20">
        <f t="shared" si="0"/>
        <v>10</v>
      </c>
      <c r="E32" s="15">
        <v>-0.34528172058084899</v>
      </c>
      <c r="F32" s="8">
        <f t="shared" si="1"/>
        <v>2.3025850929940459</v>
      </c>
    </row>
    <row r="33" spans="1:6">
      <c r="A33" s="6" t="s">
        <v>7</v>
      </c>
      <c r="B33" s="6" t="s">
        <v>36</v>
      </c>
      <c r="C33" s="26">
        <v>0.08</v>
      </c>
      <c r="D33" s="20">
        <f t="shared" si="0"/>
        <v>12.5</v>
      </c>
      <c r="E33" s="15">
        <v>-0.32105053988227406</v>
      </c>
      <c r="F33" s="8">
        <f t="shared" si="1"/>
        <v>2.5257286443082556</v>
      </c>
    </row>
    <row r="34" spans="1:6">
      <c r="A34" s="6"/>
      <c r="B34" s="6" t="s">
        <v>37</v>
      </c>
      <c r="C34" s="26">
        <v>0.1</v>
      </c>
      <c r="D34" s="20">
        <f t="shared" si="0"/>
        <v>10</v>
      </c>
      <c r="E34" s="15">
        <v>-0.30165409629311157</v>
      </c>
      <c r="F34" s="8">
        <f t="shared" si="1"/>
        <v>2.3025850929940459</v>
      </c>
    </row>
    <row r="35" spans="1:6">
      <c r="A35" s="6"/>
      <c r="B35" s="6" t="s">
        <v>38</v>
      </c>
      <c r="C35" s="26">
        <v>0.08</v>
      </c>
      <c r="D35" s="20">
        <f t="shared" si="0"/>
        <v>12.5</v>
      </c>
      <c r="E35" s="15">
        <v>-0.25382839429713666</v>
      </c>
      <c r="F35" s="8">
        <f t="shared" si="1"/>
        <v>2.5257286443082556</v>
      </c>
    </row>
    <row r="36" spans="1:6">
      <c r="A36" s="6"/>
      <c r="B36" s="6"/>
      <c r="C36" s="26"/>
      <c r="E36" s="15"/>
    </row>
    <row r="37" spans="1:6">
      <c r="A37" s="7"/>
      <c r="B37" s="7" t="s">
        <v>39</v>
      </c>
      <c r="E37" s="15"/>
    </row>
    <row r="38" spans="1:6">
      <c r="A38" s="7">
        <v>7</v>
      </c>
      <c r="B38" s="7" t="s">
        <v>40</v>
      </c>
      <c r="C38" s="20">
        <v>1.0999999999999999E-2</v>
      </c>
      <c r="D38" s="20">
        <f t="shared" si="0"/>
        <v>90.909090909090921</v>
      </c>
      <c r="E38" s="15">
        <v>-0.15230345075978424</v>
      </c>
      <c r="F38" s="8">
        <f t="shared" si="1"/>
        <v>4.509860006183767</v>
      </c>
    </row>
    <row r="39" spans="1:6">
      <c r="A39" s="7">
        <v>7</v>
      </c>
      <c r="B39" s="7" t="s">
        <v>41</v>
      </c>
      <c r="C39" s="20">
        <v>6.0000000000000001E-3</v>
      </c>
      <c r="D39" s="20">
        <f t="shared" si="0"/>
        <v>166.66666666666666</v>
      </c>
      <c r="E39" s="15">
        <v>-0.259003346244435</v>
      </c>
      <c r="F39" s="8">
        <f t="shared" si="1"/>
        <v>5.1159958097540823</v>
      </c>
    </row>
    <row r="40" spans="1:6">
      <c r="A40" s="7"/>
      <c r="B40" s="7" t="s">
        <v>42</v>
      </c>
      <c r="C40" s="20">
        <v>3.0000000000000001E-3</v>
      </c>
      <c r="D40" s="20">
        <f t="shared" si="0"/>
        <v>333.33333333333331</v>
      </c>
      <c r="E40" s="15">
        <v>-0.40285867268742243</v>
      </c>
      <c r="F40" s="8">
        <f t="shared" si="1"/>
        <v>5.8091429903140277</v>
      </c>
    </row>
    <row r="41" spans="1:6">
      <c r="A41" s="7"/>
      <c r="B41" s="7" t="s">
        <v>43</v>
      </c>
      <c r="C41" s="20">
        <v>3.0000000000000001E-3</v>
      </c>
      <c r="D41" s="20">
        <f t="shared" si="0"/>
        <v>333.33333333333331</v>
      </c>
      <c r="E41" s="15">
        <v>-0.53086445432624774</v>
      </c>
      <c r="F41" s="8">
        <f t="shared" si="1"/>
        <v>5.8091429903140277</v>
      </c>
    </row>
    <row r="42" spans="1:6">
      <c r="A42" s="7"/>
      <c r="B42" s="7" t="s">
        <v>44</v>
      </c>
      <c r="C42" s="20">
        <v>2E-3</v>
      </c>
      <c r="D42" s="20">
        <f t="shared" si="0"/>
        <v>500</v>
      </c>
      <c r="E42" s="15">
        <v>-0.6227765222651912</v>
      </c>
      <c r="F42" s="8">
        <f t="shared" si="1"/>
        <v>6.2146080984221914</v>
      </c>
    </row>
    <row r="43" spans="1:6">
      <c r="A43" s="7"/>
      <c r="B43" s="7" t="s">
        <v>45</v>
      </c>
      <c r="E43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I5" sqref="I5"/>
    </sheetView>
  </sheetViews>
  <sheetFormatPr defaultRowHeight="15"/>
  <cols>
    <col min="1" max="1" width="42.5703125" customWidth="1"/>
    <col min="3" max="4" width="9.140625" style="20"/>
    <col min="5" max="5" width="14.28515625" style="27" customWidth="1"/>
    <col min="6" max="6" width="9.140625" style="8"/>
  </cols>
  <sheetData>
    <row r="1" spans="1:6">
      <c r="A1" s="1" t="s">
        <v>0</v>
      </c>
      <c r="B1" s="9" t="s">
        <v>8</v>
      </c>
      <c r="C1" s="17" t="s">
        <v>46</v>
      </c>
      <c r="D1" s="18" t="s">
        <v>47</v>
      </c>
      <c r="E1" s="14" t="s">
        <v>48</v>
      </c>
      <c r="F1" s="5" t="s">
        <v>49</v>
      </c>
    </row>
    <row r="2" spans="1:6">
      <c r="A2" s="2"/>
      <c r="B2" s="10" t="s">
        <v>9</v>
      </c>
      <c r="C2" s="19">
        <v>2.0999999999999999E-3</v>
      </c>
      <c r="D2" s="20">
        <f>1/C2</f>
        <v>476.1904761904762</v>
      </c>
      <c r="E2" s="15">
        <v>-6.3934588926982686E-2</v>
      </c>
      <c r="F2" s="8">
        <f>LN(D2)</f>
        <v>6.1658179342527601</v>
      </c>
    </row>
    <row r="3" spans="1:6">
      <c r="A3" s="2">
        <v>3</v>
      </c>
      <c r="B3" s="10" t="s">
        <v>10</v>
      </c>
      <c r="C3" s="19">
        <v>0</v>
      </c>
      <c r="E3" s="15">
        <v>-0.17153711058817123</v>
      </c>
    </row>
    <row r="4" spans="1:6">
      <c r="A4" s="2" t="s">
        <v>1</v>
      </c>
      <c r="B4" s="10" t="s">
        <v>11</v>
      </c>
      <c r="C4" s="19">
        <v>4.4999999999999999E-4</v>
      </c>
      <c r="D4" s="20">
        <f t="shared" ref="D4:D42" si="0">1/C4</f>
        <v>2222.2222222222222</v>
      </c>
      <c r="E4" s="15">
        <v>-0.29745708739741872</v>
      </c>
      <c r="F4" s="8">
        <f t="shared" ref="F4:F42" si="1">LN(D4)</f>
        <v>7.706262975199909</v>
      </c>
    </row>
    <row r="5" spans="1:6">
      <c r="A5" s="2" t="s">
        <v>2</v>
      </c>
      <c r="B5" s="10" t="s">
        <v>12</v>
      </c>
      <c r="C5" s="19">
        <v>3.6999999999999999E-4</v>
      </c>
      <c r="D5" s="20">
        <f t="shared" si="0"/>
        <v>2702.7027027027029</v>
      </c>
      <c r="E5" s="15">
        <v>-0.56559280419710223</v>
      </c>
      <c r="F5" s="8">
        <f t="shared" si="1"/>
        <v>7.9020075523260038</v>
      </c>
    </row>
    <row r="6" spans="1:6">
      <c r="A6" s="2"/>
      <c r="B6" s="10" t="s">
        <v>13</v>
      </c>
      <c r="C6" s="19"/>
      <c r="E6" s="15">
        <v>-0.81895119407860617</v>
      </c>
    </row>
    <row r="7" spans="1:6">
      <c r="A7" s="2"/>
      <c r="B7" s="10" t="s">
        <v>14</v>
      </c>
      <c r="C7" s="19"/>
      <c r="E7" s="15">
        <v>-0.9779941992999891</v>
      </c>
    </row>
    <row r="8" spans="1:6">
      <c r="A8" s="2"/>
      <c r="B8" s="10" t="s">
        <v>15</v>
      </c>
      <c r="C8" s="19"/>
      <c r="E8" s="15">
        <v>-1.5406668958717074</v>
      </c>
    </row>
    <row r="9" spans="1:6">
      <c r="E9" s="15"/>
    </row>
    <row r="10" spans="1:6">
      <c r="A10" s="3"/>
      <c r="B10" s="11" t="s">
        <v>16</v>
      </c>
      <c r="C10" s="21">
        <v>6.0000000000000001E-3</v>
      </c>
      <c r="D10" s="20">
        <f t="shared" si="0"/>
        <v>166.66666666666666</v>
      </c>
      <c r="E10" s="15">
        <v>-0.31309181975465999</v>
      </c>
      <c r="F10" s="8">
        <f t="shared" si="1"/>
        <v>5.1159958097540823</v>
      </c>
    </row>
    <row r="11" spans="1:6">
      <c r="A11" s="3"/>
      <c r="B11" s="11" t="s">
        <v>17</v>
      </c>
      <c r="C11" s="21">
        <v>6.0000000000000001E-3</v>
      </c>
      <c r="D11" s="20">
        <f t="shared" si="0"/>
        <v>166.66666666666666</v>
      </c>
      <c r="E11" s="15">
        <v>-0.35199992317475925</v>
      </c>
      <c r="F11" s="8">
        <f t="shared" si="1"/>
        <v>5.1159958097540823</v>
      </c>
    </row>
    <row r="12" spans="1:6">
      <c r="A12" s="3">
        <v>4</v>
      </c>
      <c r="B12" s="11" t="s">
        <v>18</v>
      </c>
      <c r="C12" s="21">
        <v>6.0000000000000001E-3</v>
      </c>
      <c r="D12" s="20">
        <f t="shared" si="0"/>
        <v>166.66666666666666</v>
      </c>
      <c r="E12" s="15">
        <v>-0.25604793076192922</v>
      </c>
      <c r="F12" s="8">
        <f t="shared" si="1"/>
        <v>5.1159958097540823</v>
      </c>
    </row>
    <row r="13" spans="1:6">
      <c r="A13" s="3" t="s">
        <v>3</v>
      </c>
      <c r="B13" s="11" t="s">
        <v>19</v>
      </c>
      <c r="C13" s="21">
        <v>7.0000000000000001E-3</v>
      </c>
      <c r="D13" s="20">
        <f t="shared" si="0"/>
        <v>142.85714285714286</v>
      </c>
      <c r="E13" s="15">
        <v>-0.25044644684218675</v>
      </c>
      <c r="F13" s="8">
        <f t="shared" si="1"/>
        <v>4.9618451299268234</v>
      </c>
    </row>
    <row r="14" spans="1:6">
      <c r="A14" s="3" t="s">
        <v>4</v>
      </c>
      <c r="B14" s="11" t="s">
        <v>20</v>
      </c>
      <c r="C14" s="21">
        <v>1.2999999999999999E-2</v>
      </c>
      <c r="D14" s="20">
        <f t="shared" si="0"/>
        <v>76.92307692307692</v>
      </c>
      <c r="E14" s="15">
        <v>-0.25414602903459477</v>
      </c>
      <c r="F14" s="8">
        <f t="shared" si="1"/>
        <v>4.3428059215206005</v>
      </c>
    </row>
    <row r="15" spans="1:6">
      <c r="A15" s="3"/>
      <c r="B15" s="11" t="s">
        <v>21</v>
      </c>
      <c r="C15" s="22"/>
      <c r="E15" s="15">
        <v>-0.16299231010435855</v>
      </c>
    </row>
    <row r="16" spans="1:6">
      <c r="A16" s="3"/>
      <c r="B16" s="11" t="s">
        <v>22</v>
      </c>
      <c r="C16" s="21"/>
      <c r="E16" s="15">
        <v>-0.12200507328253608</v>
      </c>
    </row>
    <row r="17" spans="1:6">
      <c r="A17" s="3"/>
      <c r="B17" s="11" t="s">
        <v>23</v>
      </c>
      <c r="C17" s="21"/>
      <c r="E17" s="15">
        <v>-8.4529547150020548E-2</v>
      </c>
    </row>
    <row r="18" spans="1:6">
      <c r="A18" s="3"/>
      <c r="B18" s="11" t="s">
        <v>24</v>
      </c>
      <c r="C18" s="21">
        <v>1.2999999999999999E-2</v>
      </c>
      <c r="D18" s="20">
        <f t="shared" si="0"/>
        <v>76.92307692307692</v>
      </c>
      <c r="E18" s="15">
        <v>-6.8498192792205453E-2</v>
      </c>
      <c r="F18" s="8">
        <f t="shared" si="1"/>
        <v>4.3428059215206005</v>
      </c>
    </row>
    <row r="19" spans="1:6">
      <c r="A19" s="3"/>
      <c r="B19" s="16"/>
      <c r="C19" s="21"/>
      <c r="E19" s="15"/>
    </row>
    <row r="20" spans="1:6">
      <c r="A20" s="4"/>
      <c r="B20" s="12" t="s">
        <v>25</v>
      </c>
      <c r="C20" s="23"/>
      <c r="E20" s="15">
        <v>-0.58906272493546774</v>
      </c>
    </row>
    <row r="21" spans="1:6">
      <c r="A21" s="4" t="s">
        <v>5</v>
      </c>
      <c r="B21" s="12" t="s">
        <v>26</v>
      </c>
      <c r="C21" s="23">
        <v>6.9999999999999999E-4</v>
      </c>
      <c r="D21" s="20">
        <f t="shared" si="0"/>
        <v>1428.5714285714287</v>
      </c>
      <c r="E21" s="15">
        <v>-0.52078248908287794</v>
      </c>
      <c r="F21" s="8">
        <f t="shared" si="1"/>
        <v>7.2644302229208693</v>
      </c>
    </row>
    <row r="22" spans="1:6">
      <c r="A22" s="4"/>
      <c r="B22" s="12" t="s">
        <v>27</v>
      </c>
      <c r="C22" s="23">
        <v>8.9999999999999998E-4</v>
      </c>
      <c r="D22" s="20">
        <f t="shared" si="0"/>
        <v>1111.1111111111111</v>
      </c>
      <c r="E22" s="15">
        <v>-0.45592566935918699</v>
      </c>
      <c r="F22" s="8">
        <f t="shared" si="1"/>
        <v>7.0131157946399636</v>
      </c>
    </row>
    <row r="23" spans="1:6">
      <c r="A23" s="4"/>
      <c r="B23" s="12" t="s">
        <v>28</v>
      </c>
      <c r="C23" s="24">
        <v>1.1000000000000001E-3</v>
      </c>
      <c r="D23" s="20">
        <f t="shared" si="0"/>
        <v>909.09090909090901</v>
      </c>
      <c r="E23" s="15">
        <v>-0.39331269181373657</v>
      </c>
      <c r="F23" s="8">
        <f t="shared" si="1"/>
        <v>6.812445099177812</v>
      </c>
    </row>
    <row r="24" spans="1:6">
      <c r="A24" s="4"/>
      <c r="B24" s="12" t="s">
        <v>29</v>
      </c>
      <c r="C24" s="23">
        <v>2.0999999999999999E-3</v>
      </c>
      <c r="D24" s="20">
        <f t="shared" si="0"/>
        <v>476.1904761904762</v>
      </c>
      <c r="E24" s="15">
        <v>-0.15802032209967576</v>
      </c>
      <c r="F24" s="8">
        <f t="shared" si="1"/>
        <v>6.1658179342527601</v>
      </c>
    </row>
    <row r="25" spans="1:6">
      <c r="A25" s="4"/>
      <c r="B25" s="12" t="s">
        <v>30</v>
      </c>
      <c r="C25" s="25">
        <v>4.0000000000000001E-3</v>
      </c>
      <c r="D25" s="20">
        <f t="shared" si="0"/>
        <v>250</v>
      </c>
      <c r="E25" s="15">
        <v>-5.8085616562970808E-2</v>
      </c>
      <c r="F25" s="8">
        <f t="shared" si="1"/>
        <v>5.521460917862246</v>
      </c>
    </row>
    <row r="26" spans="1:6">
      <c r="A26" s="4"/>
      <c r="B26" s="12"/>
      <c r="C26" s="25"/>
      <c r="E26" s="15"/>
    </row>
    <row r="27" spans="1:6">
      <c r="A27" s="5" t="s">
        <v>6</v>
      </c>
      <c r="B27" s="13" t="s">
        <v>31</v>
      </c>
      <c r="C27" s="23"/>
      <c r="E27" s="15">
        <v>-0.96106955033735497</v>
      </c>
    </row>
    <row r="28" spans="1:6">
      <c r="A28" s="5"/>
      <c r="B28" s="13" t="s">
        <v>32</v>
      </c>
      <c r="C28" s="24">
        <v>1.1000000000000001E-3</v>
      </c>
      <c r="D28" s="20">
        <f t="shared" si="0"/>
        <v>909.09090909090901</v>
      </c>
      <c r="E28" s="15">
        <v>-0.40658799444094224</v>
      </c>
      <c r="F28" s="8">
        <f t="shared" si="1"/>
        <v>6.812445099177812</v>
      </c>
    </row>
    <row r="29" spans="1:6">
      <c r="A29" s="5"/>
      <c r="B29" s="13" t="s">
        <v>33</v>
      </c>
      <c r="C29" s="23">
        <v>1.2999999999999999E-3</v>
      </c>
      <c r="D29" s="20">
        <f t="shared" si="0"/>
        <v>769.23076923076928</v>
      </c>
      <c r="E29" s="15">
        <v>-0.14500983146174279</v>
      </c>
      <c r="F29" s="8">
        <f t="shared" si="1"/>
        <v>6.6453910145146464</v>
      </c>
    </row>
    <row r="30" spans="1:6">
      <c r="A30" s="5"/>
      <c r="B30" s="13" t="s">
        <v>34</v>
      </c>
      <c r="C30" s="23">
        <v>2.0999999999999999E-3</v>
      </c>
      <c r="D30" s="20">
        <f t="shared" si="0"/>
        <v>476.1904761904762</v>
      </c>
      <c r="E30" s="15">
        <v>-9.2567003723604532E-2</v>
      </c>
      <c r="F30" s="8">
        <f t="shared" si="1"/>
        <v>6.1658179342527601</v>
      </c>
    </row>
    <row r="31" spans="1:6">
      <c r="E31" s="15"/>
    </row>
    <row r="32" spans="1:6">
      <c r="A32" s="6">
        <v>6</v>
      </c>
      <c r="B32" s="6" t="s">
        <v>35</v>
      </c>
      <c r="C32" s="26">
        <v>0.1</v>
      </c>
      <c r="D32" s="20">
        <f t="shared" si="0"/>
        <v>10</v>
      </c>
      <c r="E32" s="15"/>
    </row>
    <row r="33" spans="1:6">
      <c r="A33" s="6" t="s">
        <v>7</v>
      </c>
      <c r="B33" s="6" t="s">
        <v>36</v>
      </c>
      <c r="C33" s="26">
        <v>0.08</v>
      </c>
      <c r="D33" s="20">
        <f t="shared" si="0"/>
        <v>12.5</v>
      </c>
      <c r="E33" s="15"/>
    </row>
    <row r="34" spans="1:6">
      <c r="A34" s="6"/>
      <c r="B34" s="6" t="s">
        <v>37</v>
      </c>
      <c r="C34" s="26">
        <v>0.1</v>
      </c>
      <c r="D34" s="20">
        <f t="shared" si="0"/>
        <v>10</v>
      </c>
      <c r="E34" s="15"/>
    </row>
    <row r="35" spans="1:6">
      <c r="A35" s="6"/>
      <c r="B35" s="6" t="s">
        <v>38</v>
      </c>
      <c r="C35" s="26">
        <v>0.08</v>
      </c>
      <c r="D35" s="20">
        <f t="shared" si="0"/>
        <v>12.5</v>
      </c>
      <c r="E35" s="15"/>
    </row>
    <row r="36" spans="1:6">
      <c r="A36" s="6"/>
      <c r="B36" s="6"/>
      <c r="C36" s="26"/>
      <c r="E36" s="15"/>
    </row>
    <row r="37" spans="1:6">
      <c r="A37" s="7"/>
      <c r="B37" s="7" t="s">
        <v>39</v>
      </c>
      <c r="E37" s="15">
        <v>-0.10177991224703788</v>
      </c>
    </row>
    <row r="38" spans="1:6">
      <c r="A38" s="7">
        <v>7</v>
      </c>
      <c r="B38" s="7" t="s">
        <v>40</v>
      </c>
      <c r="C38" s="20">
        <v>1.0999999999999999E-2</v>
      </c>
      <c r="D38" s="20">
        <f t="shared" si="0"/>
        <v>90.909090909090921</v>
      </c>
      <c r="E38" s="15">
        <v>-0.15230345075978424</v>
      </c>
      <c r="F38" s="8">
        <f t="shared" si="1"/>
        <v>4.509860006183767</v>
      </c>
    </row>
    <row r="39" spans="1:6">
      <c r="A39" s="7">
        <v>7</v>
      </c>
      <c r="B39" s="7" t="s">
        <v>41</v>
      </c>
      <c r="C39" s="20">
        <v>6.0000000000000001E-3</v>
      </c>
      <c r="D39" s="20">
        <f t="shared" si="0"/>
        <v>166.66666666666666</v>
      </c>
      <c r="E39" s="15">
        <v>-0.259003346244435</v>
      </c>
      <c r="F39" s="8">
        <f t="shared" si="1"/>
        <v>5.1159958097540823</v>
      </c>
    </row>
    <row r="40" spans="1:6">
      <c r="A40" s="7"/>
      <c r="B40" s="7" t="s">
        <v>42</v>
      </c>
      <c r="C40" s="20">
        <v>3.0000000000000001E-3</v>
      </c>
      <c r="D40" s="20">
        <f t="shared" si="0"/>
        <v>333.33333333333331</v>
      </c>
      <c r="E40" s="15">
        <v>-0.40285867268742243</v>
      </c>
      <c r="F40" s="8">
        <f t="shared" si="1"/>
        <v>5.8091429903140277</v>
      </c>
    </row>
    <row r="41" spans="1:6">
      <c r="A41" s="7"/>
      <c r="B41" s="7" t="s">
        <v>43</v>
      </c>
      <c r="C41" s="20">
        <v>3.0000000000000001E-3</v>
      </c>
      <c r="D41" s="20">
        <f t="shared" si="0"/>
        <v>333.33333333333331</v>
      </c>
      <c r="E41" s="15">
        <v>-0.53086445432624774</v>
      </c>
      <c r="F41" s="8">
        <f t="shared" si="1"/>
        <v>5.8091429903140277</v>
      </c>
    </row>
    <row r="42" spans="1:6">
      <c r="A42" s="7"/>
      <c r="B42" s="7" t="s">
        <v>44</v>
      </c>
      <c r="C42" s="20">
        <v>2E-3</v>
      </c>
      <c r="D42" s="20">
        <f t="shared" si="0"/>
        <v>500</v>
      </c>
      <c r="E42" s="15">
        <v>-0.6227765222651912</v>
      </c>
      <c r="F42" s="8">
        <f t="shared" si="1"/>
        <v>6.2146080984221914</v>
      </c>
    </row>
    <row r="43" spans="1:6">
      <c r="A43" s="7"/>
      <c r="B43" s="7" t="s">
        <v>45</v>
      </c>
      <c r="E43" s="15">
        <v>-0.74811899888671074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XFD1048576"/>
    </sheetView>
  </sheetViews>
  <sheetFormatPr defaultRowHeight="15"/>
  <cols>
    <col min="1" max="1" width="42.5703125" customWidth="1"/>
    <col min="3" max="4" width="9.140625" style="20"/>
    <col min="5" max="5" width="14.28515625" style="27" customWidth="1"/>
    <col min="6" max="6" width="9.140625" style="8"/>
  </cols>
  <sheetData>
    <row r="1" spans="1:6">
      <c r="A1" s="1" t="s">
        <v>0</v>
      </c>
      <c r="B1" s="9" t="s">
        <v>8</v>
      </c>
      <c r="C1" s="17" t="s">
        <v>46</v>
      </c>
      <c r="D1" s="18" t="s">
        <v>47</v>
      </c>
      <c r="E1" s="14" t="s">
        <v>48</v>
      </c>
      <c r="F1" s="5" t="s">
        <v>49</v>
      </c>
    </row>
    <row r="2" spans="1:6">
      <c r="A2" s="2"/>
      <c r="B2" s="10" t="s">
        <v>9</v>
      </c>
      <c r="C2" s="19">
        <v>2.0999999999999999E-3</v>
      </c>
      <c r="D2" s="20">
        <f>1/C2</f>
        <v>476.1904761904762</v>
      </c>
      <c r="E2" s="15">
        <v>-6.3934588926982686E-2</v>
      </c>
      <c r="F2" s="8">
        <f>LN(D2)</f>
        <v>6.1658179342527601</v>
      </c>
    </row>
    <row r="3" spans="1:6">
      <c r="A3" s="2">
        <v>3</v>
      </c>
      <c r="B3" s="10" t="s">
        <v>10</v>
      </c>
      <c r="C3" s="19">
        <v>0</v>
      </c>
      <c r="E3" s="15">
        <v>-0.17153711058817123</v>
      </c>
    </row>
    <row r="4" spans="1:6">
      <c r="A4" s="2" t="s">
        <v>1</v>
      </c>
      <c r="B4" s="10" t="s">
        <v>11</v>
      </c>
      <c r="C4" s="19">
        <v>4.4999999999999999E-4</v>
      </c>
      <c r="D4" s="20">
        <f t="shared" ref="D4:D42" si="0">1/C4</f>
        <v>2222.2222222222222</v>
      </c>
      <c r="E4" s="15">
        <v>-0.29745708739741872</v>
      </c>
      <c r="F4" s="8">
        <f t="shared" ref="F4:F42" si="1">LN(D4)</f>
        <v>7.706262975199909</v>
      </c>
    </row>
    <row r="5" spans="1:6">
      <c r="A5" s="2" t="s">
        <v>2</v>
      </c>
      <c r="B5" s="10" t="s">
        <v>12</v>
      </c>
      <c r="C5" s="19">
        <v>3.6999999999999999E-4</v>
      </c>
      <c r="D5" s="20">
        <f t="shared" si="0"/>
        <v>2702.7027027027029</v>
      </c>
      <c r="E5" s="15">
        <v>-0.56559280419710223</v>
      </c>
      <c r="F5" s="8">
        <f t="shared" si="1"/>
        <v>7.9020075523260038</v>
      </c>
    </row>
    <row r="6" spans="1:6">
      <c r="A6" s="2"/>
      <c r="B6" s="10" t="s">
        <v>13</v>
      </c>
      <c r="C6" s="19"/>
      <c r="E6" s="15">
        <v>-0.81895119407860617</v>
      </c>
    </row>
    <row r="7" spans="1:6">
      <c r="A7" s="2"/>
      <c r="B7" s="10" t="s">
        <v>14</v>
      </c>
      <c r="C7" s="19"/>
      <c r="E7" s="15">
        <v>-0.9779941992999891</v>
      </c>
    </row>
    <row r="8" spans="1:6">
      <c r="A8" s="2"/>
      <c r="B8" s="10" t="s">
        <v>15</v>
      </c>
      <c r="C8" s="19"/>
      <c r="E8" s="15">
        <v>-1.5406668958717074</v>
      </c>
    </row>
    <row r="9" spans="1:6">
      <c r="E9" s="15"/>
    </row>
    <row r="10" spans="1:6">
      <c r="A10" s="3"/>
      <c r="B10" s="11" t="s">
        <v>16</v>
      </c>
      <c r="C10" s="21">
        <v>6.0000000000000001E-3</v>
      </c>
      <c r="D10" s="20">
        <f t="shared" si="0"/>
        <v>166.66666666666666</v>
      </c>
      <c r="E10" s="15">
        <v>-0.31309181975465999</v>
      </c>
      <c r="F10" s="8">
        <f t="shared" si="1"/>
        <v>5.1159958097540823</v>
      </c>
    </row>
    <row r="11" spans="1:6">
      <c r="A11" s="3"/>
      <c r="B11" s="11" t="s">
        <v>17</v>
      </c>
      <c r="C11" s="21">
        <v>6.0000000000000001E-3</v>
      </c>
      <c r="D11" s="20">
        <f t="shared" si="0"/>
        <v>166.66666666666666</v>
      </c>
      <c r="E11" s="15">
        <v>-0.35199992317475925</v>
      </c>
      <c r="F11" s="8">
        <f t="shared" si="1"/>
        <v>5.1159958097540823</v>
      </c>
    </row>
    <row r="12" spans="1:6">
      <c r="A12" s="3">
        <v>4</v>
      </c>
      <c r="B12" s="11" t="s">
        <v>18</v>
      </c>
      <c r="C12" s="21">
        <v>6.0000000000000001E-3</v>
      </c>
      <c r="D12" s="20">
        <f t="shared" si="0"/>
        <v>166.66666666666666</v>
      </c>
      <c r="E12" s="15">
        <v>-0.25604793076192922</v>
      </c>
      <c r="F12" s="8">
        <f t="shared" si="1"/>
        <v>5.1159958097540823</v>
      </c>
    </row>
    <row r="13" spans="1:6">
      <c r="A13" s="3" t="s">
        <v>3</v>
      </c>
      <c r="B13" s="11" t="s">
        <v>19</v>
      </c>
      <c r="C13" s="21">
        <v>7.0000000000000001E-3</v>
      </c>
      <c r="D13" s="20">
        <f t="shared" si="0"/>
        <v>142.85714285714286</v>
      </c>
      <c r="E13" s="15">
        <v>-0.25044644684218675</v>
      </c>
      <c r="F13" s="8">
        <f t="shared" si="1"/>
        <v>4.9618451299268234</v>
      </c>
    </row>
    <row r="14" spans="1:6">
      <c r="A14" s="3" t="s">
        <v>4</v>
      </c>
      <c r="B14" s="11" t="s">
        <v>20</v>
      </c>
      <c r="C14" s="21">
        <v>1.2999999999999999E-2</v>
      </c>
      <c r="D14" s="20">
        <f t="shared" si="0"/>
        <v>76.92307692307692</v>
      </c>
      <c r="E14" s="15">
        <v>-0.25414602903459477</v>
      </c>
      <c r="F14" s="8">
        <f t="shared" si="1"/>
        <v>4.3428059215206005</v>
      </c>
    </row>
    <row r="15" spans="1:6">
      <c r="A15" s="3"/>
      <c r="B15" s="11" t="s">
        <v>21</v>
      </c>
      <c r="C15" s="22"/>
      <c r="E15" s="15">
        <v>-0.16299231010435855</v>
      </c>
    </row>
    <row r="16" spans="1:6">
      <c r="A16" s="3"/>
      <c r="B16" s="11" t="s">
        <v>22</v>
      </c>
      <c r="C16" s="21"/>
      <c r="E16" s="15">
        <v>-0.12200507328253608</v>
      </c>
    </row>
    <row r="17" spans="1:6">
      <c r="A17" s="3"/>
      <c r="B17" s="11" t="s">
        <v>23</v>
      </c>
      <c r="C17" s="21"/>
      <c r="E17" s="15">
        <v>-8.4529547150020548E-2</v>
      </c>
    </row>
    <row r="18" spans="1:6">
      <c r="A18" s="3"/>
      <c r="B18" s="11" t="s">
        <v>24</v>
      </c>
      <c r="C18" s="21">
        <v>1.2999999999999999E-2</v>
      </c>
      <c r="D18" s="20">
        <f t="shared" si="0"/>
        <v>76.92307692307692</v>
      </c>
      <c r="E18" s="15">
        <v>-6.8498192792205453E-2</v>
      </c>
      <c r="F18" s="8">
        <f t="shared" si="1"/>
        <v>4.3428059215206005</v>
      </c>
    </row>
    <row r="19" spans="1:6">
      <c r="A19" s="3"/>
      <c r="B19" s="16"/>
      <c r="C19" s="21"/>
      <c r="E19" s="15"/>
    </row>
    <row r="20" spans="1:6">
      <c r="A20" s="4"/>
      <c r="B20" s="12" t="s">
        <v>25</v>
      </c>
      <c r="C20" s="23"/>
      <c r="E20" s="15">
        <v>-0.58906272493546774</v>
      </c>
    </row>
    <row r="21" spans="1:6">
      <c r="A21" s="4" t="s">
        <v>5</v>
      </c>
      <c r="B21" s="12" t="s">
        <v>26</v>
      </c>
      <c r="C21" s="23">
        <v>6.9999999999999999E-4</v>
      </c>
      <c r="D21" s="20">
        <f t="shared" si="0"/>
        <v>1428.5714285714287</v>
      </c>
      <c r="E21" s="15">
        <v>-0.52078248908287794</v>
      </c>
      <c r="F21" s="8">
        <f t="shared" si="1"/>
        <v>7.2644302229208693</v>
      </c>
    </row>
    <row r="22" spans="1:6">
      <c r="A22" s="4"/>
      <c r="B22" s="12" t="s">
        <v>27</v>
      </c>
      <c r="C22" s="23">
        <v>8.9999999999999998E-4</v>
      </c>
      <c r="D22" s="20">
        <f t="shared" si="0"/>
        <v>1111.1111111111111</v>
      </c>
      <c r="E22" s="15">
        <v>-0.45592566935918699</v>
      </c>
      <c r="F22" s="8">
        <f t="shared" si="1"/>
        <v>7.0131157946399636</v>
      </c>
    </row>
    <row r="23" spans="1:6">
      <c r="A23" s="4"/>
      <c r="B23" s="12" t="s">
        <v>28</v>
      </c>
      <c r="C23" s="24">
        <v>1.1000000000000001E-3</v>
      </c>
      <c r="D23" s="20">
        <f t="shared" si="0"/>
        <v>909.09090909090901</v>
      </c>
      <c r="E23" s="15">
        <v>-0.39331269181373657</v>
      </c>
      <c r="F23" s="8">
        <f t="shared" si="1"/>
        <v>6.812445099177812</v>
      </c>
    </row>
    <row r="24" spans="1:6">
      <c r="A24" s="4"/>
      <c r="B24" s="12" t="s">
        <v>29</v>
      </c>
      <c r="C24" s="23">
        <v>2.0999999999999999E-3</v>
      </c>
      <c r="D24" s="20">
        <f t="shared" si="0"/>
        <v>476.1904761904762</v>
      </c>
      <c r="E24" s="15">
        <v>-0.15802032209967576</v>
      </c>
      <c r="F24" s="8">
        <f t="shared" si="1"/>
        <v>6.1658179342527601</v>
      </c>
    </row>
    <row r="25" spans="1:6">
      <c r="A25" s="4"/>
      <c r="B25" s="12" t="s">
        <v>30</v>
      </c>
      <c r="C25" s="25">
        <v>4.0000000000000001E-3</v>
      </c>
      <c r="D25" s="20">
        <f t="shared" si="0"/>
        <v>250</v>
      </c>
      <c r="E25" s="15">
        <v>-5.8085616562970808E-2</v>
      </c>
      <c r="F25" s="8">
        <f t="shared" si="1"/>
        <v>5.521460917862246</v>
      </c>
    </row>
    <row r="26" spans="1:6">
      <c r="A26" s="4"/>
      <c r="B26" s="12"/>
      <c r="C26" s="25"/>
      <c r="E26" s="15"/>
    </row>
    <row r="27" spans="1:6">
      <c r="A27" s="5" t="s">
        <v>6</v>
      </c>
      <c r="B27" s="13" t="s">
        <v>31</v>
      </c>
      <c r="C27" s="23"/>
      <c r="E27" s="15">
        <v>-0.96106955033735497</v>
      </c>
    </row>
    <row r="28" spans="1:6">
      <c r="A28" s="5"/>
      <c r="B28" s="13" t="s">
        <v>32</v>
      </c>
      <c r="C28" s="24">
        <v>1.1000000000000001E-3</v>
      </c>
      <c r="D28" s="20">
        <f t="shared" si="0"/>
        <v>909.09090909090901</v>
      </c>
      <c r="E28" s="15">
        <v>-0.40658799444094224</v>
      </c>
      <c r="F28" s="8">
        <f t="shared" si="1"/>
        <v>6.812445099177812</v>
      </c>
    </row>
    <row r="29" spans="1:6">
      <c r="A29" s="5"/>
      <c r="B29" s="13" t="s">
        <v>33</v>
      </c>
      <c r="C29" s="23">
        <v>1.2999999999999999E-3</v>
      </c>
      <c r="D29" s="20">
        <f t="shared" si="0"/>
        <v>769.23076923076928</v>
      </c>
      <c r="E29" s="15">
        <v>-0.14500983146174279</v>
      </c>
      <c r="F29" s="8">
        <f t="shared" si="1"/>
        <v>6.6453910145146464</v>
      </c>
    </row>
    <row r="30" spans="1:6">
      <c r="A30" s="5"/>
      <c r="B30" s="13" t="s">
        <v>34</v>
      </c>
      <c r="C30" s="23">
        <v>2.0999999999999999E-3</v>
      </c>
      <c r="D30" s="20">
        <f t="shared" si="0"/>
        <v>476.1904761904762</v>
      </c>
      <c r="E30" s="15">
        <v>-9.2567003723604532E-2</v>
      </c>
      <c r="F30" s="8">
        <f t="shared" si="1"/>
        <v>6.1658179342527601</v>
      </c>
    </row>
    <row r="31" spans="1:6">
      <c r="E31" s="15"/>
    </row>
    <row r="32" spans="1:6">
      <c r="A32" s="6">
        <v>6</v>
      </c>
      <c r="B32" s="6" t="s">
        <v>35</v>
      </c>
      <c r="C32" s="26">
        <v>0.1</v>
      </c>
      <c r="D32" s="20">
        <f t="shared" si="0"/>
        <v>10</v>
      </c>
      <c r="E32" s="15">
        <v>-0.34528172058084899</v>
      </c>
      <c r="F32" s="8">
        <f t="shared" si="1"/>
        <v>2.3025850929940459</v>
      </c>
    </row>
    <row r="33" spans="1:6">
      <c r="A33" s="6" t="s">
        <v>7</v>
      </c>
      <c r="B33" s="6" t="s">
        <v>36</v>
      </c>
      <c r="C33" s="26">
        <v>0.08</v>
      </c>
      <c r="D33" s="20">
        <f t="shared" si="0"/>
        <v>12.5</v>
      </c>
      <c r="E33" s="15">
        <v>-0.32105053988227406</v>
      </c>
      <c r="F33" s="8">
        <f t="shared" si="1"/>
        <v>2.5257286443082556</v>
      </c>
    </row>
    <row r="34" spans="1:6">
      <c r="A34" s="6"/>
      <c r="B34" s="6" t="s">
        <v>37</v>
      </c>
      <c r="C34" s="26">
        <v>0.1</v>
      </c>
      <c r="D34" s="20">
        <f t="shared" si="0"/>
        <v>10</v>
      </c>
      <c r="E34" s="15">
        <v>-0.30165409629311157</v>
      </c>
      <c r="F34" s="8">
        <f t="shared" si="1"/>
        <v>2.3025850929940459</v>
      </c>
    </row>
    <row r="35" spans="1:6">
      <c r="A35" s="6"/>
      <c r="B35" s="6" t="s">
        <v>38</v>
      </c>
      <c r="C35" s="26">
        <v>0.08</v>
      </c>
      <c r="D35" s="20">
        <f t="shared" si="0"/>
        <v>12.5</v>
      </c>
      <c r="E35" s="15">
        <v>-0.25382839429713666</v>
      </c>
      <c r="F35" s="8">
        <f t="shared" si="1"/>
        <v>2.5257286443082556</v>
      </c>
    </row>
    <row r="36" spans="1:6">
      <c r="A36" s="6"/>
      <c r="B36" s="6"/>
      <c r="C36" s="26"/>
      <c r="E36" s="15"/>
    </row>
    <row r="37" spans="1:6">
      <c r="A37" s="7"/>
      <c r="B37" s="7" t="s">
        <v>39</v>
      </c>
      <c r="E37" s="15">
        <v>-0.10177991224703788</v>
      </c>
    </row>
    <row r="38" spans="1:6">
      <c r="A38" s="7">
        <v>7</v>
      </c>
      <c r="B38" s="7" t="s">
        <v>40</v>
      </c>
      <c r="C38" s="20">
        <v>1.0999999999999999E-2</v>
      </c>
      <c r="D38" s="20">
        <f t="shared" si="0"/>
        <v>90.909090909090921</v>
      </c>
      <c r="E38" s="15">
        <v>-0.15230345075978424</v>
      </c>
      <c r="F38" s="8">
        <f t="shared" si="1"/>
        <v>4.509860006183767</v>
      </c>
    </row>
    <row r="39" spans="1:6">
      <c r="A39" s="7">
        <v>7</v>
      </c>
      <c r="B39" s="7" t="s">
        <v>41</v>
      </c>
      <c r="C39" s="20">
        <v>6.0000000000000001E-3</v>
      </c>
      <c r="D39" s="20">
        <f t="shared" si="0"/>
        <v>166.66666666666666</v>
      </c>
      <c r="E39" s="15">
        <v>-0.259003346244435</v>
      </c>
      <c r="F39" s="8">
        <f t="shared" si="1"/>
        <v>5.1159958097540823</v>
      </c>
    </row>
    <row r="40" spans="1:6">
      <c r="A40" s="7"/>
      <c r="B40" s="7" t="s">
        <v>42</v>
      </c>
      <c r="C40" s="20">
        <v>3.0000000000000001E-3</v>
      </c>
      <c r="D40" s="20">
        <f t="shared" si="0"/>
        <v>333.33333333333331</v>
      </c>
      <c r="E40" s="15">
        <v>-0.40285867268742243</v>
      </c>
      <c r="F40" s="8">
        <f t="shared" si="1"/>
        <v>5.8091429903140277</v>
      </c>
    </row>
    <row r="41" spans="1:6">
      <c r="A41" s="7"/>
      <c r="B41" s="7" t="s">
        <v>43</v>
      </c>
      <c r="C41" s="20">
        <v>3.0000000000000001E-3</v>
      </c>
      <c r="D41" s="20">
        <f t="shared" si="0"/>
        <v>333.33333333333331</v>
      </c>
      <c r="E41" s="15">
        <v>-0.53086445432624774</v>
      </c>
      <c r="F41" s="8">
        <f t="shared" si="1"/>
        <v>5.8091429903140277</v>
      </c>
    </row>
    <row r="42" spans="1:6">
      <c r="A42" s="7"/>
      <c r="B42" s="7" t="s">
        <v>44</v>
      </c>
      <c r="C42" s="20">
        <v>2E-3</v>
      </c>
      <c r="D42" s="20">
        <f t="shared" si="0"/>
        <v>500</v>
      </c>
      <c r="E42" s="15">
        <v>-0.6227765222651912</v>
      </c>
      <c r="F42" s="8">
        <f t="shared" si="1"/>
        <v>6.2146080984221914</v>
      </c>
    </row>
    <row r="43" spans="1:6">
      <c r="A43" s="7"/>
      <c r="B43" s="7" t="s">
        <v>45</v>
      </c>
      <c r="E43" s="15">
        <v>-0.74811899888671074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XFD1048576"/>
    </sheetView>
  </sheetViews>
  <sheetFormatPr defaultRowHeight="15"/>
  <cols>
    <col min="1" max="1" width="42.5703125" customWidth="1"/>
    <col min="3" max="4" width="9.140625" style="20"/>
    <col min="5" max="5" width="14.28515625" style="27" customWidth="1"/>
    <col min="6" max="6" width="9.140625" style="8"/>
  </cols>
  <sheetData>
    <row r="1" spans="1:6">
      <c r="A1" s="1" t="s">
        <v>0</v>
      </c>
      <c r="B1" s="9" t="s">
        <v>8</v>
      </c>
      <c r="C1" s="17" t="s">
        <v>46</v>
      </c>
      <c r="D1" s="18" t="s">
        <v>47</v>
      </c>
      <c r="E1" s="14" t="s">
        <v>48</v>
      </c>
      <c r="F1" s="5" t="s">
        <v>49</v>
      </c>
    </row>
    <row r="2" spans="1:6">
      <c r="A2" s="2"/>
      <c r="B2" s="10" t="s">
        <v>9</v>
      </c>
      <c r="C2" s="19">
        <v>2.0999999999999999E-3</v>
      </c>
      <c r="D2" s="20">
        <f>1/C2</f>
        <v>476.1904761904762</v>
      </c>
      <c r="E2" s="15">
        <v>-6.3934588926982686E-2</v>
      </c>
      <c r="F2" s="8">
        <f>LN(D2)</f>
        <v>6.1658179342527601</v>
      </c>
    </row>
    <row r="3" spans="1:6">
      <c r="A3" s="2">
        <v>3</v>
      </c>
      <c r="B3" s="10" t="s">
        <v>10</v>
      </c>
      <c r="C3" s="19">
        <v>0</v>
      </c>
      <c r="E3" s="15">
        <v>-0.17153711058817123</v>
      </c>
    </row>
    <row r="4" spans="1:6">
      <c r="A4" s="2" t="s">
        <v>1</v>
      </c>
      <c r="B4" s="10" t="s">
        <v>11</v>
      </c>
      <c r="C4" s="19">
        <v>4.4999999999999999E-4</v>
      </c>
      <c r="D4" s="20">
        <f t="shared" ref="D4:D42" si="0">1/C4</f>
        <v>2222.2222222222222</v>
      </c>
      <c r="E4" s="15">
        <v>-0.29745708739741872</v>
      </c>
      <c r="F4" s="8">
        <f t="shared" ref="F4:F42" si="1">LN(D4)</f>
        <v>7.706262975199909</v>
      </c>
    </row>
    <row r="5" spans="1:6">
      <c r="A5" s="2" t="s">
        <v>2</v>
      </c>
      <c r="B5" s="10" t="s">
        <v>12</v>
      </c>
      <c r="C5" s="19">
        <v>3.6999999999999999E-4</v>
      </c>
      <c r="D5" s="20">
        <f t="shared" si="0"/>
        <v>2702.7027027027029</v>
      </c>
      <c r="E5" s="15">
        <v>-0.56559280419710223</v>
      </c>
      <c r="F5" s="8">
        <f t="shared" si="1"/>
        <v>7.9020075523260038</v>
      </c>
    </row>
    <row r="6" spans="1:6">
      <c r="A6" s="2"/>
      <c r="B6" s="10" t="s">
        <v>13</v>
      </c>
      <c r="C6" s="19"/>
      <c r="E6" s="15">
        <v>-0.81895119407860617</v>
      </c>
    </row>
    <row r="7" spans="1:6">
      <c r="A7" s="2"/>
      <c r="B7" s="10" t="s">
        <v>14</v>
      </c>
      <c r="C7" s="19"/>
      <c r="E7" s="15">
        <v>-0.9779941992999891</v>
      </c>
    </row>
    <row r="8" spans="1:6">
      <c r="A8" s="2"/>
      <c r="B8" s="10" t="s">
        <v>15</v>
      </c>
      <c r="C8" s="19"/>
      <c r="E8" s="15">
        <v>-1.5406668958717074</v>
      </c>
    </row>
    <row r="9" spans="1:6">
      <c r="E9" s="15"/>
    </row>
    <row r="10" spans="1:6">
      <c r="A10" s="3"/>
      <c r="B10" s="11" t="s">
        <v>16</v>
      </c>
      <c r="C10" s="21">
        <v>6.0000000000000001E-3</v>
      </c>
      <c r="D10" s="20">
        <f t="shared" si="0"/>
        <v>166.66666666666666</v>
      </c>
      <c r="E10" s="15">
        <v>-0.31309181975465999</v>
      </c>
      <c r="F10" s="8">
        <f t="shared" si="1"/>
        <v>5.1159958097540823</v>
      </c>
    </row>
    <row r="11" spans="1:6">
      <c r="A11" s="3"/>
      <c r="B11" s="11" t="s">
        <v>17</v>
      </c>
      <c r="C11" s="21">
        <v>6.0000000000000001E-3</v>
      </c>
      <c r="D11" s="20">
        <f t="shared" si="0"/>
        <v>166.66666666666666</v>
      </c>
      <c r="E11" s="15">
        <v>-0.35199992317475925</v>
      </c>
      <c r="F11" s="8">
        <f t="shared" si="1"/>
        <v>5.1159958097540823</v>
      </c>
    </row>
    <row r="12" spans="1:6">
      <c r="A12" s="3">
        <v>4</v>
      </c>
      <c r="B12" s="11" t="s">
        <v>18</v>
      </c>
      <c r="C12" s="21">
        <v>6.0000000000000001E-3</v>
      </c>
      <c r="D12" s="20">
        <f t="shared" si="0"/>
        <v>166.66666666666666</v>
      </c>
      <c r="E12" s="15">
        <v>-0.25604793076192922</v>
      </c>
      <c r="F12" s="8">
        <f t="shared" si="1"/>
        <v>5.1159958097540823</v>
      </c>
    </row>
    <row r="13" spans="1:6">
      <c r="A13" s="3" t="s">
        <v>3</v>
      </c>
      <c r="B13" s="11" t="s">
        <v>19</v>
      </c>
      <c r="C13" s="21">
        <v>7.0000000000000001E-3</v>
      </c>
      <c r="D13" s="20">
        <f t="shared" si="0"/>
        <v>142.85714285714286</v>
      </c>
      <c r="E13" s="15">
        <v>-0.25044644684218675</v>
      </c>
      <c r="F13" s="8">
        <f t="shared" si="1"/>
        <v>4.9618451299268234</v>
      </c>
    </row>
    <row r="14" spans="1:6">
      <c r="A14" s="3" t="s">
        <v>4</v>
      </c>
      <c r="B14" s="11" t="s">
        <v>20</v>
      </c>
      <c r="C14" s="21">
        <v>1.2999999999999999E-2</v>
      </c>
      <c r="D14" s="20">
        <f t="shared" si="0"/>
        <v>76.92307692307692</v>
      </c>
      <c r="E14" s="15">
        <v>-0.25414602903459477</v>
      </c>
      <c r="F14" s="8">
        <f t="shared" si="1"/>
        <v>4.3428059215206005</v>
      </c>
    </row>
    <row r="15" spans="1:6">
      <c r="A15" s="3"/>
      <c r="B15" s="11" t="s">
        <v>21</v>
      </c>
      <c r="C15" s="22"/>
      <c r="E15" s="15">
        <v>-0.16299231010435855</v>
      </c>
    </row>
    <row r="16" spans="1:6">
      <c r="A16" s="3"/>
      <c r="B16" s="11" t="s">
        <v>22</v>
      </c>
      <c r="C16" s="21"/>
      <c r="E16" s="15">
        <v>-0.12200507328253608</v>
      </c>
    </row>
    <row r="17" spans="1:6">
      <c r="A17" s="3"/>
      <c r="B17" s="11" t="s">
        <v>23</v>
      </c>
      <c r="C17" s="21"/>
      <c r="E17" s="15">
        <v>-8.4529547150020548E-2</v>
      </c>
    </row>
    <row r="18" spans="1:6">
      <c r="A18" s="3"/>
      <c r="B18" s="11" t="s">
        <v>24</v>
      </c>
      <c r="C18" s="21">
        <v>1.2999999999999999E-2</v>
      </c>
      <c r="D18" s="20">
        <f t="shared" si="0"/>
        <v>76.92307692307692</v>
      </c>
      <c r="E18" s="15">
        <v>-6.8498192792205453E-2</v>
      </c>
      <c r="F18" s="8">
        <f t="shared" si="1"/>
        <v>4.3428059215206005</v>
      </c>
    </row>
    <row r="19" spans="1:6">
      <c r="A19" s="3"/>
      <c r="B19" s="16"/>
      <c r="C19" s="21"/>
      <c r="E19" s="15"/>
    </row>
    <row r="20" spans="1:6">
      <c r="A20" s="4"/>
      <c r="B20" s="12" t="s">
        <v>25</v>
      </c>
      <c r="C20" s="23"/>
      <c r="E20" s="15">
        <v>-0.58906272493546774</v>
      </c>
    </row>
    <row r="21" spans="1:6">
      <c r="A21" s="4" t="s">
        <v>5</v>
      </c>
      <c r="B21" s="12" t="s">
        <v>26</v>
      </c>
      <c r="C21" s="23">
        <v>6.9999999999999999E-4</v>
      </c>
      <c r="D21" s="20">
        <f t="shared" si="0"/>
        <v>1428.5714285714287</v>
      </c>
      <c r="E21" s="15">
        <v>-0.52078248908287794</v>
      </c>
      <c r="F21" s="8">
        <f t="shared" si="1"/>
        <v>7.2644302229208693</v>
      </c>
    </row>
    <row r="22" spans="1:6">
      <c r="A22" s="4"/>
      <c r="B22" s="12" t="s">
        <v>27</v>
      </c>
      <c r="C22" s="23">
        <v>8.9999999999999998E-4</v>
      </c>
      <c r="D22" s="20">
        <f t="shared" si="0"/>
        <v>1111.1111111111111</v>
      </c>
      <c r="E22" s="15">
        <v>-0.45592566935918699</v>
      </c>
      <c r="F22" s="8">
        <f t="shared" si="1"/>
        <v>7.0131157946399636</v>
      </c>
    </row>
    <row r="23" spans="1:6">
      <c r="A23" s="4"/>
      <c r="B23" s="12" t="s">
        <v>28</v>
      </c>
      <c r="C23" s="24">
        <v>1.1000000000000001E-3</v>
      </c>
      <c r="D23" s="20">
        <f t="shared" si="0"/>
        <v>909.09090909090901</v>
      </c>
      <c r="E23" s="15">
        <v>-0.39331269181373657</v>
      </c>
      <c r="F23" s="8">
        <f t="shared" si="1"/>
        <v>6.812445099177812</v>
      </c>
    </row>
    <row r="24" spans="1:6">
      <c r="A24" s="4"/>
      <c r="B24" s="12" t="s">
        <v>29</v>
      </c>
      <c r="C24" s="23">
        <v>2.0999999999999999E-3</v>
      </c>
      <c r="D24" s="20">
        <f t="shared" si="0"/>
        <v>476.1904761904762</v>
      </c>
      <c r="E24" s="15">
        <v>-0.15802032209967576</v>
      </c>
      <c r="F24" s="8">
        <f t="shared" si="1"/>
        <v>6.1658179342527601</v>
      </c>
    </row>
    <row r="25" spans="1:6">
      <c r="A25" s="4"/>
      <c r="B25" s="12" t="s">
        <v>30</v>
      </c>
      <c r="C25" s="25">
        <v>4.0000000000000001E-3</v>
      </c>
      <c r="D25" s="20">
        <f t="shared" si="0"/>
        <v>250</v>
      </c>
      <c r="E25" s="15">
        <v>-5.8085616562970808E-2</v>
      </c>
      <c r="F25" s="8">
        <f t="shared" si="1"/>
        <v>5.521460917862246</v>
      </c>
    </row>
    <row r="26" spans="1:6">
      <c r="A26" s="4"/>
      <c r="B26" s="12"/>
      <c r="C26" s="25"/>
      <c r="E26" s="15"/>
    </row>
    <row r="27" spans="1:6">
      <c r="A27" s="5" t="s">
        <v>6</v>
      </c>
      <c r="B27" s="13" t="s">
        <v>31</v>
      </c>
      <c r="C27" s="23"/>
      <c r="E27" s="15">
        <v>-0.96106955033735497</v>
      </c>
    </row>
    <row r="28" spans="1:6">
      <c r="A28" s="5"/>
      <c r="B28" s="13" t="s">
        <v>32</v>
      </c>
      <c r="C28" s="24">
        <v>1.1000000000000001E-3</v>
      </c>
      <c r="D28" s="20">
        <f t="shared" si="0"/>
        <v>909.09090909090901</v>
      </c>
      <c r="E28" s="15">
        <v>-0.40658799444094224</v>
      </c>
      <c r="F28" s="8">
        <f t="shared" si="1"/>
        <v>6.812445099177812</v>
      </c>
    </row>
    <row r="29" spans="1:6">
      <c r="A29" s="5"/>
      <c r="B29" s="13" t="s">
        <v>33</v>
      </c>
      <c r="C29" s="23">
        <v>1.2999999999999999E-3</v>
      </c>
      <c r="D29" s="20">
        <f t="shared" si="0"/>
        <v>769.23076923076928</v>
      </c>
      <c r="E29" s="15">
        <v>-0.14500983146174279</v>
      </c>
      <c r="F29" s="8">
        <f t="shared" si="1"/>
        <v>6.6453910145146464</v>
      </c>
    </row>
    <row r="30" spans="1:6">
      <c r="A30" s="5"/>
      <c r="B30" s="13" t="s">
        <v>34</v>
      </c>
      <c r="C30" s="23">
        <v>2.0999999999999999E-3</v>
      </c>
      <c r="D30" s="20">
        <f t="shared" si="0"/>
        <v>476.1904761904762</v>
      </c>
      <c r="E30" s="15">
        <v>-9.2567003723604532E-2</v>
      </c>
      <c r="F30" s="8">
        <f t="shared" si="1"/>
        <v>6.1658179342527601</v>
      </c>
    </row>
    <row r="31" spans="1:6">
      <c r="E31" s="15"/>
    </row>
    <row r="32" spans="1:6">
      <c r="A32" s="6">
        <v>6</v>
      </c>
      <c r="B32" s="6" t="s">
        <v>35</v>
      </c>
      <c r="C32" s="26">
        <v>0.1</v>
      </c>
      <c r="D32" s="20">
        <f t="shared" si="0"/>
        <v>10</v>
      </c>
      <c r="E32" s="15">
        <v>-0.34528172058084899</v>
      </c>
      <c r="F32" s="8">
        <f t="shared" si="1"/>
        <v>2.3025850929940459</v>
      </c>
    </row>
    <row r="33" spans="1:6">
      <c r="A33" s="6" t="s">
        <v>7</v>
      </c>
      <c r="B33" s="6" t="s">
        <v>36</v>
      </c>
      <c r="C33" s="26">
        <v>0.08</v>
      </c>
      <c r="D33" s="20">
        <f t="shared" si="0"/>
        <v>12.5</v>
      </c>
      <c r="E33" s="15">
        <v>-0.32105053988227406</v>
      </c>
      <c r="F33" s="8">
        <f t="shared" si="1"/>
        <v>2.5257286443082556</v>
      </c>
    </row>
    <row r="34" spans="1:6">
      <c r="A34" s="6"/>
      <c r="B34" s="6" t="s">
        <v>37</v>
      </c>
      <c r="C34" s="26">
        <v>0.1</v>
      </c>
      <c r="D34" s="20">
        <f t="shared" si="0"/>
        <v>10</v>
      </c>
      <c r="E34" s="15">
        <v>-0.30165409629311157</v>
      </c>
      <c r="F34" s="8">
        <f t="shared" si="1"/>
        <v>2.3025850929940459</v>
      </c>
    </row>
    <row r="35" spans="1:6">
      <c r="A35" s="6"/>
      <c r="B35" s="6" t="s">
        <v>38</v>
      </c>
      <c r="C35" s="26">
        <v>0.08</v>
      </c>
      <c r="D35" s="20">
        <f t="shared" si="0"/>
        <v>12.5</v>
      </c>
      <c r="E35" s="15">
        <v>-0.25382839429713666</v>
      </c>
      <c r="F35" s="8">
        <f t="shared" si="1"/>
        <v>2.5257286443082556</v>
      </c>
    </row>
    <row r="36" spans="1:6">
      <c r="A36" s="6"/>
      <c r="B36" s="6"/>
      <c r="C36" s="26"/>
      <c r="E36" s="15"/>
    </row>
    <row r="37" spans="1:6">
      <c r="A37" s="7"/>
      <c r="B37" s="7" t="s">
        <v>39</v>
      </c>
      <c r="E37" s="15">
        <v>-0.10177991224703788</v>
      </c>
    </row>
    <row r="38" spans="1:6">
      <c r="A38" s="7">
        <v>7</v>
      </c>
      <c r="B38" s="7" t="s">
        <v>40</v>
      </c>
      <c r="C38" s="20">
        <v>1.0999999999999999E-2</v>
      </c>
      <c r="D38" s="20">
        <f t="shared" si="0"/>
        <v>90.909090909090921</v>
      </c>
      <c r="E38" s="15">
        <v>-0.15230345075978424</v>
      </c>
      <c r="F38" s="8">
        <f t="shared" si="1"/>
        <v>4.509860006183767</v>
      </c>
    </row>
    <row r="39" spans="1:6">
      <c r="A39" s="7">
        <v>7</v>
      </c>
      <c r="B39" s="7" t="s">
        <v>41</v>
      </c>
      <c r="C39" s="20">
        <v>6.0000000000000001E-3</v>
      </c>
      <c r="D39" s="20">
        <f t="shared" si="0"/>
        <v>166.66666666666666</v>
      </c>
      <c r="E39" s="15">
        <v>-0.259003346244435</v>
      </c>
      <c r="F39" s="8">
        <f t="shared" si="1"/>
        <v>5.1159958097540823</v>
      </c>
    </row>
    <row r="40" spans="1:6">
      <c r="A40" s="7"/>
      <c r="B40" s="7" t="s">
        <v>42</v>
      </c>
      <c r="C40" s="20">
        <v>3.0000000000000001E-3</v>
      </c>
      <c r="D40" s="20">
        <f t="shared" si="0"/>
        <v>333.33333333333331</v>
      </c>
      <c r="E40" s="15">
        <v>-0.40285867268742243</v>
      </c>
      <c r="F40" s="8">
        <f t="shared" si="1"/>
        <v>5.8091429903140277</v>
      </c>
    </row>
    <row r="41" spans="1:6">
      <c r="A41" s="7"/>
      <c r="B41" s="7" t="s">
        <v>43</v>
      </c>
      <c r="C41" s="20">
        <v>3.0000000000000001E-3</v>
      </c>
      <c r="D41" s="20">
        <f t="shared" si="0"/>
        <v>333.33333333333331</v>
      </c>
      <c r="E41" s="15">
        <v>-0.53086445432624774</v>
      </c>
      <c r="F41" s="8">
        <f t="shared" si="1"/>
        <v>5.8091429903140277</v>
      </c>
    </row>
    <row r="42" spans="1:6">
      <c r="A42" s="7"/>
      <c r="B42" s="7" t="s">
        <v>44</v>
      </c>
      <c r="C42" s="20">
        <v>2E-3</v>
      </c>
      <c r="D42" s="20">
        <f t="shared" si="0"/>
        <v>500</v>
      </c>
      <c r="E42" s="15">
        <v>-0.6227765222651912</v>
      </c>
      <c r="F42" s="8">
        <f t="shared" si="1"/>
        <v>6.2146080984221914</v>
      </c>
    </row>
    <row r="43" spans="1:6">
      <c r="A43" s="7"/>
      <c r="B43" s="7" t="s">
        <v>45</v>
      </c>
      <c r="E43" s="15">
        <v>-0.74811899888671074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XFD1048576"/>
    </sheetView>
  </sheetViews>
  <sheetFormatPr defaultRowHeight="15"/>
  <cols>
    <col min="1" max="1" width="42.5703125" customWidth="1"/>
    <col min="3" max="4" width="9.140625" style="20"/>
    <col min="5" max="5" width="14.28515625" style="27" customWidth="1"/>
    <col min="6" max="6" width="9.140625" style="8"/>
  </cols>
  <sheetData>
    <row r="1" spans="1:6">
      <c r="A1" s="1" t="s">
        <v>0</v>
      </c>
      <c r="B1" s="9" t="s">
        <v>8</v>
      </c>
      <c r="C1" s="17" t="s">
        <v>46</v>
      </c>
      <c r="D1" s="18" t="s">
        <v>47</v>
      </c>
      <c r="E1" s="14" t="s">
        <v>48</v>
      </c>
      <c r="F1" s="5" t="s">
        <v>49</v>
      </c>
    </row>
    <row r="2" spans="1:6">
      <c r="A2" s="2"/>
      <c r="B2" s="10" t="s">
        <v>9</v>
      </c>
      <c r="C2" s="19">
        <v>2.0999999999999999E-3</v>
      </c>
      <c r="D2" s="20">
        <f>1/C2</f>
        <v>476.1904761904762</v>
      </c>
      <c r="E2" s="15">
        <v>-6.3934588926982686E-2</v>
      </c>
      <c r="F2" s="8">
        <f>LN(D2)</f>
        <v>6.1658179342527601</v>
      </c>
    </row>
    <row r="3" spans="1:6">
      <c r="A3" s="2">
        <v>3</v>
      </c>
      <c r="B3" s="10" t="s">
        <v>10</v>
      </c>
      <c r="C3" s="19">
        <v>0</v>
      </c>
      <c r="E3" s="15">
        <v>-0.17153711058817123</v>
      </c>
    </row>
    <row r="4" spans="1:6">
      <c r="A4" s="2" t="s">
        <v>1</v>
      </c>
      <c r="B4" s="10" t="s">
        <v>11</v>
      </c>
      <c r="C4" s="19">
        <v>4.4999999999999999E-4</v>
      </c>
      <c r="D4" s="20">
        <f t="shared" ref="D4:D42" si="0">1/C4</f>
        <v>2222.2222222222222</v>
      </c>
      <c r="E4" s="15">
        <v>-0.29745708739741872</v>
      </c>
      <c r="F4" s="8">
        <f t="shared" ref="F4:F42" si="1">LN(D4)</f>
        <v>7.706262975199909</v>
      </c>
    </row>
    <row r="5" spans="1:6">
      <c r="A5" s="2" t="s">
        <v>2</v>
      </c>
      <c r="B5" s="10" t="s">
        <v>12</v>
      </c>
      <c r="C5" s="19">
        <v>3.6999999999999999E-4</v>
      </c>
      <c r="D5" s="20">
        <f t="shared" si="0"/>
        <v>2702.7027027027029</v>
      </c>
      <c r="E5" s="15">
        <v>-0.56559280419710223</v>
      </c>
      <c r="F5" s="8">
        <f t="shared" si="1"/>
        <v>7.9020075523260038</v>
      </c>
    </row>
    <row r="6" spans="1:6">
      <c r="A6" s="2"/>
      <c r="B6" s="10" t="s">
        <v>13</v>
      </c>
      <c r="C6" s="19"/>
      <c r="E6" s="15">
        <v>-0.81895119407860617</v>
      </c>
    </row>
    <row r="7" spans="1:6">
      <c r="A7" s="2"/>
      <c r="B7" s="10" t="s">
        <v>14</v>
      </c>
      <c r="C7" s="19"/>
      <c r="E7" s="15">
        <v>-0.9779941992999891</v>
      </c>
    </row>
    <row r="8" spans="1:6">
      <c r="A8" s="2"/>
      <c r="B8" s="10" t="s">
        <v>15</v>
      </c>
      <c r="C8" s="19"/>
      <c r="E8" s="15">
        <v>-1.5406668958717074</v>
      </c>
    </row>
    <row r="9" spans="1:6">
      <c r="E9" s="15"/>
    </row>
    <row r="10" spans="1:6">
      <c r="A10" s="3"/>
      <c r="B10" s="11" t="s">
        <v>16</v>
      </c>
      <c r="C10" s="21">
        <v>6.0000000000000001E-3</v>
      </c>
      <c r="D10" s="20">
        <f t="shared" si="0"/>
        <v>166.66666666666666</v>
      </c>
      <c r="E10" s="15">
        <v>-0.31309181975465999</v>
      </c>
      <c r="F10" s="8">
        <f t="shared" si="1"/>
        <v>5.1159958097540823</v>
      </c>
    </row>
    <row r="11" spans="1:6">
      <c r="A11" s="3"/>
      <c r="B11" s="11" t="s">
        <v>17</v>
      </c>
      <c r="C11" s="21">
        <v>6.0000000000000001E-3</v>
      </c>
      <c r="D11" s="20">
        <f t="shared" si="0"/>
        <v>166.66666666666666</v>
      </c>
      <c r="E11" s="15">
        <v>-0.35199992317475925</v>
      </c>
      <c r="F11" s="8">
        <f t="shared" si="1"/>
        <v>5.1159958097540823</v>
      </c>
    </row>
    <row r="12" spans="1:6">
      <c r="A12" s="3">
        <v>4</v>
      </c>
      <c r="B12" s="11" t="s">
        <v>18</v>
      </c>
      <c r="C12" s="21">
        <v>6.0000000000000001E-3</v>
      </c>
      <c r="D12" s="20">
        <f t="shared" si="0"/>
        <v>166.66666666666666</v>
      </c>
      <c r="E12" s="15">
        <v>-0.25604793076192922</v>
      </c>
      <c r="F12" s="8">
        <f t="shared" si="1"/>
        <v>5.1159958097540823</v>
      </c>
    </row>
    <row r="13" spans="1:6">
      <c r="A13" s="3" t="s">
        <v>3</v>
      </c>
      <c r="B13" s="11" t="s">
        <v>19</v>
      </c>
      <c r="C13" s="21">
        <v>7.0000000000000001E-3</v>
      </c>
      <c r="D13" s="20">
        <f t="shared" si="0"/>
        <v>142.85714285714286</v>
      </c>
      <c r="E13" s="15">
        <v>-0.25044644684218675</v>
      </c>
      <c r="F13" s="8">
        <f t="shared" si="1"/>
        <v>4.9618451299268234</v>
      </c>
    </row>
    <row r="14" spans="1:6">
      <c r="A14" s="3" t="s">
        <v>4</v>
      </c>
      <c r="B14" s="11" t="s">
        <v>20</v>
      </c>
      <c r="C14" s="21">
        <v>1.2999999999999999E-2</v>
      </c>
      <c r="D14" s="20">
        <f t="shared" si="0"/>
        <v>76.92307692307692</v>
      </c>
      <c r="E14" s="15">
        <v>-0.25414602903459477</v>
      </c>
      <c r="F14" s="8">
        <f t="shared" si="1"/>
        <v>4.3428059215206005</v>
      </c>
    </row>
    <row r="15" spans="1:6">
      <c r="A15" s="3"/>
      <c r="B15" s="11" t="s">
        <v>21</v>
      </c>
      <c r="C15" s="22"/>
      <c r="E15" s="15">
        <v>-0.16299231010435855</v>
      </c>
    </row>
    <row r="16" spans="1:6">
      <c r="A16" s="3"/>
      <c r="B16" s="11" t="s">
        <v>22</v>
      </c>
      <c r="C16" s="21"/>
      <c r="E16" s="15">
        <v>-0.12200507328253608</v>
      </c>
    </row>
    <row r="17" spans="1:6">
      <c r="A17" s="3"/>
      <c r="B17" s="11" t="s">
        <v>23</v>
      </c>
      <c r="C17" s="21"/>
      <c r="E17" s="15">
        <v>-8.4529547150020548E-2</v>
      </c>
    </row>
    <row r="18" spans="1:6">
      <c r="A18" s="3"/>
      <c r="B18" s="11" t="s">
        <v>24</v>
      </c>
      <c r="C18" s="21">
        <v>1.2999999999999999E-2</v>
      </c>
      <c r="D18" s="20">
        <f t="shared" si="0"/>
        <v>76.92307692307692</v>
      </c>
      <c r="E18" s="15">
        <v>-6.8498192792205453E-2</v>
      </c>
      <c r="F18" s="8">
        <f t="shared" si="1"/>
        <v>4.3428059215206005</v>
      </c>
    </row>
    <row r="19" spans="1:6">
      <c r="A19" s="3"/>
      <c r="B19" s="16"/>
      <c r="C19" s="21"/>
      <c r="E19" s="15"/>
    </row>
    <row r="20" spans="1:6">
      <c r="A20" s="4"/>
      <c r="B20" s="12" t="s">
        <v>25</v>
      </c>
      <c r="C20" s="23"/>
      <c r="E20" s="15">
        <v>-0.58906272493546774</v>
      </c>
    </row>
    <row r="21" spans="1:6">
      <c r="A21" s="4" t="s">
        <v>5</v>
      </c>
      <c r="B21" s="12" t="s">
        <v>26</v>
      </c>
      <c r="C21" s="23">
        <v>6.9999999999999999E-4</v>
      </c>
      <c r="D21" s="20">
        <f t="shared" si="0"/>
        <v>1428.5714285714287</v>
      </c>
      <c r="E21" s="15">
        <v>-0.52078248908287794</v>
      </c>
      <c r="F21" s="8">
        <f t="shared" si="1"/>
        <v>7.2644302229208693</v>
      </c>
    </row>
    <row r="22" spans="1:6">
      <c r="A22" s="4"/>
      <c r="B22" s="12" t="s">
        <v>27</v>
      </c>
      <c r="C22" s="23">
        <v>8.9999999999999998E-4</v>
      </c>
      <c r="D22" s="20">
        <f t="shared" si="0"/>
        <v>1111.1111111111111</v>
      </c>
      <c r="E22" s="15">
        <v>-0.45592566935918699</v>
      </c>
      <c r="F22" s="8">
        <f t="shared" si="1"/>
        <v>7.0131157946399636</v>
      </c>
    </row>
    <row r="23" spans="1:6">
      <c r="A23" s="4"/>
      <c r="B23" s="12" t="s">
        <v>28</v>
      </c>
      <c r="C23" s="24">
        <v>1.1000000000000001E-3</v>
      </c>
      <c r="D23" s="20">
        <f t="shared" si="0"/>
        <v>909.09090909090901</v>
      </c>
      <c r="E23" s="15">
        <v>-0.39331269181373657</v>
      </c>
      <c r="F23" s="8">
        <f t="shared" si="1"/>
        <v>6.812445099177812</v>
      </c>
    </row>
    <row r="24" spans="1:6">
      <c r="A24" s="4"/>
      <c r="B24" s="12" t="s">
        <v>29</v>
      </c>
      <c r="C24" s="23">
        <v>2.0999999999999999E-3</v>
      </c>
      <c r="D24" s="20">
        <f t="shared" si="0"/>
        <v>476.1904761904762</v>
      </c>
      <c r="E24" s="15">
        <v>-0.15802032209967576</v>
      </c>
      <c r="F24" s="8">
        <f t="shared" si="1"/>
        <v>6.1658179342527601</v>
      </c>
    </row>
    <row r="25" spans="1:6">
      <c r="A25" s="4"/>
      <c r="B25" s="12" t="s">
        <v>30</v>
      </c>
      <c r="C25" s="25">
        <v>4.0000000000000001E-3</v>
      </c>
      <c r="D25" s="20">
        <f t="shared" si="0"/>
        <v>250</v>
      </c>
      <c r="E25" s="15">
        <v>-5.8085616562970808E-2</v>
      </c>
      <c r="F25" s="8">
        <f t="shared" si="1"/>
        <v>5.521460917862246</v>
      </c>
    </row>
    <row r="26" spans="1:6">
      <c r="A26" s="4"/>
      <c r="B26" s="12"/>
      <c r="C26" s="25"/>
      <c r="E26" s="15"/>
    </row>
    <row r="27" spans="1:6">
      <c r="A27" s="5" t="s">
        <v>6</v>
      </c>
      <c r="B27" s="13" t="s">
        <v>31</v>
      </c>
      <c r="C27" s="23"/>
      <c r="E27" s="15">
        <v>-0.96106955033735497</v>
      </c>
    </row>
    <row r="28" spans="1:6">
      <c r="A28" s="5"/>
      <c r="B28" s="13" t="s">
        <v>32</v>
      </c>
      <c r="C28" s="24">
        <v>1.1000000000000001E-3</v>
      </c>
      <c r="D28" s="20">
        <f t="shared" si="0"/>
        <v>909.09090909090901</v>
      </c>
      <c r="E28" s="15">
        <v>-0.40658799444094224</v>
      </c>
      <c r="F28" s="8">
        <f t="shared" si="1"/>
        <v>6.812445099177812</v>
      </c>
    </row>
    <row r="29" spans="1:6">
      <c r="A29" s="5"/>
      <c r="B29" s="13" t="s">
        <v>33</v>
      </c>
      <c r="C29" s="23">
        <v>1.2999999999999999E-3</v>
      </c>
      <c r="D29" s="20">
        <f t="shared" si="0"/>
        <v>769.23076923076928</v>
      </c>
      <c r="E29" s="15">
        <v>-0.14500983146174279</v>
      </c>
      <c r="F29" s="8">
        <f t="shared" si="1"/>
        <v>6.6453910145146464</v>
      </c>
    </row>
    <row r="30" spans="1:6">
      <c r="A30" s="5"/>
      <c r="B30" s="13" t="s">
        <v>34</v>
      </c>
      <c r="C30" s="23">
        <v>2.0999999999999999E-3</v>
      </c>
      <c r="D30" s="20">
        <f t="shared" si="0"/>
        <v>476.1904761904762</v>
      </c>
      <c r="E30" s="15">
        <v>-9.2567003723604532E-2</v>
      </c>
      <c r="F30" s="8">
        <f t="shared" si="1"/>
        <v>6.1658179342527601</v>
      </c>
    </row>
    <row r="31" spans="1:6">
      <c r="E31" s="15"/>
    </row>
    <row r="32" spans="1:6">
      <c r="A32" s="6">
        <v>6</v>
      </c>
      <c r="B32" s="6" t="s">
        <v>35</v>
      </c>
      <c r="C32" s="26">
        <v>0.1</v>
      </c>
      <c r="D32" s="20">
        <f t="shared" si="0"/>
        <v>10</v>
      </c>
      <c r="E32" s="15">
        <v>-0.34528172058084899</v>
      </c>
      <c r="F32" s="8">
        <f t="shared" si="1"/>
        <v>2.3025850929940459</v>
      </c>
    </row>
    <row r="33" spans="1:6">
      <c r="A33" s="6" t="s">
        <v>7</v>
      </c>
      <c r="B33" s="6" t="s">
        <v>36</v>
      </c>
      <c r="C33" s="26">
        <v>0.08</v>
      </c>
      <c r="D33" s="20">
        <f t="shared" si="0"/>
        <v>12.5</v>
      </c>
      <c r="E33" s="15">
        <v>-0.32105053988227406</v>
      </c>
      <c r="F33" s="8">
        <f t="shared" si="1"/>
        <v>2.5257286443082556</v>
      </c>
    </row>
    <row r="34" spans="1:6">
      <c r="A34" s="6"/>
      <c r="B34" s="6" t="s">
        <v>37</v>
      </c>
      <c r="C34" s="26">
        <v>0.1</v>
      </c>
      <c r="D34" s="20">
        <f t="shared" si="0"/>
        <v>10</v>
      </c>
      <c r="E34" s="15">
        <v>-0.30165409629311157</v>
      </c>
      <c r="F34" s="8">
        <f t="shared" si="1"/>
        <v>2.3025850929940459</v>
      </c>
    </row>
    <row r="35" spans="1:6">
      <c r="A35" s="6"/>
      <c r="B35" s="6" t="s">
        <v>38</v>
      </c>
      <c r="C35" s="26">
        <v>0.08</v>
      </c>
      <c r="D35" s="20">
        <f t="shared" si="0"/>
        <v>12.5</v>
      </c>
      <c r="E35" s="15">
        <v>-0.25382839429713666</v>
      </c>
      <c r="F35" s="8">
        <f t="shared" si="1"/>
        <v>2.5257286443082556</v>
      </c>
    </row>
    <row r="36" spans="1:6">
      <c r="A36" s="6"/>
      <c r="B36" s="6"/>
      <c r="C36" s="26"/>
      <c r="E36" s="15"/>
    </row>
    <row r="37" spans="1:6">
      <c r="A37" s="7"/>
      <c r="B37" s="7" t="s">
        <v>39</v>
      </c>
      <c r="E37" s="15">
        <v>-0.10177991224703788</v>
      </c>
    </row>
    <row r="38" spans="1:6">
      <c r="A38" s="7">
        <v>7</v>
      </c>
      <c r="B38" s="7" t="s">
        <v>40</v>
      </c>
      <c r="C38" s="20">
        <v>1.0999999999999999E-2</v>
      </c>
      <c r="D38" s="20">
        <f t="shared" si="0"/>
        <v>90.909090909090921</v>
      </c>
      <c r="E38" s="15">
        <v>-0.15230345075978424</v>
      </c>
      <c r="F38" s="8">
        <f t="shared" si="1"/>
        <v>4.509860006183767</v>
      </c>
    </row>
    <row r="39" spans="1:6">
      <c r="A39" s="7">
        <v>7</v>
      </c>
      <c r="B39" s="7" t="s">
        <v>41</v>
      </c>
      <c r="C39" s="20">
        <v>6.0000000000000001E-3</v>
      </c>
      <c r="D39" s="20">
        <f t="shared" si="0"/>
        <v>166.66666666666666</v>
      </c>
      <c r="E39" s="15">
        <v>-0.259003346244435</v>
      </c>
      <c r="F39" s="8">
        <f t="shared" si="1"/>
        <v>5.1159958097540823</v>
      </c>
    </row>
    <row r="40" spans="1:6">
      <c r="A40" s="7"/>
      <c r="B40" s="7" t="s">
        <v>42</v>
      </c>
      <c r="C40" s="20">
        <v>3.0000000000000001E-3</v>
      </c>
      <c r="D40" s="20">
        <f t="shared" si="0"/>
        <v>333.33333333333331</v>
      </c>
      <c r="E40" s="15">
        <v>-0.40285867268742243</v>
      </c>
      <c r="F40" s="8">
        <f t="shared" si="1"/>
        <v>5.8091429903140277</v>
      </c>
    </row>
    <row r="41" spans="1:6">
      <c r="A41" s="7"/>
      <c r="B41" s="7" t="s">
        <v>43</v>
      </c>
      <c r="C41" s="20">
        <v>3.0000000000000001E-3</v>
      </c>
      <c r="D41" s="20">
        <f t="shared" si="0"/>
        <v>333.33333333333331</v>
      </c>
      <c r="E41" s="15">
        <v>-0.53086445432624774</v>
      </c>
      <c r="F41" s="8">
        <f t="shared" si="1"/>
        <v>5.8091429903140277</v>
      </c>
    </row>
    <row r="42" spans="1:6">
      <c r="A42" s="7"/>
      <c r="B42" s="7" t="s">
        <v>44</v>
      </c>
      <c r="C42" s="20">
        <v>2E-3</v>
      </c>
      <c r="D42" s="20">
        <f t="shared" si="0"/>
        <v>500</v>
      </c>
      <c r="E42" s="15">
        <v>-0.6227765222651912</v>
      </c>
      <c r="F42" s="8">
        <f t="shared" si="1"/>
        <v>6.2146080984221914</v>
      </c>
    </row>
    <row r="43" spans="1:6">
      <c r="A43" s="7"/>
      <c r="B43" s="7" t="s">
        <v>45</v>
      </c>
      <c r="E43" s="15">
        <v>-0.74811899888671074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H9" sqref="H9"/>
    </sheetView>
  </sheetViews>
  <sheetFormatPr defaultRowHeight="15"/>
  <cols>
    <col min="1" max="1" width="42.5703125" customWidth="1"/>
    <col min="3" max="4" width="9.140625" style="20"/>
    <col min="5" max="5" width="14.28515625" style="27" customWidth="1"/>
    <col min="6" max="6" width="9.140625" style="8"/>
  </cols>
  <sheetData>
    <row r="1" spans="1:14">
      <c r="A1" s="1" t="s">
        <v>0</v>
      </c>
      <c r="B1" s="9" t="s">
        <v>8</v>
      </c>
      <c r="C1" s="17" t="s">
        <v>46</v>
      </c>
      <c r="D1" s="18" t="s">
        <v>47</v>
      </c>
      <c r="E1" s="14" t="s">
        <v>48</v>
      </c>
      <c r="F1" s="5" t="s">
        <v>49</v>
      </c>
    </row>
    <row r="2" spans="1:14">
      <c r="A2" s="2"/>
      <c r="B2" s="10" t="s">
        <v>9</v>
      </c>
      <c r="C2" s="19">
        <v>2.0999999999999999E-3</v>
      </c>
      <c r="D2" s="20">
        <f>1/C2</f>
        <v>476.1904761904762</v>
      </c>
      <c r="E2" s="15">
        <v>-6.3934588926982686E-2</v>
      </c>
      <c r="F2" s="8">
        <f>LN(D2)</f>
        <v>6.1658179342527601</v>
      </c>
    </row>
    <row r="3" spans="1:14">
      <c r="A3" s="2">
        <v>3</v>
      </c>
      <c r="B3" s="10" t="s">
        <v>10</v>
      </c>
      <c r="C3" s="19">
        <v>0</v>
      </c>
      <c r="E3" s="15">
        <v>-0.17153711058817123</v>
      </c>
    </row>
    <row r="4" spans="1:14">
      <c r="A4" s="2" t="s">
        <v>1</v>
      </c>
      <c r="B4" s="10" t="s">
        <v>11</v>
      </c>
      <c r="C4" s="19">
        <v>4.4999999999999999E-4</v>
      </c>
      <c r="D4" s="20">
        <f t="shared" ref="D4:D5" si="0">1/C4</f>
        <v>2222.2222222222222</v>
      </c>
      <c r="E4" s="15">
        <v>-0.29745708739741872</v>
      </c>
      <c r="F4" s="8">
        <f t="shared" ref="F4:F5" si="1">LN(D4)</f>
        <v>7.706262975199909</v>
      </c>
    </row>
    <row r="5" spans="1:14">
      <c r="A5" s="2" t="s">
        <v>2</v>
      </c>
      <c r="B5" s="10" t="s">
        <v>12</v>
      </c>
      <c r="C5" s="19">
        <v>3.6999999999999999E-4</v>
      </c>
      <c r="D5" s="20">
        <f t="shared" si="0"/>
        <v>2702.7027027027029</v>
      </c>
      <c r="E5" s="15">
        <v>-0.56559280419710223</v>
      </c>
      <c r="F5" s="8">
        <f t="shared" si="1"/>
        <v>7.9020075523260038</v>
      </c>
    </row>
    <row r="6" spans="1:14">
      <c r="A6" s="2"/>
      <c r="B6" s="10" t="s">
        <v>13</v>
      </c>
      <c r="C6" s="19"/>
      <c r="E6" s="15">
        <v>-0.81895119407860617</v>
      </c>
    </row>
    <row r="7" spans="1:14">
      <c r="A7" s="2"/>
      <c r="B7" s="10" t="s">
        <v>14</v>
      </c>
      <c r="C7" s="19"/>
      <c r="E7" s="15">
        <v>-0.9779941992999891</v>
      </c>
    </row>
    <row r="8" spans="1:14">
      <c r="A8" s="2"/>
      <c r="B8" s="10" t="s">
        <v>15</v>
      </c>
      <c r="C8" s="19"/>
      <c r="E8" s="15">
        <v>-1.5406668958717074</v>
      </c>
    </row>
    <row r="9" spans="1:14">
      <c r="A9" s="4"/>
      <c r="B9" s="12" t="s">
        <v>25</v>
      </c>
      <c r="C9" s="23"/>
      <c r="E9" s="15">
        <v>-0.58906272493546774</v>
      </c>
      <c r="K9" s="20"/>
      <c r="L9" s="20"/>
      <c r="M9" s="15"/>
      <c r="N9" s="8"/>
    </row>
    <row r="10" spans="1:14">
      <c r="A10" s="4" t="s">
        <v>5</v>
      </c>
      <c r="B10" s="12" t="s">
        <v>26</v>
      </c>
      <c r="C10" s="23">
        <v>6.9999999999999999E-4</v>
      </c>
      <c r="D10" s="20">
        <f>1/C10</f>
        <v>1428.5714285714287</v>
      </c>
      <c r="E10" s="15">
        <v>-0.52078248908287794</v>
      </c>
      <c r="F10" s="8">
        <f>LN(D10)</f>
        <v>7.2644302229208693</v>
      </c>
    </row>
    <row r="11" spans="1:14">
      <c r="A11" s="4"/>
      <c r="B11" s="12" t="s">
        <v>27</v>
      </c>
      <c r="C11" s="23">
        <v>8.9999999999999998E-4</v>
      </c>
      <c r="D11" s="20">
        <f>1/C11</f>
        <v>1111.1111111111111</v>
      </c>
      <c r="E11" s="15">
        <v>-0.45592566935918699</v>
      </c>
      <c r="F11" s="8">
        <f>LN(D11)</f>
        <v>7.0131157946399636</v>
      </c>
    </row>
    <row r="12" spans="1:14">
      <c r="A12" s="4"/>
      <c r="B12" s="12" t="s">
        <v>28</v>
      </c>
      <c r="C12" s="24">
        <v>1.1000000000000001E-3</v>
      </c>
      <c r="D12" s="20">
        <f>1/C12</f>
        <v>909.09090909090901</v>
      </c>
      <c r="E12" s="15">
        <v>-0.39331269181373657</v>
      </c>
      <c r="F12" s="8">
        <f>LN(D12)</f>
        <v>6.812445099177812</v>
      </c>
    </row>
    <row r="13" spans="1:14">
      <c r="A13" s="4"/>
      <c r="B13" s="12" t="s">
        <v>29</v>
      </c>
      <c r="C13" s="23">
        <v>2.0999999999999999E-3</v>
      </c>
      <c r="D13" s="20">
        <f>1/C13</f>
        <v>476.1904761904762</v>
      </c>
      <c r="E13" s="15">
        <v>-0.15802032209967576</v>
      </c>
      <c r="F13" s="8">
        <f>LN(D13)</f>
        <v>6.1658179342527601</v>
      </c>
    </row>
    <row r="14" spans="1:14">
      <c r="A14" s="4"/>
      <c r="B14" s="12" t="s">
        <v>30</v>
      </c>
      <c r="C14" s="25">
        <v>4.0000000000000001E-3</v>
      </c>
      <c r="D14" s="20">
        <f>1/C14</f>
        <v>250</v>
      </c>
      <c r="E14" s="15">
        <v>-5.8085616562970808E-2</v>
      </c>
      <c r="F14" s="8">
        <f>LN(D14)</f>
        <v>5.521460917862246</v>
      </c>
    </row>
    <row r="15" spans="1:14">
      <c r="A15" s="4"/>
      <c r="B15" s="12"/>
      <c r="C15" s="25"/>
      <c r="E15" s="15"/>
    </row>
    <row r="16" spans="1:14">
      <c r="A16" s="5" t="s">
        <v>6</v>
      </c>
      <c r="B16" s="13" t="s">
        <v>31</v>
      </c>
      <c r="C16" s="23"/>
      <c r="E16" s="15">
        <v>-0.96106955033735497</v>
      </c>
    </row>
    <row r="17" spans="1:6">
      <c r="A17" s="5"/>
      <c r="B17" s="13" t="s">
        <v>32</v>
      </c>
      <c r="C17" s="24">
        <v>1.1000000000000001E-3</v>
      </c>
      <c r="D17" s="20">
        <f>1/C17</f>
        <v>909.09090909090901</v>
      </c>
      <c r="E17" s="15">
        <v>-0.40658799444094224</v>
      </c>
      <c r="F17" s="8">
        <f>LN(D17)</f>
        <v>6.812445099177812</v>
      </c>
    </row>
    <row r="18" spans="1:6">
      <c r="A18" s="5"/>
      <c r="B18" s="13" t="s">
        <v>33</v>
      </c>
      <c r="C18" s="23">
        <v>1.2999999999999999E-3</v>
      </c>
      <c r="D18" s="20">
        <f>1/C18</f>
        <v>769.23076923076928</v>
      </c>
      <c r="E18" s="15">
        <v>-0.14500983146174279</v>
      </c>
      <c r="F18" s="8">
        <f>LN(D18)</f>
        <v>6.6453910145146464</v>
      </c>
    </row>
    <row r="19" spans="1:6">
      <c r="A19" s="5"/>
      <c r="B19" s="13" t="s">
        <v>34</v>
      </c>
      <c r="C19" s="23">
        <v>2.0999999999999999E-3</v>
      </c>
      <c r="D19" s="20">
        <f>1/C19</f>
        <v>476.1904761904762</v>
      </c>
      <c r="E19" s="15">
        <v>-9.2567003723604532E-2</v>
      </c>
      <c r="F19" s="8">
        <f>LN(D19)</f>
        <v>6.1658179342527601</v>
      </c>
    </row>
    <row r="20" spans="1:6">
      <c r="A20" s="7"/>
      <c r="B20" s="7" t="s">
        <v>39</v>
      </c>
      <c r="E20" s="15">
        <v>-0.10177991224703788</v>
      </c>
    </row>
    <row r="21" spans="1:6">
      <c r="A21" s="7">
        <v>7</v>
      </c>
      <c r="B21" s="7" t="s">
        <v>40</v>
      </c>
      <c r="C21" s="20">
        <v>1.0999999999999999E-2</v>
      </c>
      <c r="D21" s="20">
        <f>1/C21</f>
        <v>90.909090909090921</v>
      </c>
      <c r="E21" s="15">
        <v>-0.15230345075978424</v>
      </c>
      <c r="F21" s="8">
        <f>LN(D21)</f>
        <v>4.509860006183767</v>
      </c>
    </row>
    <row r="22" spans="1:6">
      <c r="A22" s="7">
        <v>7</v>
      </c>
      <c r="B22" s="7" t="s">
        <v>41</v>
      </c>
      <c r="C22" s="20">
        <v>6.0000000000000001E-3</v>
      </c>
      <c r="D22" s="20">
        <f>1/C22</f>
        <v>166.66666666666666</v>
      </c>
      <c r="E22" s="15">
        <v>-0.259003346244435</v>
      </c>
      <c r="F22" s="8">
        <f>LN(D22)</f>
        <v>5.1159958097540823</v>
      </c>
    </row>
    <row r="23" spans="1:6">
      <c r="A23" s="7"/>
      <c r="B23" s="7" t="s">
        <v>42</v>
      </c>
      <c r="C23" s="20">
        <v>3.0000000000000001E-3</v>
      </c>
      <c r="D23" s="20">
        <f>1/C23</f>
        <v>333.33333333333331</v>
      </c>
      <c r="E23" s="15">
        <v>-0.40285867268742243</v>
      </c>
      <c r="F23" s="8">
        <f>LN(D23)</f>
        <v>5.8091429903140277</v>
      </c>
    </row>
    <row r="24" spans="1:6">
      <c r="A24" s="7"/>
      <c r="B24" s="7" t="s">
        <v>43</v>
      </c>
      <c r="C24" s="20">
        <v>3.0000000000000001E-3</v>
      </c>
      <c r="D24" s="20">
        <f>1/C24</f>
        <v>333.33333333333331</v>
      </c>
      <c r="E24" s="15">
        <v>-0.53086445432624774</v>
      </c>
      <c r="F24" s="8">
        <f>LN(D24)</f>
        <v>5.8091429903140277</v>
      </c>
    </row>
    <row r="25" spans="1:6">
      <c r="A25" s="7"/>
      <c r="B25" s="7" t="s">
        <v>44</v>
      </c>
      <c r="C25" s="20">
        <v>2E-3</v>
      </c>
      <c r="D25" s="20">
        <f>1/C25</f>
        <v>500</v>
      </c>
      <c r="E25" s="15">
        <v>-0.6227765222651912</v>
      </c>
      <c r="F25" s="8">
        <f>LN(D25)</f>
        <v>6.2146080984221914</v>
      </c>
    </row>
    <row r="26" spans="1:6">
      <c r="A26" s="7"/>
      <c r="B26" s="7" t="s">
        <v>45</v>
      </c>
      <c r="E26" s="15">
        <v>-0.74811899888671074</v>
      </c>
    </row>
    <row r="28" spans="1:6">
      <c r="A28" s="6">
        <v>6</v>
      </c>
      <c r="B28" s="6" t="s">
        <v>35</v>
      </c>
      <c r="C28" s="26">
        <v>0.1</v>
      </c>
      <c r="D28" s="20">
        <f>1/C28</f>
        <v>10</v>
      </c>
      <c r="E28" s="15">
        <v>-0.34528172058084899</v>
      </c>
      <c r="F28" s="8">
        <f>LN(D28)</f>
        <v>2.3025850929940459</v>
      </c>
    </row>
    <row r="29" spans="1:6">
      <c r="A29" s="6" t="s">
        <v>7</v>
      </c>
      <c r="B29" s="6" t="s">
        <v>36</v>
      </c>
      <c r="C29" s="26">
        <v>0.08</v>
      </c>
      <c r="D29" s="20">
        <f>1/C29</f>
        <v>12.5</v>
      </c>
      <c r="E29" s="15">
        <v>-0.32105053988227406</v>
      </c>
      <c r="F29" s="8">
        <f>LN(D29)</f>
        <v>2.5257286443082556</v>
      </c>
    </row>
    <row r="30" spans="1:6">
      <c r="A30" s="6"/>
      <c r="B30" s="6" t="s">
        <v>37</v>
      </c>
      <c r="C30" s="26">
        <v>0.1</v>
      </c>
      <c r="D30" s="20">
        <f>1/C30</f>
        <v>10</v>
      </c>
      <c r="E30" s="15">
        <v>-0.30165409629311157</v>
      </c>
      <c r="F30" s="8">
        <f>LN(D30)</f>
        <v>2.3025850929940459</v>
      </c>
    </row>
    <row r="31" spans="1:6">
      <c r="A31" s="6"/>
      <c r="B31" s="6" t="s">
        <v>38</v>
      </c>
      <c r="C31" s="26">
        <v>0.08</v>
      </c>
      <c r="D31" s="20">
        <f>1/C31</f>
        <v>12.5</v>
      </c>
      <c r="E31" s="15">
        <v>-0.25382839429713666</v>
      </c>
      <c r="F31" s="8">
        <f>LN(D31)</f>
        <v>2.5257286443082556</v>
      </c>
    </row>
    <row r="32" spans="1:6">
      <c r="A32" s="6"/>
      <c r="B32" s="6"/>
      <c r="C32" s="26"/>
      <c r="E32" s="15"/>
    </row>
    <row r="34" spans="1:6">
      <c r="A34" s="3"/>
      <c r="B34" s="11" t="s">
        <v>16</v>
      </c>
      <c r="C34" s="21">
        <v>6.0000000000000001E-3</v>
      </c>
      <c r="D34" s="20">
        <f>1/C34</f>
        <v>166.66666666666666</v>
      </c>
      <c r="E34" s="15">
        <v>-0.31309181975465999</v>
      </c>
      <c r="F34" s="8">
        <f>LN(D34)</f>
        <v>5.1159958097540823</v>
      </c>
    </row>
    <row r="35" spans="1:6">
      <c r="A35" s="3"/>
      <c r="B35" s="11" t="s">
        <v>17</v>
      </c>
      <c r="C35" s="21">
        <v>6.0000000000000001E-3</v>
      </c>
      <c r="D35" s="20">
        <f>1/C35</f>
        <v>166.66666666666666</v>
      </c>
      <c r="E35" s="15">
        <v>-0.35199992317475925</v>
      </c>
      <c r="F35" s="8">
        <f>LN(D35)</f>
        <v>5.1159958097540823</v>
      </c>
    </row>
    <row r="36" spans="1:6">
      <c r="A36" s="3">
        <v>4</v>
      </c>
      <c r="B36" s="11" t="s">
        <v>18</v>
      </c>
      <c r="C36" s="21">
        <v>6.0000000000000001E-3</v>
      </c>
      <c r="D36" s="20">
        <f>1/C36</f>
        <v>166.66666666666666</v>
      </c>
      <c r="E36" s="15">
        <v>-0.25604793076192922</v>
      </c>
      <c r="F36" s="8">
        <f>LN(D36)</f>
        <v>5.1159958097540823</v>
      </c>
    </row>
    <row r="37" spans="1:6">
      <c r="A37" s="3" t="s">
        <v>3</v>
      </c>
      <c r="B37" s="11" t="s">
        <v>19</v>
      </c>
      <c r="C37" s="21">
        <v>7.0000000000000001E-3</v>
      </c>
      <c r="D37" s="20">
        <f>1/C37</f>
        <v>142.85714285714286</v>
      </c>
      <c r="E37" s="15">
        <v>-0.25044644684218675</v>
      </c>
      <c r="F37" s="8">
        <f>LN(D37)</f>
        <v>4.9618451299268234</v>
      </c>
    </row>
    <row r="38" spans="1:6">
      <c r="A38" s="3" t="s">
        <v>4</v>
      </c>
      <c r="B38" s="11" t="s">
        <v>20</v>
      </c>
      <c r="C38" s="21">
        <v>1.2999999999999999E-2</v>
      </c>
      <c r="D38" s="20">
        <f>1/C38</f>
        <v>76.92307692307692</v>
      </c>
      <c r="E38" s="15">
        <v>-0.25414602903459477</v>
      </c>
      <c r="F38" s="8">
        <f>LN(D38)</f>
        <v>4.3428059215206005</v>
      </c>
    </row>
    <row r="39" spans="1:6">
      <c r="A39" s="3"/>
      <c r="B39" s="11" t="s">
        <v>21</v>
      </c>
      <c r="C39" s="22"/>
      <c r="E39" s="15"/>
    </row>
    <row r="40" spans="1:6">
      <c r="A40" s="3"/>
      <c r="B40" s="11" t="s">
        <v>22</v>
      </c>
      <c r="C40" s="21"/>
      <c r="E40" s="15"/>
    </row>
    <row r="41" spans="1:6">
      <c r="A41" s="3"/>
      <c r="B41" s="11" t="s">
        <v>23</v>
      </c>
      <c r="C41" s="21"/>
      <c r="E41" s="15"/>
    </row>
    <row r="42" spans="1:6">
      <c r="A42" s="3"/>
      <c r="B42" s="11" t="s">
        <v>24</v>
      </c>
      <c r="C42" s="21">
        <v>1.2999999999999999E-2</v>
      </c>
      <c r="D42" s="20">
        <f>1/C42</f>
        <v>76.92307692307692</v>
      </c>
      <c r="E42" s="15">
        <v>-6.8498192792205453E-2</v>
      </c>
      <c r="F42" s="8">
        <f>LN(D42)</f>
        <v>4.3428059215206005</v>
      </c>
    </row>
    <row r="43" spans="1:6">
      <c r="A43" s="3"/>
      <c r="B43" s="16"/>
      <c r="C43" s="21"/>
      <c r="E43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2018-05-10T15:37:12Z</dcterms:modified>
</cp:coreProperties>
</file>