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1" i="5" l="1"/>
  <c r="D91" i="5"/>
  <c r="D90" i="5"/>
  <c r="F90" i="5" s="1"/>
  <c r="F89" i="5"/>
  <c r="D89" i="5"/>
  <c r="D88" i="5"/>
  <c r="F88" i="5" s="1"/>
  <c r="F87" i="5"/>
  <c r="D87" i="5"/>
  <c r="D78" i="5"/>
  <c r="F78" i="5" s="1"/>
  <c r="F77" i="5"/>
  <c r="D77" i="5"/>
  <c r="D76" i="5"/>
  <c r="F76" i="5" s="1"/>
  <c r="F75" i="5"/>
  <c r="D75" i="5"/>
  <c r="D74" i="5"/>
  <c r="F74" i="5" s="1"/>
  <c r="F73" i="5"/>
  <c r="D73" i="5"/>
  <c r="D72" i="5"/>
  <c r="F72" i="5" s="1"/>
  <c r="F71" i="5"/>
  <c r="D71" i="5"/>
  <c r="D70" i="5"/>
  <c r="F70" i="5" s="1"/>
  <c r="F68" i="5"/>
  <c r="D68" i="5"/>
  <c r="D67" i="5"/>
  <c r="F67" i="5" s="1"/>
  <c r="F64" i="5"/>
  <c r="D64" i="5"/>
  <c r="D63" i="5"/>
  <c r="F63" i="5" s="1"/>
  <c r="F61" i="5"/>
  <c r="D61" i="5"/>
  <c r="D60" i="5"/>
  <c r="F60" i="5" s="1"/>
  <c r="F59" i="5"/>
  <c r="D59" i="5"/>
  <c r="D58" i="5"/>
  <c r="F58" i="5" s="1"/>
  <c r="F57" i="5"/>
  <c r="D57" i="5"/>
  <c r="D56" i="5"/>
  <c r="F56" i="5" s="1"/>
  <c r="F55" i="5"/>
  <c r="D55" i="5"/>
  <c r="D54" i="5"/>
  <c r="F54" i="5" s="1"/>
  <c r="F52" i="5"/>
  <c r="D52" i="5"/>
  <c r="D51" i="5"/>
  <c r="F51" i="5" s="1"/>
  <c r="F50" i="5"/>
  <c r="D50" i="5"/>
  <c r="D49" i="5"/>
  <c r="F49" i="5" s="1"/>
  <c r="F48" i="5"/>
  <c r="D48" i="5"/>
  <c r="D47" i="5"/>
  <c r="F47" i="5" s="1"/>
  <c r="F46" i="5"/>
  <c r="D46" i="5"/>
  <c r="D45" i="5"/>
  <c r="F45" i="5" s="1"/>
  <c r="F44" i="5"/>
  <c r="D44" i="5"/>
  <c r="D43" i="5"/>
  <c r="F43" i="5" s="1"/>
  <c r="F41" i="5"/>
  <c r="D41" i="5"/>
  <c r="D40" i="5"/>
  <c r="F40" i="5" s="1"/>
  <c r="F39" i="5"/>
  <c r="D39" i="5"/>
  <c r="D38" i="5"/>
  <c r="F38" i="5" s="1"/>
  <c r="F37" i="5"/>
  <c r="D37" i="5"/>
  <c r="D35" i="5"/>
  <c r="F35" i="5" s="1"/>
  <c r="F34" i="5"/>
  <c r="D34" i="5"/>
  <c r="D33" i="5"/>
  <c r="F33" i="5" s="1"/>
  <c r="F32" i="5"/>
  <c r="D32" i="5"/>
  <c r="D31" i="5"/>
  <c r="F31" i="5" s="1"/>
  <c r="F30" i="5"/>
  <c r="D30" i="5"/>
  <c r="D29" i="5"/>
  <c r="F29" i="5" s="1"/>
  <c r="F27" i="5"/>
  <c r="D27" i="5"/>
  <c r="D26" i="5"/>
  <c r="F26" i="5" s="1"/>
  <c r="F25" i="5"/>
  <c r="D25" i="5"/>
  <c r="D24" i="5"/>
  <c r="F24" i="5" s="1"/>
  <c r="F22" i="5"/>
  <c r="D22" i="5"/>
  <c r="D21" i="5"/>
  <c r="F21" i="5" s="1"/>
  <c r="F20" i="5"/>
  <c r="D20" i="5"/>
  <c r="D17" i="5"/>
  <c r="F17" i="5" s="1"/>
  <c r="F16" i="5"/>
  <c r="D16" i="5"/>
  <c r="D15" i="5"/>
  <c r="F15" i="5" s="1"/>
  <c r="F14" i="5"/>
  <c r="D14" i="5"/>
  <c r="D13" i="5"/>
  <c r="F13" i="5" s="1"/>
  <c r="F10" i="5"/>
  <c r="D10" i="5"/>
  <c r="D9" i="5"/>
  <c r="F9" i="5" s="1"/>
  <c r="F8" i="5"/>
  <c r="D8" i="5"/>
  <c r="D7" i="5"/>
  <c r="F7" i="5" s="1"/>
  <c r="F6" i="5"/>
  <c r="D6" i="5"/>
  <c r="D5" i="5"/>
  <c r="F5" i="5" s="1"/>
  <c r="F4" i="5"/>
  <c r="D4" i="5"/>
  <c r="D3" i="5"/>
  <c r="F3" i="5" s="1"/>
  <c r="F2" i="5"/>
  <c r="D2" i="5"/>
  <c r="D91" i="4"/>
  <c r="F91" i="4" s="1"/>
  <c r="D90" i="4"/>
  <c r="F90" i="4" s="1"/>
  <c r="D89" i="4"/>
  <c r="F89" i="4" s="1"/>
  <c r="D88" i="4"/>
  <c r="F88" i="4" s="1"/>
  <c r="D87" i="4"/>
  <c r="F87" i="4" s="1"/>
  <c r="D78" i="4"/>
  <c r="F78" i="4" s="1"/>
  <c r="D77" i="4"/>
  <c r="F77" i="4" s="1"/>
  <c r="D76" i="4"/>
  <c r="F76" i="4" s="1"/>
  <c r="D75" i="4"/>
  <c r="F75" i="4" s="1"/>
  <c r="D74" i="4"/>
  <c r="F74" i="4" s="1"/>
  <c r="D73" i="4"/>
  <c r="F73" i="4" s="1"/>
  <c r="D72" i="4"/>
  <c r="F72" i="4" s="1"/>
  <c r="D71" i="4"/>
  <c r="F71" i="4" s="1"/>
  <c r="D70" i="4"/>
  <c r="F70" i="4" s="1"/>
  <c r="D68" i="4"/>
  <c r="F68" i="4" s="1"/>
  <c r="D67" i="4"/>
  <c r="F67" i="4" s="1"/>
  <c r="D64" i="4"/>
  <c r="F64" i="4" s="1"/>
  <c r="D63" i="4"/>
  <c r="F63" i="4" s="1"/>
  <c r="D61" i="4"/>
  <c r="F61" i="4" s="1"/>
  <c r="D60" i="4"/>
  <c r="F60" i="4" s="1"/>
  <c r="D59" i="4"/>
  <c r="F59" i="4" s="1"/>
  <c r="D58" i="4"/>
  <c r="F58" i="4" s="1"/>
  <c r="D57" i="4"/>
  <c r="F57" i="4" s="1"/>
  <c r="D56" i="4"/>
  <c r="F56" i="4" s="1"/>
  <c r="D55" i="4"/>
  <c r="F55" i="4" s="1"/>
  <c r="D54" i="4"/>
  <c r="F54" i="4" s="1"/>
  <c r="D52" i="4"/>
  <c r="F52" i="4" s="1"/>
  <c r="D51" i="4"/>
  <c r="F51" i="4" s="1"/>
  <c r="D50" i="4"/>
  <c r="F50" i="4" s="1"/>
  <c r="D49" i="4"/>
  <c r="F49" i="4" s="1"/>
  <c r="D48" i="4"/>
  <c r="F48" i="4" s="1"/>
  <c r="D47" i="4"/>
  <c r="F47" i="4" s="1"/>
  <c r="D46" i="4"/>
  <c r="F46" i="4" s="1"/>
  <c r="D45" i="4"/>
  <c r="F45" i="4" s="1"/>
  <c r="D44" i="4"/>
  <c r="F44" i="4" s="1"/>
  <c r="D43" i="4"/>
  <c r="F43" i="4" s="1"/>
  <c r="D41" i="4"/>
  <c r="F41" i="4" s="1"/>
  <c r="D40" i="4"/>
  <c r="F40" i="4" s="1"/>
  <c r="D39" i="4"/>
  <c r="F39" i="4" s="1"/>
  <c r="D38" i="4"/>
  <c r="F38" i="4" s="1"/>
  <c r="D37" i="4"/>
  <c r="F37" i="4" s="1"/>
  <c r="D35" i="4"/>
  <c r="F35" i="4" s="1"/>
  <c r="D34" i="4"/>
  <c r="F34" i="4" s="1"/>
  <c r="D33" i="4"/>
  <c r="F33" i="4" s="1"/>
  <c r="D32" i="4"/>
  <c r="F32" i="4" s="1"/>
  <c r="D31" i="4"/>
  <c r="F31" i="4" s="1"/>
  <c r="D30" i="4"/>
  <c r="F30" i="4" s="1"/>
  <c r="D29" i="4"/>
  <c r="F29" i="4" s="1"/>
  <c r="D27" i="4"/>
  <c r="F27" i="4" s="1"/>
  <c r="D26" i="4"/>
  <c r="F26" i="4" s="1"/>
  <c r="D25" i="4"/>
  <c r="F25" i="4" s="1"/>
  <c r="D24" i="4"/>
  <c r="F24" i="4" s="1"/>
  <c r="D22" i="4"/>
  <c r="F22" i="4" s="1"/>
  <c r="D21" i="4"/>
  <c r="F21" i="4" s="1"/>
  <c r="D20" i="4"/>
  <c r="F20" i="4" s="1"/>
  <c r="D17" i="4"/>
  <c r="F17" i="4" s="1"/>
  <c r="D16" i="4"/>
  <c r="F16" i="4" s="1"/>
  <c r="D15" i="4"/>
  <c r="F15" i="4" s="1"/>
  <c r="D14" i="4"/>
  <c r="F14" i="4" s="1"/>
  <c r="D13" i="4"/>
  <c r="F13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F2" i="4" s="1"/>
  <c r="D91" i="3"/>
  <c r="F91" i="3" s="1"/>
  <c r="D90" i="3"/>
  <c r="F90" i="3" s="1"/>
  <c r="D89" i="3"/>
  <c r="F89" i="3" s="1"/>
  <c r="D88" i="3"/>
  <c r="F88" i="3" s="1"/>
  <c r="D87" i="3"/>
  <c r="F87" i="3" s="1"/>
  <c r="D78" i="3"/>
  <c r="F78" i="3" s="1"/>
  <c r="D77" i="3"/>
  <c r="F77" i="3" s="1"/>
  <c r="D76" i="3"/>
  <c r="F76" i="3" s="1"/>
  <c r="D75" i="3"/>
  <c r="F75" i="3" s="1"/>
  <c r="D74" i="3"/>
  <c r="F74" i="3" s="1"/>
  <c r="D73" i="3"/>
  <c r="F73" i="3" s="1"/>
  <c r="D72" i="3"/>
  <c r="F72" i="3" s="1"/>
  <c r="D71" i="3"/>
  <c r="F71" i="3" s="1"/>
  <c r="D70" i="3"/>
  <c r="F70" i="3" s="1"/>
  <c r="D68" i="3"/>
  <c r="F68" i="3" s="1"/>
  <c r="D67" i="3"/>
  <c r="F67" i="3" s="1"/>
  <c r="D64" i="3"/>
  <c r="F64" i="3" s="1"/>
  <c r="D63" i="3"/>
  <c r="F63" i="3" s="1"/>
  <c r="D61" i="3"/>
  <c r="F61" i="3" s="1"/>
  <c r="D60" i="3"/>
  <c r="F60" i="3" s="1"/>
  <c r="D59" i="3"/>
  <c r="F59" i="3" s="1"/>
  <c r="D58" i="3"/>
  <c r="F58" i="3" s="1"/>
  <c r="D57" i="3"/>
  <c r="F57" i="3" s="1"/>
  <c r="D56" i="3"/>
  <c r="F56" i="3" s="1"/>
  <c r="D55" i="3"/>
  <c r="F55" i="3" s="1"/>
  <c r="D54" i="3"/>
  <c r="F54" i="3" s="1"/>
  <c r="D52" i="3"/>
  <c r="F52" i="3" s="1"/>
  <c r="D51" i="3"/>
  <c r="F51" i="3" s="1"/>
  <c r="D50" i="3"/>
  <c r="F50" i="3" s="1"/>
  <c r="D49" i="3"/>
  <c r="F49" i="3" s="1"/>
  <c r="D48" i="3"/>
  <c r="F48" i="3" s="1"/>
  <c r="D47" i="3"/>
  <c r="F47" i="3" s="1"/>
  <c r="D46" i="3"/>
  <c r="F46" i="3" s="1"/>
  <c r="D45" i="3"/>
  <c r="F45" i="3" s="1"/>
  <c r="D44" i="3"/>
  <c r="F44" i="3" s="1"/>
  <c r="D43" i="3"/>
  <c r="F43" i="3" s="1"/>
  <c r="D41" i="3"/>
  <c r="F41" i="3" s="1"/>
  <c r="D40" i="3"/>
  <c r="F40" i="3" s="1"/>
  <c r="D39" i="3"/>
  <c r="F39" i="3" s="1"/>
  <c r="D38" i="3"/>
  <c r="F38" i="3" s="1"/>
  <c r="D37" i="3"/>
  <c r="F37" i="3" s="1"/>
  <c r="D35" i="3"/>
  <c r="F35" i="3" s="1"/>
  <c r="D34" i="3"/>
  <c r="F34" i="3" s="1"/>
  <c r="D33" i="3"/>
  <c r="F33" i="3" s="1"/>
  <c r="D32" i="3"/>
  <c r="F32" i="3" s="1"/>
  <c r="D31" i="3"/>
  <c r="F31" i="3" s="1"/>
  <c r="D30" i="3"/>
  <c r="F30" i="3" s="1"/>
  <c r="D29" i="3"/>
  <c r="F29" i="3" s="1"/>
  <c r="D27" i="3"/>
  <c r="F27" i="3" s="1"/>
  <c r="D26" i="3"/>
  <c r="F26" i="3" s="1"/>
  <c r="D25" i="3"/>
  <c r="F25" i="3" s="1"/>
  <c r="D24" i="3"/>
  <c r="F24" i="3" s="1"/>
  <c r="D22" i="3"/>
  <c r="F22" i="3" s="1"/>
  <c r="D21" i="3"/>
  <c r="F21" i="3" s="1"/>
  <c r="D20" i="3"/>
  <c r="F20" i="3" s="1"/>
  <c r="D17" i="3"/>
  <c r="F17" i="3" s="1"/>
  <c r="D16" i="3"/>
  <c r="F16" i="3" s="1"/>
  <c r="D15" i="3"/>
  <c r="F15" i="3" s="1"/>
  <c r="D14" i="3"/>
  <c r="F14" i="3" s="1"/>
  <c r="D13" i="3"/>
  <c r="F13" i="3" s="1"/>
  <c r="D10" i="3"/>
  <c r="F10" i="3" s="1"/>
  <c r="D9" i="3"/>
  <c r="F9" i="3" s="1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F2" i="3" s="1"/>
  <c r="D91" i="2"/>
  <c r="F91" i="2" s="1"/>
  <c r="F90" i="2"/>
  <c r="D90" i="2"/>
  <c r="D89" i="2"/>
  <c r="F89" i="2" s="1"/>
  <c r="F88" i="2"/>
  <c r="D88" i="2"/>
  <c r="D87" i="2"/>
  <c r="F87" i="2" s="1"/>
  <c r="F78" i="2"/>
  <c r="D78" i="2"/>
  <c r="D77" i="2"/>
  <c r="F77" i="2" s="1"/>
  <c r="F76" i="2"/>
  <c r="D76" i="2"/>
  <c r="D75" i="2"/>
  <c r="F75" i="2" s="1"/>
  <c r="F74" i="2"/>
  <c r="D74" i="2"/>
  <c r="D73" i="2"/>
  <c r="F73" i="2" s="1"/>
  <c r="F72" i="2"/>
  <c r="D72" i="2"/>
  <c r="D71" i="2"/>
  <c r="F71" i="2" s="1"/>
  <c r="F70" i="2"/>
  <c r="D70" i="2"/>
  <c r="D68" i="2"/>
  <c r="F68" i="2" s="1"/>
  <c r="F67" i="2"/>
  <c r="D67" i="2"/>
  <c r="D64" i="2"/>
  <c r="F64" i="2" s="1"/>
  <c r="F63" i="2"/>
  <c r="D63" i="2"/>
  <c r="D61" i="2"/>
  <c r="F61" i="2" s="1"/>
  <c r="F60" i="2"/>
  <c r="D60" i="2"/>
  <c r="D59" i="2"/>
  <c r="F59" i="2" s="1"/>
  <c r="F58" i="2"/>
  <c r="D58" i="2"/>
  <c r="D57" i="2"/>
  <c r="F57" i="2" s="1"/>
  <c r="F56" i="2"/>
  <c r="D56" i="2"/>
  <c r="D55" i="2"/>
  <c r="F55" i="2" s="1"/>
  <c r="F54" i="2"/>
  <c r="D54" i="2"/>
  <c r="D52" i="2"/>
  <c r="F52" i="2" s="1"/>
  <c r="F51" i="2"/>
  <c r="D51" i="2"/>
  <c r="D50" i="2"/>
  <c r="F50" i="2" s="1"/>
  <c r="F49" i="2"/>
  <c r="D49" i="2"/>
  <c r="D48" i="2"/>
  <c r="F48" i="2" s="1"/>
  <c r="F47" i="2"/>
  <c r="D47" i="2"/>
  <c r="D46" i="2"/>
  <c r="F46" i="2" s="1"/>
  <c r="F45" i="2"/>
  <c r="D45" i="2"/>
  <c r="D44" i="2"/>
  <c r="F44" i="2" s="1"/>
  <c r="F43" i="2"/>
  <c r="D43" i="2"/>
  <c r="D41" i="2"/>
  <c r="F41" i="2" s="1"/>
  <c r="F40" i="2"/>
  <c r="D40" i="2"/>
  <c r="D39" i="2"/>
  <c r="F39" i="2" s="1"/>
  <c r="F38" i="2"/>
  <c r="D38" i="2"/>
  <c r="D37" i="2"/>
  <c r="F37" i="2" s="1"/>
  <c r="F35" i="2"/>
  <c r="D35" i="2"/>
  <c r="D34" i="2"/>
  <c r="F34" i="2" s="1"/>
  <c r="F33" i="2"/>
  <c r="D33" i="2"/>
  <c r="D32" i="2"/>
  <c r="F32" i="2" s="1"/>
  <c r="F31" i="2"/>
  <c r="D31" i="2"/>
  <c r="D30" i="2"/>
  <c r="F30" i="2" s="1"/>
  <c r="F29" i="2"/>
  <c r="D29" i="2"/>
  <c r="D27" i="2"/>
  <c r="F27" i="2" s="1"/>
  <c r="F26" i="2"/>
  <c r="D26" i="2"/>
  <c r="D25" i="2"/>
  <c r="F25" i="2" s="1"/>
  <c r="F24" i="2"/>
  <c r="D24" i="2"/>
  <c r="D22" i="2"/>
  <c r="F22" i="2" s="1"/>
  <c r="F21" i="2"/>
  <c r="D21" i="2"/>
  <c r="D20" i="2"/>
  <c r="F20" i="2" s="1"/>
  <c r="F17" i="2"/>
  <c r="D17" i="2"/>
  <c r="D16" i="2"/>
  <c r="F16" i="2" s="1"/>
  <c r="F15" i="2"/>
  <c r="D15" i="2"/>
  <c r="D14" i="2"/>
  <c r="F14" i="2" s="1"/>
  <c r="F13" i="2"/>
  <c r="D13" i="2"/>
  <c r="D10" i="2"/>
  <c r="F10" i="2" s="1"/>
  <c r="F9" i="2"/>
  <c r="D9" i="2"/>
  <c r="D8" i="2"/>
  <c r="F8" i="2" s="1"/>
  <c r="F7" i="2"/>
  <c r="D7" i="2"/>
  <c r="D6" i="2"/>
  <c r="F6" i="2" s="1"/>
  <c r="F5" i="2"/>
  <c r="D5" i="2"/>
  <c r="D4" i="2"/>
  <c r="F4" i="2" s="1"/>
  <c r="F3" i="2"/>
  <c r="D3" i="2"/>
  <c r="D2" i="2"/>
  <c r="F2" i="2" s="1"/>
  <c r="D3" i="1" l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3" i="1"/>
  <c r="F13" i="1" s="1"/>
  <c r="D14" i="1"/>
  <c r="F14" i="1" s="1"/>
  <c r="D15" i="1"/>
  <c r="F15" i="1" s="1"/>
  <c r="D16" i="1"/>
  <c r="F16" i="1" s="1"/>
  <c r="D17" i="1"/>
  <c r="F17" i="1" s="1"/>
  <c r="D20" i="1"/>
  <c r="F20" i="1" s="1"/>
  <c r="D21" i="1"/>
  <c r="F21" i="1" s="1"/>
  <c r="D22" i="1"/>
  <c r="F22" i="1" s="1"/>
  <c r="D59" i="1"/>
  <c r="F59" i="1" s="1"/>
  <c r="D60" i="1"/>
  <c r="F60" i="1" s="1"/>
  <c r="D61" i="1"/>
  <c r="F61" i="1" s="1"/>
  <c r="D62" i="1"/>
  <c r="F62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3" i="1"/>
  <c r="D44" i="1"/>
  <c r="F44" i="1" s="1"/>
  <c r="D45" i="1"/>
  <c r="F45" i="1" s="1"/>
  <c r="D46" i="1"/>
  <c r="F46" i="1" s="1"/>
  <c r="D47" i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23" i="1"/>
  <c r="F23" i="1" s="1"/>
  <c r="D24" i="1"/>
  <c r="F24" i="1" s="1"/>
  <c r="D65" i="1"/>
  <c r="F65" i="1" s="1"/>
  <c r="D66" i="1"/>
  <c r="F66" i="1" s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F74" i="1" s="1"/>
  <c r="D75" i="1"/>
  <c r="F75" i="1" s="1"/>
  <c r="D76" i="1"/>
  <c r="F76" i="1" s="1"/>
  <c r="D29" i="1"/>
  <c r="F29" i="1" s="1"/>
  <c r="D30" i="1"/>
  <c r="F30" i="1" s="1"/>
  <c r="D31" i="1"/>
  <c r="F31" i="1" s="1"/>
  <c r="D32" i="1"/>
  <c r="F32" i="1" s="1"/>
  <c r="D33" i="1"/>
  <c r="F33" i="1" s="1"/>
  <c r="D2" i="1"/>
  <c r="F2" i="1" s="1"/>
</calcChain>
</file>

<file path=xl/sharedStrings.xml><?xml version="1.0" encoding="utf-8"?>
<sst xmlns="http://schemas.openxmlformats.org/spreadsheetml/2006/main" count="520" uniqueCount="98">
  <si>
    <t>Reference</t>
  </si>
  <si>
    <t>Corrigan et al</t>
  </si>
  <si>
    <t>Fe-Ni-P</t>
  </si>
  <si>
    <t>5. Effect of Ni on element partiotiong Chabot et al 2007</t>
  </si>
  <si>
    <t>5©</t>
  </si>
  <si>
    <t>Fe-C(5 Gpa) Chabot et al 2008</t>
  </si>
  <si>
    <t>9. Hayden 2011 Fe-S-C</t>
  </si>
  <si>
    <t xml:space="preserve"> 15. Chabot et al 2006 effect of carbon</t>
  </si>
  <si>
    <t>Lauer and Jones (1999)</t>
  </si>
  <si>
    <t>18. Rai 2013 Fe-Fes</t>
  </si>
  <si>
    <t>Test for Henrys law, Chabot 2003</t>
  </si>
  <si>
    <t>Fe-Ni-S-P</t>
  </si>
  <si>
    <t>2(b)</t>
  </si>
  <si>
    <t>Fe-Ni-S</t>
  </si>
  <si>
    <t>Run #</t>
  </si>
  <si>
    <r>
      <rPr>
        <sz val="11"/>
        <rFont val="DejaVu Serif"/>
        <family val="1"/>
      </rPr>
      <t>P24</t>
    </r>
  </si>
  <si>
    <r>
      <rPr>
        <sz val="11"/>
        <rFont val="DejaVu Serif"/>
        <family val="1"/>
      </rPr>
      <t>P20</t>
    </r>
  </si>
  <si>
    <r>
      <rPr>
        <sz val="11"/>
        <rFont val="DejaVu Serif"/>
        <family val="1"/>
      </rPr>
      <t>P22</t>
    </r>
  </si>
  <si>
    <r>
      <rPr>
        <sz val="11"/>
        <rFont val="DejaVu Serif"/>
        <family val="1"/>
      </rPr>
      <t>P25</t>
    </r>
  </si>
  <si>
    <r>
      <rPr>
        <sz val="11"/>
        <rFont val="DejaVu Serif"/>
        <family val="1"/>
      </rPr>
      <t>P11</t>
    </r>
  </si>
  <si>
    <r>
      <rPr>
        <sz val="11"/>
        <rFont val="DejaVu Serif"/>
        <family val="1"/>
      </rPr>
      <t>P4</t>
    </r>
  </si>
  <si>
    <r>
      <rPr>
        <sz val="11"/>
        <rFont val="DejaVu Serif"/>
        <family val="1"/>
      </rPr>
      <t>P1J</t>
    </r>
  </si>
  <si>
    <r>
      <rPr>
        <sz val="11"/>
        <rFont val="DejaVu Serif"/>
        <family val="1"/>
      </rPr>
      <t>P5J</t>
    </r>
  </si>
  <si>
    <r>
      <rPr>
        <sz val="11"/>
        <rFont val="DejaVu Serif"/>
        <family val="1"/>
      </rPr>
      <t>P6J</t>
    </r>
  </si>
  <si>
    <t>SS1</t>
  </si>
  <si>
    <t>SS2</t>
  </si>
  <si>
    <t>SS3</t>
  </si>
  <si>
    <t>SS4</t>
  </si>
  <si>
    <t>SS5</t>
  </si>
  <si>
    <t>SS6</t>
  </si>
  <si>
    <t>DD2</t>
  </si>
  <si>
    <t>DD6</t>
  </si>
  <si>
    <t>DD3</t>
  </si>
  <si>
    <t>DD5</t>
  </si>
  <si>
    <t>A174</t>
  </si>
  <si>
    <t>A168</t>
  </si>
  <si>
    <t>A177</t>
  </si>
  <si>
    <t>A176</t>
  </si>
  <si>
    <t>A433</t>
  </si>
  <si>
    <t>A435</t>
  </si>
  <si>
    <t>A432</t>
  </si>
  <si>
    <t>A436</t>
  </si>
  <si>
    <t>A434</t>
  </si>
  <si>
    <t>A439</t>
  </si>
  <si>
    <t>A437</t>
  </si>
  <si>
    <t>S16</t>
  </si>
  <si>
    <t>S6</t>
  </si>
  <si>
    <t>S4</t>
  </si>
  <si>
    <t>S5</t>
  </si>
  <si>
    <t>S7</t>
  </si>
  <si>
    <t>C16</t>
  </si>
  <si>
    <t>C6</t>
  </si>
  <si>
    <t>C15</t>
  </si>
  <si>
    <t>C9</t>
  </si>
  <si>
    <t>C2</t>
  </si>
  <si>
    <t>C13</t>
  </si>
  <si>
    <t>C3</t>
  </si>
  <si>
    <t>C12</t>
  </si>
  <si>
    <t>C4</t>
  </si>
  <si>
    <t>C7</t>
  </si>
  <si>
    <t>R17</t>
  </si>
  <si>
    <t>R9</t>
  </si>
  <si>
    <t>R2</t>
  </si>
  <si>
    <t>R14</t>
  </si>
  <si>
    <t>R13</t>
  </si>
  <si>
    <t>R3</t>
  </si>
  <si>
    <t>R11</t>
  </si>
  <si>
    <t>R6</t>
  </si>
  <si>
    <t>1A</t>
  </si>
  <si>
    <t>2A</t>
  </si>
  <si>
    <t>E2</t>
  </si>
  <si>
    <t>E4</t>
  </si>
  <si>
    <t>E7</t>
  </si>
  <si>
    <t>E8</t>
  </si>
  <si>
    <t>E9</t>
  </si>
  <si>
    <t>E10</t>
  </si>
  <si>
    <t>E11</t>
  </si>
  <si>
    <t>E14</t>
  </si>
  <si>
    <t>E15</t>
  </si>
  <si>
    <t>E16</t>
  </si>
  <si>
    <t>E17</t>
  </si>
  <si>
    <t>H2</t>
  </si>
  <si>
    <t>H3</t>
  </si>
  <si>
    <t>H4</t>
  </si>
  <si>
    <t>H5</t>
  </si>
  <si>
    <t>H6</t>
  </si>
  <si>
    <t>H8</t>
  </si>
  <si>
    <t>H10</t>
  </si>
  <si>
    <t>H11_1</t>
  </si>
  <si>
    <t>H11_2</t>
  </si>
  <si>
    <t>H11_3</t>
  </si>
  <si>
    <t>H11_4</t>
  </si>
  <si>
    <t>H11_5</t>
  </si>
  <si>
    <t>D (w)</t>
  </si>
  <si>
    <t>-</t>
  </si>
  <si>
    <t>1/D</t>
  </si>
  <si>
    <t>Ln Fe domains</t>
  </si>
  <si>
    <t>ln 1/D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</si>
</sst>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</font>
    <font>
      <sz val="11"/>
      <name val="DejaVu Serif"/>
    </font>
    <font>
      <sz val="11"/>
      <name val="DejaVu Serif"/>
      <family val="1"/>
    </font>
    <font>
      <sz val="11"/>
      <color rgb="FF000000"/>
      <name val="Calibri"/>
      <family val="2"/>
    </font>
    <font>
      <sz val="11"/>
      <color rgb="FF2B2A29"/>
      <name val="Times New Roman"/>
      <family val="2"/>
    </font>
    <font>
      <sz val="11"/>
      <name val="Times New Roman"/>
      <family val="2"/>
    </font>
    <font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0" fillId="4" borderId="0" xfId="0" applyFont="1" applyFill="1" applyAlignment="1">
      <alignment horizontal="center" wrapText="1"/>
    </xf>
    <xf numFmtId="0" fontId="0" fillId="5" borderId="0" xfId="0" applyFont="1" applyFill="1" applyAlignment="1">
      <alignment horizontal="center" wrapText="1"/>
    </xf>
    <xf numFmtId="0" fontId="5" fillId="5" borderId="1" xfId="0" applyFont="1" applyFill="1" applyBorder="1" applyAlignment="1">
      <alignment horizontal="center" vertical="top"/>
    </xf>
    <xf numFmtId="0" fontId="6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5" fillId="5" borderId="0" xfId="0" applyFont="1" applyFill="1" applyBorder="1" applyAlignment="1">
      <alignment horizontal="center" vertical="top"/>
    </xf>
    <xf numFmtId="0" fontId="8" fillId="9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2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2" xfId="0" applyFont="1" applyFill="1" applyBorder="1" applyAlignment="1">
      <alignment horizontal="center" vertical="top" wrapText="1"/>
    </xf>
    <xf numFmtId="0" fontId="0" fillId="10" borderId="0" xfId="0" applyFill="1"/>
    <xf numFmtId="0" fontId="0" fillId="10" borderId="0" xfId="0" applyFont="1" applyFill="1" applyAlignment="1">
      <alignment horizontal="center" wrapText="1"/>
    </xf>
    <xf numFmtId="0" fontId="0" fillId="10" borderId="0" xfId="0" applyFont="1" applyFill="1" applyAlignment="1">
      <alignment horizontal="center"/>
    </xf>
    <xf numFmtId="0" fontId="5" fillId="10" borderId="2" xfId="0" applyFont="1" applyFill="1" applyBorder="1" applyAlignment="1">
      <alignment horizontal="center" vertical="top"/>
    </xf>
    <xf numFmtId="0" fontId="5" fillId="10" borderId="0" xfId="0" applyFont="1" applyFill="1" applyBorder="1" applyAlignment="1">
      <alignment horizontal="center" vertical="top"/>
    </xf>
    <xf numFmtId="2" fontId="6" fillId="10" borderId="0" xfId="0" applyNumberFormat="1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7" fillId="10" borderId="0" xfId="0" applyNumberFormat="1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6406955380577426"/>
                  <c:y val="-0.201041848935549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Sheet1!$E$2:$E$76</c:f>
              <c:numCache>
                <c:formatCode>General</c:formatCode>
                <c:ptCount val="75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0">
                  <c:v>-1.5226159216311601</c:v>
                </c:pt>
                <c:pt idx="11">
                  <c:v>-1.2081043565128728</c:v>
                </c:pt>
                <c:pt idx="12">
                  <c:v>-0.94312983301703068</c:v>
                </c:pt>
                <c:pt idx="13">
                  <c:v>-1.0467909598318792</c:v>
                </c:pt>
                <c:pt idx="14">
                  <c:v>-0.61596508169203468</c:v>
                </c:pt>
                <c:pt idx="15">
                  <c:v>-0.68485624319203664</c:v>
                </c:pt>
                <c:pt idx="17">
                  <c:v>-0.96106955033735497</c:v>
                </c:pt>
                <c:pt idx="18">
                  <c:v>-0.40658799444094224</c:v>
                </c:pt>
                <c:pt idx="19">
                  <c:v>-0.14500983146174279</c:v>
                </c:pt>
                <c:pt idx="20">
                  <c:v>-9.2567003723604532E-2</c:v>
                </c:pt>
                <c:pt idx="24">
                  <c:v>-5.21322476877202E-2</c:v>
                </c:pt>
                <c:pt idx="25">
                  <c:v>-3.0820963232655769E-2</c:v>
                </c:pt>
                <c:pt idx="26">
                  <c:v>-3.6396265627694248E-2</c:v>
                </c:pt>
                <c:pt idx="27">
                  <c:v>-0.7422394755395334</c:v>
                </c:pt>
                <c:pt idx="28">
                  <c:v>-0.85614356273798609</c:v>
                </c:pt>
                <c:pt idx="29">
                  <c:v>-0.74032840808646949</c:v>
                </c:pt>
                <c:pt idx="30">
                  <c:v>-0.67252444219346519</c:v>
                </c:pt>
                <c:pt idx="31">
                  <c:v>-0.79256019848265058</c:v>
                </c:pt>
                <c:pt idx="33">
                  <c:v>-0.10177991224703788</c:v>
                </c:pt>
                <c:pt idx="34">
                  <c:v>-0.15230345075978424</c:v>
                </c:pt>
                <c:pt idx="35">
                  <c:v>-0.259003346244435</c:v>
                </c:pt>
                <c:pt idx="36">
                  <c:v>-0.40285867268742243</c:v>
                </c:pt>
                <c:pt idx="37">
                  <c:v>-0.53086445432624774</c:v>
                </c:pt>
                <c:pt idx="38">
                  <c:v>-0.6227765222651912</c:v>
                </c:pt>
                <c:pt idx="39">
                  <c:v>-0.74811899888671074</c:v>
                </c:pt>
                <c:pt idx="42">
                  <c:v>-2.0019040820113601</c:v>
                </c:pt>
                <c:pt idx="43">
                  <c:v>-1.8595433707294524</c:v>
                </c:pt>
                <c:pt idx="44">
                  <c:v>-1.7213643877406237</c:v>
                </c:pt>
                <c:pt idx="47">
                  <c:v>-0.26083025532706333</c:v>
                </c:pt>
                <c:pt idx="48">
                  <c:v>-0.24684046545803742</c:v>
                </c:pt>
                <c:pt idx="49">
                  <c:v>-0.21197298018336719</c:v>
                </c:pt>
                <c:pt idx="50">
                  <c:v>-0.1865085862845425</c:v>
                </c:pt>
                <c:pt idx="51">
                  <c:v>-0.15090755713762774</c:v>
                </c:pt>
                <c:pt idx="52">
                  <c:v>-0.13832137186480942</c:v>
                </c:pt>
                <c:pt idx="53">
                  <c:v>-0.12094245958978551</c:v>
                </c:pt>
                <c:pt idx="54">
                  <c:v>-0.11113470615753909</c:v>
                </c:pt>
                <c:pt idx="55">
                  <c:v>-7.5593547357423629E-2</c:v>
                </c:pt>
                <c:pt idx="56">
                  <c:v>-5.1716683185269667E-2</c:v>
                </c:pt>
                <c:pt idx="57">
                  <c:v>-0.34528172058084899</c:v>
                </c:pt>
                <c:pt idx="58">
                  <c:v>-0.32105053988227406</c:v>
                </c:pt>
                <c:pt idx="59">
                  <c:v>-0.30165409629311157</c:v>
                </c:pt>
                <c:pt idx="60">
                  <c:v>-0.25382839429713666</c:v>
                </c:pt>
                <c:pt idx="62">
                  <c:v>-1.0056981012549846</c:v>
                </c:pt>
                <c:pt idx="63">
                  <c:v>-0.29258279829884465</c:v>
                </c:pt>
                <c:pt idx="64">
                  <c:v>-1.4252420643592532</c:v>
                </c:pt>
                <c:pt idx="65">
                  <c:v>-1.3768981336830493</c:v>
                </c:pt>
                <c:pt idx="66">
                  <c:v>-0.59953088802459731</c:v>
                </c:pt>
                <c:pt idx="67">
                  <c:v>-0.98638764955993763</c:v>
                </c:pt>
                <c:pt idx="68">
                  <c:v>-0.35350073586408354</c:v>
                </c:pt>
                <c:pt idx="69">
                  <c:v>-1.0760111708047901</c:v>
                </c:pt>
                <c:pt idx="70">
                  <c:v>-0.4800077057788566</c:v>
                </c:pt>
                <c:pt idx="71">
                  <c:v>-9.2811035688959653E-2</c:v>
                </c:pt>
                <c:pt idx="72">
                  <c:v>-4.7822023151585437E-2</c:v>
                </c:pt>
                <c:pt idx="73">
                  <c:v>-1.3323593868995454</c:v>
                </c:pt>
                <c:pt idx="74">
                  <c:v>-1.0837377408194213</c:v>
                </c:pt>
              </c:numCache>
            </c:numRef>
          </c:xVal>
          <c:yVal>
            <c:numRef>
              <c:f>Sheet1!$F$2:$F$76</c:f>
              <c:numCache>
                <c:formatCode>General</c:formatCode>
                <c:ptCount val="75"/>
                <c:pt idx="0">
                  <c:v>4.08219945202552E-2</c:v>
                </c:pt>
                <c:pt idx="1">
                  <c:v>0</c:v>
                </c:pt>
                <c:pt idx="2">
                  <c:v>1.0050335853501506E-2</c:v>
                </c:pt>
                <c:pt idx="3">
                  <c:v>-4.8790164169432056E-2</c:v>
                </c:pt>
                <c:pt idx="4">
                  <c:v>-0.2776317365982795</c:v>
                </c:pt>
                <c:pt idx="5">
                  <c:v>-0.34358970439007686</c:v>
                </c:pt>
                <c:pt idx="6">
                  <c:v>-0.40546510810816444</c:v>
                </c:pt>
                <c:pt idx="7">
                  <c:v>-0.18232155679395459</c:v>
                </c:pt>
                <c:pt idx="8">
                  <c:v>-0.33647223662121289</c:v>
                </c:pt>
                <c:pt idx="11">
                  <c:v>-4.4659081186545837</c:v>
                </c:pt>
                <c:pt idx="12">
                  <c:v>-4.6051701859880909</c:v>
                </c:pt>
                <c:pt idx="13">
                  <c:v>-4.0604430105464191</c:v>
                </c:pt>
                <c:pt idx="14">
                  <c:v>-3.1780538303479458</c:v>
                </c:pt>
                <c:pt idx="15">
                  <c:v>-3.4011973816621555</c:v>
                </c:pt>
                <c:pt idx="18">
                  <c:v>-2.3978952727983707</c:v>
                </c:pt>
                <c:pt idx="19">
                  <c:v>-1.7047480922384253</c:v>
                </c:pt>
                <c:pt idx="20">
                  <c:v>-1.1631508098056809</c:v>
                </c:pt>
                <c:pt idx="21">
                  <c:v>-1.3402504226184839</c:v>
                </c:pt>
                <c:pt idx="22">
                  <c:v>-1.3029127521808397</c:v>
                </c:pt>
                <c:pt idx="27">
                  <c:v>-2.4849066497880004</c:v>
                </c:pt>
                <c:pt idx="28">
                  <c:v>-3.0910424533583156</c:v>
                </c:pt>
                <c:pt idx="29">
                  <c:v>-2.7725887222397811</c:v>
                </c:pt>
                <c:pt idx="30">
                  <c:v>-2.6390573296152589</c:v>
                </c:pt>
                <c:pt idx="31">
                  <c:v>-2.6390573296152589</c:v>
                </c:pt>
                <c:pt idx="33">
                  <c:v>-0.18232155679395459</c:v>
                </c:pt>
                <c:pt idx="34">
                  <c:v>-0.26236426446749112</c:v>
                </c:pt>
                <c:pt idx="35">
                  <c:v>-0.53062825106217038</c:v>
                </c:pt>
                <c:pt idx="36">
                  <c:v>-1.1314021114911006</c:v>
                </c:pt>
                <c:pt idx="37">
                  <c:v>-1.1631508098056809</c:v>
                </c:pt>
                <c:pt idx="38">
                  <c:v>-0.78845736036427017</c:v>
                </c:pt>
                <c:pt idx="39">
                  <c:v>-1.2527629684953681</c:v>
                </c:pt>
                <c:pt idx="42">
                  <c:v>-6.1944053911046719</c:v>
                </c:pt>
                <c:pt idx="43">
                  <c:v>-6.7093043402582984</c:v>
                </c:pt>
                <c:pt idx="44">
                  <c:v>-7.3460102099132927</c:v>
                </c:pt>
                <c:pt idx="47">
                  <c:v>1.4271163556401458</c:v>
                </c:pt>
                <c:pt idx="48">
                  <c:v>0.9942522733438669</c:v>
                </c:pt>
                <c:pt idx="49">
                  <c:v>0.94160853985844484</c:v>
                </c:pt>
                <c:pt idx="50">
                  <c:v>0.75502258427803282</c:v>
                </c:pt>
                <c:pt idx="51">
                  <c:v>0.75502258427803282</c:v>
                </c:pt>
                <c:pt idx="52">
                  <c:v>0.61618613942381684</c:v>
                </c:pt>
                <c:pt idx="53">
                  <c:v>0.65392646740666394</c:v>
                </c:pt>
                <c:pt idx="54">
                  <c:v>0.35667494393873239</c:v>
                </c:pt>
                <c:pt idx="55">
                  <c:v>9.4310679471241207E-2</c:v>
                </c:pt>
                <c:pt idx="56">
                  <c:v>-0.18232155679395459</c:v>
                </c:pt>
                <c:pt idx="57">
                  <c:v>1.0788096613719298</c:v>
                </c:pt>
                <c:pt idx="58">
                  <c:v>1.0216512475319812</c:v>
                </c:pt>
                <c:pt idx="59">
                  <c:v>1.1394342831883648</c:v>
                </c:pt>
                <c:pt idx="60">
                  <c:v>0.9942522733438669</c:v>
                </c:pt>
                <c:pt idx="63">
                  <c:v>-0.58778666490211895</c:v>
                </c:pt>
                <c:pt idx="64">
                  <c:v>-4.4426512564903167</c:v>
                </c:pt>
                <c:pt idx="66">
                  <c:v>-1.6094379124341003</c:v>
                </c:pt>
                <c:pt idx="67">
                  <c:v>-4.2484952420493594</c:v>
                </c:pt>
                <c:pt idx="68">
                  <c:v>-1.0296194171811581</c:v>
                </c:pt>
                <c:pt idx="69">
                  <c:v>-4.1743872698956368</c:v>
                </c:pt>
                <c:pt idx="70">
                  <c:v>-1.3862943611198906</c:v>
                </c:pt>
                <c:pt idx="71">
                  <c:v>-0.69314718055994529</c:v>
                </c:pt>
                <c:pt idx="72">
                  <c:v>-0.40546510810816444</c:v>
                </c:pt>
                <c:pt idx="73">
                  <c:v>-4.2484952420493594</c:v>
                </c:pt>
                <c:pt idx="74">
                  <c:v>-4.4067192472642533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83-41B7-94A3-0AB889A970A5}"/>
            </c:ext>
          </c:extLst>
        </c:ser>
        <c:ser>
          <c:idx val="1"/>
          <c:order val="1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Sheet1!$E$2:$E$10</c:f>
              <c:numCache>
                <c:formatCode>General</c:formatCode>
                <c:ptCount val="9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</c:numCache>
            </c:numRef>
          </c:xVal>
          <c:yVal>
            <c:numRef>
              <c:f>Sheet1!$F$2:$F$10</c:f>
              <c:numCache>
                <c:formatCode>General</c:formatCode>
                <c:ptCount val="9"/>
                <c:pt idx="0">
                  <c:v>4.08219945202552E-2</c:v>
                </c:pt>
                <c:pt idx="1">
                  <c:v>0</c:v>
                </c:pt>
                <c:pt idx="2">
                  <c:v>1.0050335853501506E-2</c:v>
                </c:pt>
                <c:pt idx="3">
                  <c:v>-4.8790164169432056E-2</c:v>
                </c:pt>
                <c:pt idx="4">
                  <c:v>-0.2776317365982795</c:v>
                </c:pt>
                <c:pt idx="5">
                  <c:v>-0.34358970439007686</c:v>
                </c:pt>
                <c:pt idx="6">
                  <c:v>-0.40546510810816444</c:v>
                </c:pt>
                <c:pt idx="7">
                  <c:v>-0.18232155679395459</c:v>
                </c:pt>
                <c:pt idx="8">
                  <c:v>-0.33647223662121289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83-41B7-94A3-0AB889A970A5}"/>
            </c:ext>
          </c:extLst>
        </c:ser>
        <c:ser>
          <c:idx val="2"/>
          <c:order val="2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Sheet1!$E$12:$E$41</c:f>
              <c:numCache>
                <c:formatCode>General</c:formatCode>
                <c:ptCount val="30"/>
                <c:pt idx="0">
                  <c:v>-1.5226159216311601</c:v>
                </c:pt>
                <c:pt idx="1">
                  <c:v>-1.2081043565128728</c:v>
                </c:pt>
                <c:pt idx="2">
                  <c:v>-0.94312983301703068</c:v>
                </c:pt>
                <c:pt idx="3">
                  <c:v>-1.0467909598318792</c:v>
                </c:pt>
                <c:pt idx="4">
                  <c:v>-0.61596508169203468</c:v>
                </c:pt>
                <c:pt idx="5">
                  <c:v>-0.68485624319203664</c:v>
                </c:pt>
                <c:pt idx="7">
                  <c:v>-0.96106955033735497</c:v>
                </c:pt>
                <c:pt idx="8">
                  <c:v>-0.40658799444094224</c:v>
                </c:pt>
                <c:pt idx="9">
                  <c:v>-0.14500983146174279</c:v>
                </c:pt>
                <c:pt idx="10">
                  <c:v>-9.2567003723604532E-2</c:v>
                </c:pt>
                <c:pt idx="14">
                  <c:v>-5.21322476877202E-2</c:v>
                </c:pt>
                <c:pt idx="15">
                  <c:v>-3.0820963232655769E-2</c:v>
                </c:pt>
                <c:pt idx="16">
                  <c:v>-3.6396265627694248E-2</c:v>
                </c:pt>
                <c:pt idx="17">
                  <c:v>-0.7422394755395334</c:v>
                </c:pt>
                <c:pt idx="18">
                  <c:v>-0.85614356273798609</c:v>
                </c:pt>
                <c:pt idx="19">
                  <c:v>-0.74032840808646949</c:v>
                </c:pt>
                <c:pt idx="20">
                  <c:v>-0.67252444219346519</c:v>
                </c:pt>
                <c:pt idx="21">
                  <c:v>-0.79256019848265058</c:v>
                </c:pt>
                <c:pt idx="23">
                  <c:v>-0.10177991224703788</c:v>
                </c:pt>
                <c:pt idx="24">
                  <c:v>-0.15230345075978424</c:v>
                </c:pt>
                <c:pt idx="25">
                  <c:v>-0.259003346244435</c:v>
                </c:pt>
                <c:pt idx="26">
                  <c:v>-0.40285867268742243</c:v>
                </c:pt>
                <c:pt idx="27">
                  <c:v>-0.53086445432624774</c:v>
                </c:pt>
                <c:pt idx="28">
                  <c:v>-0.6227765222651912</c:v>
                </c:pt>
                <c:pt idx="29">
                  <c:v>-0.74811899888671074</c:v>
                </c:pt>
              </c:numCache>
            </c:numRef>
          </c:xVal>
          <c:yVal>
            <c:numRef>
              <c:f>Sheet1!$F$12:$F$41</c:f>
              <c:numCache>
                <c:formatCode>General</c:formatCode>
                <c:ptCount val="30"/>
                <c:pt idx="1">
                  <c:v>-4.4659081186545837</c:v>
                </c:pt>
                <c:pt idx="2">
                  <c:v>-4.6051701859880909</c:v>
                </c:pt>
                <c:pt idx="3">
                  <c:v>-4.0604430105464191</c:v>
                </c:pt>
                <c:pt idx="4">
                  <c:v>-3.1780538303479458</c:v>
                </c:pt>
                <c:pt idx="5">
                  <c:v>-3.4011973816621555</c:v>
                </c:pt>
                <c:pt idx="8">
                  <c:v>-2.3978952727983707</c:v>
                </c:pt>
                <c:pt idx="9">
                  <c:v>-1.7047480922384253</c:v>
                </c:pt>
                <c:pt idx="10">
                  <c:v>-1.1631508098056809</c:v>
                </c:pt>
                <c:pt idx="11">
                  <c:v>-1.3402504226184839</c:v>
                </c:pt>
                <c:pt idx="12">
                  <c:v>-1.3029127521808397</c:v>
                </c:pt>
                <c:pt idx="17">
                  <c:v>-2.4849066497880004</c:v>
                </c:pt>
                <c:pt idx="18">
                  <c:v>-3.0910424533583156</c:v>
                </c:pt>
                <c:pt idx="19">
                  <c:v>-2.7725887222397811</c:v>
                </c:pt>
                <c:pt idx="20">
                  <c:v>-2.6390573296152589</c:v>
                </c:pt>
                <c:pt idx="21">
                  <c:v>-2.6390573296152589</c:v>
                </c:pt>
                <c:pt idx="23">
                  <c:v>-0.18232155679395459</c:v>
                </c:pt>
                <c:pt idx="24">
                  <c:v>-0.26236426446749112</c:v>
                </c:pt>
                <c:pt idx="25">
                  <c:v>-0.53062825106217038</c:v>
                </c:pt>
                <c:pt idx="26">
                  <c:v>-1.1314021114911006</c:v>
                </c:pt>
                <c:pt idx="27">
                  <c:v>-1.1631508098056809</c:v>
                </c:pt>
                <c:pt idx="28">
                  <c:v>-0.78845736036427017</c:v>
                </c:pt>
                <c:pt idx="29">
                  <c:v>-1.2527629684953681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83-41B7-94A3-0AB889A970A5}"/>
            </c:ext>
          </c:extLst>
        </c:ser>
        <c:ser>
          <c:idx val="3"/>
          <c:order val="3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Sheet1!$E$43:$E$47</c:f>
              <c:numCache>
                <c:formatCode>General</c:formatCode>
                <c:ptCount val="5"/>
                <c:pt idx="1">
                  <c:v>-2.0019040820113601</c:v>
                </c:pt>
                <c:pt idx="2">
                  <c:v>-1.8595433707294524</c:v>
                </c:pt>
                <c:pt idx="3">
                  <c:v>-1.7213643877406237</c:v>
                </c:pt>
              </c:numCache>
            </c:numRef>
          </c:xVal>
          <c:yVal>
            <c:numRef>
              <c:f>Sheet1!$F$43:$F$47</c:f>
              <c:numCache>
                <c:formatCode>General</c:formatCode>
                <c:ptCount val="5"/>
                <c:pt idx="1">
                  <c:v>-6.1944053911046719</c:v>
                </c:pt>
                <c:pt idx="2">
                  <c:v>-6.7093043402582984</c:v>
                </c:pt>
                <c:pt idx="3">
                  <c:v>-7.3460102099132927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383-41B7-94A3-0AB889A970A5}"/>
            </c:ext>
          </c:extLst>
        </c:ser>
        <c:ser>
          <c:idx val="4"/>
          <c:order val="4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Sheet1!$E$49:$E$62</c:f>
              <c:numCache>
                <c:formatCode>General</c:formatCode>
                <c:ptCount val="14"/>
                <c:pt idx="0">
                  <c:v>-0.26083025532706333</c:v>
                </c:pt>
                <c:pt idx="1">
                  <c:v>-0.24684046545803742</c:v>
                </c:pt>
                <c:pt idx="2">
                  <c:v>-0.21197298018336719</c:v>
                </c:pt>
                <c:pt idx="3">
                  <c:v>-0.1865085862845425</c:v>
                </c:pt>
                <c:pt idx="4">
                  <c:v>-0.15090755713762774</c:v>
                </c:pt>
                <c:pt idx="5">
                  <c:v>-0.13832137186480942</c:v>
                </c:pt>
                <c:pt idx="6">
                  <c:v>-0.12094245958978551</c:v>
                </c:pt>
                <c:pt idx="7">
                  <c:v>-0.11113470615753909</c:v>
                </c:pt>
                <c:pt idx="8">
                  <c:v>-7.5593547357423629E-2</c:v>
                </c:pt>
                <c:pt idx="9">
                  <c:v>-5.1716683185269667E-2</c:v>
                </c:pt>
                <c:pt idx="10">
                  <c:v>-0.34528172058084899</c:v>
                </c:pt>
                <c:pt idx="11">
                  <c:v>-0.32105053988227406</c:v>
                </c:pt>
                <c:pt idx="12">
                  <c:v>-0.30165409629311157</c:v>
                </c:pt>
                <c:pt idx="13">
                  <c:v>-0.25382839429713666</c:v>
                </c:pt>
              </c:numCache>
            </c:numRef>
          </c:xVal>
          <c:yVal>
            <c:numRef>
              <c:f>Sheet1!$F$49:$F$62</c:f>
              <c:numCache>
                <c:formatCode>General</c:formatCode>
                <c:ptCount val="14"/>
                <c:pt idx="0">
                  <c:v>1.4271163556401458</c:v>
                </c:pt>
                <c:pt idx="1">
                  <c:v>0.9942522733438669</c:v>
                </c:pt>
                <c:pt idx="2">
                  <c:v>0.94160853985844484</c:v>
                </c:pt>
                <c:pt idx="3">
                  <c:v>0.75502258427803282</c:v>
                </c:pt>
                <c:pt idx="4">
                  <c:v>0.75502258427803282</c:v>
                </c:pt>
                <c:pt idx="5">
                  <c:v>0.61618613942381684</c:v>
                </c:pt>
                <c:pt idx="6">
                  <c:v>0.65392646740666394</c:v>
                </c:pt>
                <c:pt idx="7">
                  <c:v>0.35667494393873239</c:v>
                </c:pt>
                <c:pt idx="8">
                  <c:v>9.4310679471241207E-2</c:v>
                </c:pt>
                <c:pt idx="9">
                  <c:v>-0.18232155679395459</c:v>
                </c:pt>
                <c:pt idx="10">
                  <c:v>1.0788096613719298</c:v>
                </c:pt>
                <c:pt idx="11">
                  <c:v>1.0216512475319812</c:v>
                </c:pt>
                <c:pt idx="12">
                  <c:v>1.1394342831883648</c:v>
                </c:pt>
                <c:pt idx="13">
                  <c:v>0.9942522733438669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383-41B7-94A3-0AB889A970A5}"/>
            </c:ext>
          </c:extLst>
        </c:ser>
        <c:ser>
          <c:idx val="5"/>
          <c:order val="5"/>
          <c:tx>
            <c:v>Fe-Ni-S-P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Sheet1!$E$65:$E$76</c:f>
              <c:numCache>
                <c:formatCode>General</c:formatCode>
                <c:ptCount val="12"/>
                <c:pt idx="0">
                  <c:v>-0.29258279829884465</c:v>
                </c:pt>
                <c:pt idx="1">
                  <c:v>-1.4252420643592532</c:v>
                </c:pt>
                <c:pt idx="2">
                  <c:v>-1.3768981336830493</c:v>
                </c:pt>
                <c:pt idx="3">
                  <c:v>-0.59953088802459731</c:v>
                </c:pt>
                <c:pt idx="4">
                  <c:v>-0.98638764955993763</c:v>
                </c:pt>
                <c:pt idx="5">
                  <c:v>-0.35350073586408354</c:v>
                </c:pt>
                <c:pt idx="6">
                  <c:v>-1.0760111708047901</c:v>
                </c:pt>
                <c:pt idx="7">
                  <c:v>-0.4800077057788566</c:v>
                </c:pt>
                <c:pt idx="8">
                  <c:v>-9.2811035688959653E-2</c:v>
                </c:pt>
                <c:pt idx="9">
                  <c:v>-4.7822023151585437E-2</c:v>
                </c:pt>
                <c:pt idx="10">
                  <c:v>-1.3323593868995454</c:v>
                </c:pt>
                <c:pt idx="11">
                  <c:v>-1.0837377408194213</c:v>
                </c:pt>
              </c:numCache>
            </c:numRef>
          </c:xVal>
          <c:yVal>
            <c:numRef>
              <c:f>Sheet1!$F$65:$F$76</c:f>
              <c:numCache>
                <c:formatCode>General</c:formatCode>
                <c:ptCount val="12"/>
                <c:pt idx="0">
                  <c:v>-0.58778666490211895</c:v>
                </c:pt>
                <c:pt idx="1">
                  <c:v>-4.4426512564903167</c:v>
                </c:pt>
                <c:pt idx="3">
                  <c:v>-1.6094379124341003</c:v>
                </c:pt>
                <c:pt idx="4">
                  <c:v>-4.2484952420493594</c:v>
                </c:pt>
                <c:pt idx="5">
                  <c:v>-1.0296194171811581</c:v>
                </c:pt>
                <c:pt idx="6">
                  <c:v>-4.1743872698956368</c:v>
                </c:pt>
                <c:pt idx="7">
                  <c:v>-1.3862943611198906</c:v>
                </c:pt>
                <c:pt idx="8">
                  <c:v>-0.69314718055994529</c:v>
                </c:pt>
                <c:pt idx="9">
                  <c:v>-0.40546510810816444</c:v>
                </c:pt>
                <c:pt idx="10">
                  <c:v>-4.2484952420493594</c:v>
                </c:pt>
                <c:pt idx="11">
                  <c:v>-4.4067192472642533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383-41B7-94A3-0AB889A97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239488"/>
        <c:axId val="1941241984"/>
      </c:scatterChart>
      <c:valAx>
        <c:axId val="194123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41984"/>
        <c:crosses val="autoZero"/>
        <c:crossBetween val="midCat"/>
      </c:valAx>
      <c:valAx>
        <c:axId val="194124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39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6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108502</xdr:colOff>
      <xdr:row>5</xdr:row>
      <xdr:rowOff>99391</xdr:rowOff>
    </xdr:from>
    <xdr:to>
      <xdr:col>11</xdr:col>
      <xdr:colOff>356152</xdr:colOff>
      <xdr:row>15</xdr:row>
      <xdr:rowOff>141218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zoomScale="115" zoomScaleNormal="115" workbookViewId="0">
      <selection activeCell="E24" sqref="E24"/>
    </sheetView>
  </sheetViews>
  <sheetFormatPr defaultRowHeight="15"/>
  <cols>
    <col min="1" max="1" width="49" style="4" customWidth="1"/>
    <col min="2" max="2" width="9.140625" style="4"/>
    <col min="3" max="3" width="9.140625" style="27"/>
    <col min="4" max="4" width="9.140625" style="25"/>
    <col min="5" max="5" width="14.28515625" style="21" customWidth="1"/>
    <col min="6" max="6" width="9.140625" style="33"/>
  </cols>
  <sheetData>
    <row r="1" spans="1:6">
      <c r="A1" s="1" t="s">
        <v>0</v>
      </c>
      <c r="B1" s="10" t="s">
        <v>14</v>
      </c>
      <c r="C1" s="22" t="s">
        <v>93</v>
      </c>
      <c r="D1" s="23" t="s">
        <v>95</v>
      </c>
      <c r="E1" s="18" t="s">
        <v>96</v>
      </c>
      <c r="F1" s="19" t="s">
        <v>97</v>
      </c>
    </row>
    <row r="2" spans="1:6">
      <c r="A2" s="2"/>
      <c r="B2" s="11" t="s">
        <v>15</v>
      </c>
      <c r="C2" s="24">
        <v>0.96</v>
      </c>
      <c r="D2" s="25">
        <f>1/C2</f>
        <v>1.0416666666666667</v>
      </c>
      <c r="E2" s="20">
        <v>-0.31309181975465999</v>
      </c>
      <c r="F2" s="33">
        <f>LN(D2)</f>
        <v>4.08219945202552E-2</v>
      </c>
    </row>
    <row r="3" spans="1:6">
      <c r="A3" s="2"/>
      <c r="B3" s="11" t="s">
        <v>16</v>
      </c>
      <c r="C3" s="24">
        <v>1</v>
      </c>
      <c r="D3" s="25">
        <f t="shared" ref="D3:D58" si="0">1/C3</f>
        <v>1</v>
      </c>
      <c r="E3" s="20">
        <v>-0.35199992317475925</v>
      </c>
      <c r="F3" s="33">
        <f t="shared" ref="F3:F58" si="1">LN(D3)</f>
        <v>0</v>
      </c>
    </row>
    <row r="4" spans="1:6">
      <c r="A4" s="2">
        <v>4</v>
      </c>
      <c r="B4" s="11" t="s">
        <v>17</v>
      </c>
      <c r="C4" s="24">
        <v>0.99</v>
      </c>
      <c r="D4" s="25">
        <f t="shared" si="0"/>
        <v>1.0101010101010102</v>
      </c>
      <c r="E4" s="20">
        <v>-0.25604793076192922</v>
      </c>
      <c r="F4" s="33">
        <f t="shared" si="1"/>
        <v>1.0050335853501506E-2</v>
      </c>
    </row>
    <row r="5" spans="1:6">
      <c r="A5" s="2" t="s">
        <v>1</v>
      </c>
      <c r="B5" s="11" t="s">
        <v>18</v>
      </c>
      <c r="C5" s="24">
        <v>1.05</v>
      </c>
      <c r="D5" s="25">
        <f t="shared" si="0"/>
        <v>0.95238095238095233</v>
      </c>
      <c r="E5" s="20">
        <v>-0.25044644684218675</v>
      </c>
      <c r="F5" s="33">
        <f t="shared" si="1"/>
        <v>-4.8790164169432056E-2</v>
      </c>
    </row>
    <row r="6" spans="1:6">
      <c r="A6" s="2" t="s">
        <v>2</v>
      </c>
      <c r="B6" s="11" t="s">
        <v>19</v>
      </c>
      <c r="C6" s="24">
        <v>1.32</v>
      </c>
      <c r="D6" s="25">
        <f t="shared" si="0"/>
        <v>0.75757575757575757</v>
      </c>
      <c r="E6" s="20">
        <v>-0.25414602903459477</v>
      </c>
      <c r="F6" s="33">
        <f t="shared" si="1"/>
        <v>-0.2776317365982795</v>
      </c>
    </row>
    <row r="7" spans="1:6">
      <c r="A7" s="2"/>
      <c r="B7" s="11" t="s">
        <v>20</v>
      </c>
      <c r="C7" s="24">
        <v>1.41</v>
      </c>
      <c r="D7" s="25">
        <f t="shared" si="0"/>
        <v>0.70921985815602839</v>
      </c>
      <c r="E7" s="20">
        <v>-0.16299231010435855</v>
      </c>
      <c r="F7" s="33">
        <f t="shared" si="1"/>
        <v>-0.34358970439007686</v>
      </c>
    </row>
    <row r="8" spans="1:6">
      <c r="A8" s="2"/>
      <c r="B8" s="11" t="s">
        <v>21</v>
      </c>
      <c r="C8" s="24">
        <v>1.5</v>
      </c>
      <c r="D8" s="25">
        <f t="shared" si="0"/>
        <v>0.66666666666666663</v>
      </c>
      <c r="E8" s="20">
        <v>-0.12200507328253608</v>
      </c>
      <c r="F8" s="33">
        <f t="shared" si="1"/>
        <v>-0.40546510810816444</v>
      </c>
    </row>
    <row r="9" spans="1:6">
      <c r="A9" s="2"/>
      <c r="B9" s="11" t="s">
        <v>22</v>
      </c>
      <c r="C9" s="24">
        <v>1.2</v>
      </c>
      <c r="D9" s="25">
        <f t="shared" si="0"/>
        <v>0.83333333333333337</v>
      </c>
      <c r="E9" s="20">
        <v>-8.4529547150020548E-2</v>
      </c>
      <c r="F9" s="33">
        <f t="shared" si="1"/>
        <v>-0.18232155679395459</v>
      </c>
    </row>
    <row r="10" spans="1:6">
      <c r="A10" s="2"/>
      <c r="B10" s="11" t="s">
        <v>23</v>
      </c>
      <c r="C10" s="24">
        <v>1.4</v>
      </c>
      <c r="D10" s="25">
        <f t="shared" si="0"/>
        <v>0.7142857142857143</v>
      </c>
      <c r="E10" s="20">
        <v>-6.8498192792205453E-2</v>
      </c>
      <c r="F10" s="33">
        <f t="shared" si="1"/>
        <v>-0.33647223662121289</v>
      </c>
    </row>
    <row r="12" spans="1:6">
      <c r="A12" s="3"/>
      <c r="B12" s="12" t="s">
        <v>24</v>
      </c>
      <c r="C12" s="26"/>
      <c r="E12" s="20">
        <v>-1.5226159216311601</v>
      </c>
    </row>
    <row r="13" spans="1:6">
      <c r="A13" s="3"/>
      <c r="B13" s="12" t="s">
        <v>25</v>
      </c>
      <c r="C13" s="26">
        <v>87</v>
      </c>
      <c r="D13" s="25">
        <f t="shared" si="0"/>
        <v>1.1494252873563218E-2</v>
      </c>
      <c r="E13" s="20">
        <v>-1.2081043565128728</v>
      </c>
      <c r="F13" s="33">
        <f t="shared" si="1"/>
        <v>-4.4659081186545837</v>
      </c>
    </row>
    <row r="14" spans="1:6">
      <c r="A14" s="3"/>
      <c r="B14" s="12" t="s">
        <v>26</v>
      </c>
      <c r="C14" s="26">
        <v>100</v>
      </c>
      <c r="D14" s="25">
        <f t="shared" si="0"/>
        <v>0.01</v>
      </c>
      <c r="E14" s="20">
        <v>-0.94312983301703068</v>
      </c>
      <c r="F14" s="33">
        <f t="shared" si="1"/>
        <v>-4.6051701859880909</v>
      </c>
    </row>
    <row r="15" spans="1:6">
      <c r="A15" s="3" t="s">
        <v>3</v>
      </c>
      <c r="B15" s="12" t="s">
        <v>27</v>
      </c>
      <c r="C15" s="26">
        <v>58</v>
      </c>
      <c r="D15" s="25">
        <f t="shared" si="0"/>
        <v>1.7241379310344827E-2</v>
      </c>
      <c r="E15" s="20">
        <v>-1.0467909598318792</v>
      </c>
      <c r="F15" s="33">
        <f t="shared" si="1"/>
        <v>-4.0604430105464191</v>
      </c>
    </row>
    <row r="16" spans="1:6">
      <c r="A16" s="3"/>
      <c r="B16" s="12" t="s">
        <v>28</v>
      </c>
      <c r="C16" s="26">
        <v>24</v>
      </c>
      <c r="D16" s="25">
        <f t="shared" si="0"/>
        <v>4.1666666666666664E-2</v>
      </c>
      <c r="E16" s="20">
        <v>-0.61596508169203468</v>
      </c>
      <c r="F16" s="33">
        <f t="shared" si="1"/>
        <v>-3.1780538303479458</v>
      </c>
    </row>
    <row r="17" spans="1:6">
      <c r="A17" s="3"/>
      <c r="B17" s="12" t="s">
        <v>29</v>
      </c>
      <c r="C17" s="26">
        <v>30</v>
      </c>
      <c r="D17" s="25">
        <f t="shared" si="0"/>
        <v>3.3333333333333333E-2</v>
      </c>
      <c r="E17" s="20">
        <v>-0.68485624319203664</v>
      </c>
      <c r="F17" s="33">
        <f t="shared" si="1"/>
        <v>-3.4011973816621555</v>
      </c>
    </row>
    <row r="18" spans="1:6">
      <c r="A18" s="3"/>
      <c r="B18" s="12"/>
      <c r="C18" s="26"/>
    </row>
    <row r="19" spans="1:6">
      <c r="A19" s="5" t="s">
        <v>4</v>
      </c>
      <c r="B19" s="13" t="s">
        <v>30</v>
      </c>
      <c r="C19" s="26"/>
      <c r="E19" s="20">
        <v>-0.96106955033735497</v>
      </c>
    </row>
    <row r="20" spans="1:6">
      <c r="A20" s="5"/>
      <c r="B20" s="13" t="s">
        <v>31</v>
      </c>
      <c r="C20" s="26">
        <v>11</v>
      </c>
      <c r="D20" s="25">
        <f t="shared" si="0"/>
        <v>9.0909090909090912E-2</v>
      </c>
      <c r="E20" s="20">
        <v>-0.40658799444094224</v>
      </c>
      <c r="F20" s="33">
        <f t="shared" si="1"/>
        <v>-2.3978952727983707</v>
      </c>
    </row>
    <row r="21" spans="1:6">
      <c r="A21" s="5"/>
      <c r="B21" s="13" t="s">
        <v>32</v>
      </c>
      <c r="C21" s="26">
        <v>5.5</v>
      </c>
      <c r="D21" s="25">
        <f t="shared" si="0"/>
        <v>0.18181818181818182</v>
      </c>
      <c r="E21" s="20">
        <v>-0.14500983146174279</v>
      </c>
      <c r="F21" s="33">
        <f t="shared" si="1"/>
        <v>-1.7047480922384253</v>
      </c>
    </row>
    <row r="22" spans="1:6">
      <c r="A22" s="5"/>
      <c r="B22" s="13" t="s">
        <v>33</v>
      </c>
      <c r="C22" s="26">
        <v>3.2</v>
      </c>
      <c r="D22" s="25">
        <f t="shared" si="0"/>
        <v>0.3125</v>
      </c>
      <c r="E22" s="20">
        <v>-9.2567003723604532E-2</v>
      </c>
      <c r="F22" s="33">
        <f t="shared" si="1"/>
        <v>-1.1631508098056809</v>
      </c>
    </row>
    <row r="23" spans="1:6">
      <c r="B23" s="15" t="s">
        <v>68</v>
      </c>
      <c r="C23" s="30">
        <v>3.82</v>
      </c>
      <c r="D23" s="25">
        <f>1/C23</f>
        <v>0.26178010471204188</v>
      </c>
      <c r="E23" s="20"/>
      <c r="F23" s="33">
        <f>LN(D23)</f>
        <v>-1.3402504226184839</v>
      </c>
    </row>
    <row r="24" spans="1:6">
      <c r="A24" s="4" t="s">
        <v>9</v>
      </c>
      <c r="B24" s="15" t="s">
        <v>69</v>
      </c>
      <c r="C24" s="30">
        <v>3.68</v>
      </c>
      <c r="D24" s="25">
        <f>1/C24</f>
        <v>0.27173913043478259</v>
      </c>
      <c r="E24" s="20"/>
      <c r="F24" s="33">
        <f>LN(D24)</f>
        <v>-1.3029127521808397</v>
      </c>
    </row>
    <row r="25" spans="1:6">
      <c r="B25" s="15"/>
      <c r="C25" s="30"/>
      <c r="E25" s="20"/>
    </row>
    <row r="26" spans="1:6">
      <c r="A26" s="9" t="s">
        <v>12</v>
      </c>
      <c r="B26" s="16" t="s">
        <v>85</v>
      </c>
      <c r="E26" s="21">
        <v>-5.21322476877202E-2</v>
      </c>
    </row>
    <row r="27" spans="1:6">
      <c r="A27" s="9" t="s">
        <v>10</v>
      </c>
      <c r="B27" s="16" t="s">
        <v>86</v>
      </c>
      <c r="E27" s="21">
        <v>-3.0820963232655769E-2</v>
      </c>
    </row>
    <row r="28" spans="1:6">
      <c r="A28" s="9" t="s">
        <v>13</v>
      </c>
      <c r="B28" s="16" t="s">
        <v>87</v>
      </c>
      <c r="E28" s="21">
        <v>-3.6396265627694248E-2</v>
      </c>
    </row>
    <row r="29" spans="1:6">
      <c r="B29" s="16" t="s">
        <v>88</v>
      </c>
      <c r="C29" s="32">
        <v>12</v>
      </c>
      <c r="D29" s="25">
        <f>1/C29</f>
        <v>8.3333333333333329E-2</v>
      </c>
      <c r="E29" s="21">
        <v>-0.7422394755395334</v>
      </c>
      <c r="F29" s="33">
        <f>LN(D29)</f>
        <v>-2.4849066497880004</v>
      </c>
    </row>
    <row r="30" spans="1:6">
      <c r="B30" s="16" t="s">
        <v>89</v>
      </c>
      <c r="C30" s="32">
        <v>22</v>
      </c>
      <c r="D30" s="25">
        <f>1/C30</f>
        <v>4.5454545454545456E-2</v>
      </c>
      <c r="E30" s="21">
        <v>-0.85614356273798609</v>
      </c>
      <c r="F30" s="33">
        <f>LN(D30)</f>
        <v>-3.0910424533583156</v>
      </c>
    </row>
    <row r="31" spans="1:6">
      <c r="B31" s="16" t="s">
        <v>90</v>
      </c>
      <c r="C31" s="32">
        <v>16</v>
      </c>
      <c r="D31" s="25">
        <f>1/C31</f>
        <v>6.25E-2</v>
      </c>
      <c r="E31" s="21">
        <v>-0.74032840808646949</v>
      </c>
      <c r="F31" s="33">
        <f>LN(D31)</f>
        <v>-2.7725887222397811</v>
      </c>
    </row>
    <row r="32" spans="1:6">
      <c r="B32" s="16" t="s">
        <v>91</v>
      </c>
      <c r="C32" s="32">
        <v>14</v>
      </c>
      <c r="D32" s="25">
        <f>1/C32</f>
        <v>7.1428571428571425E-2</v>
      </c>
      <c r="E32" s="21">
        <v>-0.67252444219346519</v>
      </c>
      <c r="F32" s="33">
        <f>LN(D32)</f>
        <v>-2.6390573296152589</v>
      </c>
    </row>
    <row r="33" spans="1:12">
      <c r="B33" s="16" t="s">
        <v>92</v>
      </c>
      <c r="C33" s="32">
        <v>14</v>
      </c>
      <c r="D33" s="25">
        <f>1/C33</f>
        <v>7.1428571428571425E-2</v>
      </c>
      <c r="E33" s="21">
        <v>-0.79256019848265058</v>
      </c>
      <c r="F33" s="33">
        <f>LN(D33)</f>
        <v>-2.6390573296152589</v>
      </c>
    </row>
    <row r="35" spans="1:12">
      <c r="A35" s="7"/>
      <c r="B35" s="7" t="s">
        <v>38</v>
      </c>
      <c r="C35" s="27">
        <v>1.2</v>
      </c>
      <c r="D35" s="25">
        <f t="shared" si="0"/>
        <v>0.83333333333333337</v>
      </c>
      <c r="E35" s="20">
        <v>-0.10177991224703788</v>
      </c>
      <c r="F35" s="33">
        <f t="shared" si="1"/>
        <v>-0.18232155679395459</v>
      </c>
    </row>
    <row r="36" spans="1:12">
      <c r="A36" s="7"/>
      <c r="B36" s="7" t="s">
        <v>39</v>
      </c>
      <c r="C36" s="27">
        <v>1.3</v>
      </c>
      <c r="D36" s="25">
        <f t="shared" si="0"/>
        <v>0.76923076923076916</v>
      </c>
      <c r="E36" s="20">
        <v>-0.15230345075978424</v>
      </c>
      <c r="F36" s="33">
        <f t="shared" si="1"/>
        <v>-0.26236426446749112</v>
      </c>
    </row>
    <row r="37" spans="1:12">
      <c r="A37" s="7">
        <v>7</v>
      </c>
      <c r="B37" s="7" t="s">
        <v>40</v>
      </c>
      <c r="C37" s="27">
        <v>1.7</v>
      </c>
      <c r="D37" s="25">
        <f t="shared" si="0"/>
        <v>0.58823529411764708</v>
      </c>
      <c r="E37" s="20">
        <v>-0.259003346244435</v>
      </c>
      <c r="F37" s="33">
        <f t="shared" si="1"/>
        <v>-0.53062825106217038</v>
      </c>
    </row>
    <row r="38" spans="1:12">
      <c r="A38" s="7"/>
      <c r="B38" s="7" t="s">
        <v>41</v>
      </c>
      <c r="C38" s="27">
        <v>3.1</v>
      </c>
      <c r="D38" s="25">
        <f t="shared" si="0"/>
        <v>0.32258064516129031</v>
      </c>
      <c r="E38" s="20">
        <v>-0.40285867268742243</v>
      </c>
      <c r="F38" s="33">
        <f t="shared" si="1"/>
        <v>-1.1314021114911006</v>
      </c>
    </row>
    <row r="39" spans="1:12">
      <c r="A39" s="7"/>
      <c r="B39" s="7" t="s">
        <v>42</v>
      </c>
      <c r="C39" s="27">
        <v>3.2</v>
      </c>
      <c r="D39" s="25">
        <f t="shared" si="0"/>
        <v>0.3125</v>
      </c>
      <c r="E39" s="20">
        <v>-0.53086445432624774</v>
      </c>
      <c r="F39" s="33">
        <f t="shared" si="1"/>
        <v>-1.1631508098056809</v>
      </c>
    </row>
    <row r="40" spans="1:12">
      <c r="A40" s="7"/>
      <c r="B40" s="7" t="s">
        <v>43</v>
      </c>
      <c r="C40" s="27">
        <v>2.2000000000000002</v>
      </c>
      <c r="D40" s="25">
        <f t="shared" si="0"/>
        <v>0.45454545454545453</v>
      </c>
      <c r="E40" s="20">
        <v>-0.6227765222651912</v>
      </c>
      <c r="F40" s="33">
        <f t="shared" si="1"/>
        <v>-0.78845736036427017</v>
      </c>
    </row>
    <row r="41" spans="1:12">
      <c r="A41" s="7"/>
      <c r="B41" s="7" t="s">
        <v>44</v>
      </c>
      <c r="C41" s="27">
        <v>3.5</v>
      </c>
      <c r="D41" s="25">
        <f t="shared" si="0"/>
        <v>0.2857142857142857</v>
      </c>
      <c r="E41" s="20">
        <v>-0.74811899888671074</v>
      </c>
      <c r="F41" s="33">
        <f t="shared" si="1"/>
        <v>-1.2527629684953681</v>
      </c>
      <c r="G41" s="6"/>
      <c r="H41" s="6"/>
      <c r="I41" s="27"/>
      <c r="J41" s="25"/>
      <c r="K41" s="20"/>
      <c r="L41" s="33"/>
    </row>
    <row r="42" spans="1:12">
      <c r="A42" s="7"/>
      <c r="B42" s="7"/>
      <c r="E42" s="20"/>
    </row>
    <row r="43" spans="1:12">
      <c r="A43" s="5"/>
      <c r="B43" s="14" t="s">
        <v>45</v>
      </c>
      <c r="C43" s="28">
        <v>450</v>
      </c>
      <c r="D43" s="25">
        <f t="shared" si="0"/>
        <v>2.2222222222222222E-3</v>
      </c>
      <c r="E43" s="20"/>
    </row>
    <row r="44" spans="1:12">
      <c r="A44" s="5" t="s">
        <v>6</v>
      </c>
      <c r="B44" s="14" t="s">
        <v>46</v>
      </c>
      <c r="C44" s="28">
        <v>490</v>
      </c>
      <c r="D44" s="25">
        <f t="shared" si="0"/>
        <v>2.0408163265306124E-3</v>
      </c>
      <c r="E44" s="20">
        <v>-2.0019040820113601</v>
      </c>
      <c r="F44" s="33">
        <f t="shared" si="1"/>
        <v>-6.1944053911046719</v>
      </c>
    </row>
    <row r="45" spans="1:12">
      <c r="A45" s="5"/>
      <c r="B45" s="14" t="s">
        <v>47</v>
      </c>
      <c r="C45" s="28">
        <v>820</v>
      </c>
      <c r="D45" s="25">
        <f t="shared" si="0"/>
        <v>1.2195121951219512E-3</v>
      </c>
      <c r="E45" s="20">
        <v>-1.8595433707294524</v>
      </c>
      <c r="F45" s="33">
        <f t="shared" si="1"/>
        <v>-6.7093043402582984</v>
      </c>
    </row>
    <row r="46" spans="1:12">
      <c r="A46" s="5"/>
      <c r="B46" s="14" t="s">
        <v>48</v>
      </c>
      <c r="C46" s="28">
        <v>1550</v>
      </c>
      <c r="D46" s="25">
        <f t="shared" si="0"/>
        <v>6.4516129032258064E-4</v>
      </c>
      <c r="E46" s="20">
        <v>-1.7213643877406237</v>
      </c>
      <c r="F46" s="33">
        <f t="shared" si="1"/>
        <v>-7.3460102099132927</v>
      </c>
    </row>
    <row r="47" spans="1:12">
      <c r="A47" s="5"/>
      <c r="B47" s="14" t="s">
        <v>49</v>
      </c>
      <c r="C47" s="28">
        <v>2080</v>
      </c>
      <c r="D47" s="25">
        <f t="shared" si="0"/>
        <v>4.807692307692308E-4</v>
      </c>
      <c r="E47" s="20"/>
    </row>
    <row r="48" spans="1:12">
      <c r="A48" s="5"/>
      <c r="B48" s="17"/>
      <c r="C48" s="29"/>
      <c r="E48" s="20"/>
    </row>
    <row r="49" spans="1:6">
      <c r="A49" s="8" t="s">
        <v>7</v>
      </c>
      <c r="B49" s="8" t="s">
        <v>50</v>
      </c>
      <c r="C49" s="27">
        <v>0.24</v>
      </c>
      <c r="D49" s="25">
        <f t="shared" si="0"/>
        <v>4.166666666666667</v>
      </c>
      <c r="E49" s="20">
        <v>-0.26083025532706333</v>
      </c>
      <c r="F49" s="33">
        <f t="shared" si="1"/>
        <v>1.4271163556401458</v>
      </c>
    </row>
    <row r="50" spans="1:6">
      <c r="A50" s="8"/>
      <c r="B50" s="8" t="s">
        <v>51</v>
      </c>
      <c r="C50" s="27">
        <v>0.37</v>
      </c>
      <c r="D50" s="25">
        <f t="shared" si="0"/>
        <v>2.7027027027027026</v>
      </c>
      <c r="E50" s="20">
        <v>-0.24684046545803742</v>
      </c>
      <c r="F50" s="33">
        <f t="shared" si="1"/>
        <v>0.9942522733438669</v>
      </c>
    </row>
    <row r="51" spans="1:6">
      <c r="A51" s="8"/>
      <c r="B51" s="8" t="s">
        <v>52</v>
      </c>
      <c r="C51" s="27">
        <v>0.39</v>
      </c>
      <c r="D51" s="25">
        <f t="shared" si="0"/>
        <v>2.5641025641025639</v>
      </c>
      <c r="E51" s="20">
        <v>-0.21197298018336719</v>
      </c>
      <c r="F51" s="33">
        <f t="shared" si="1"/>
        <v>0.94160853985844484</v>
      </c>
    </row>
    <row r="52" spans="1:6">
      <c r="A52" s="8"/>
      <c r="B52" s="8" t="s">
        <v>53</v>
      </c>
      <c r="C52" s="27">
        <v>0.47</v>
      </c>
      <c r="D52" s="25">
        <f t="shared" si="0"/>
        <v>2.1276595744680851</v>
      </c>
      <c r="E52" s="20">
        <v>-0.1865085862845425</v>
      </c>
      <c r="F52" s="33">
        <f t="shared" si="1"/>
        <v>0.75502258427803282</v>
      </c>
    </row>
    <row r="53" spans="1:6">
      <c r="A53" s="8"/>
      <c r="B53" s="8" t="s">
        <v>54</v>
      </c>
      <c r="C53" s="27">
        <v>0.47</v>
      </c>
      <c r="D53" s="25">
        <f t="shared" si="0"/>
        <v>2.1276595744680851</v>
      </c>
      <c r="E53" s="20">
        <v>-0.15090755713762774</v>
      </c>
      <c r="F53" s="33">
        <f t="shared" si="1"/>
        <v>0.75502258427803282</v>
      </c>
    </row>
    <row r="54" spans="1:6">
      <c r="A54" s="8"/>
      <c r="B54" s="8" t="s">
        <v>55</v>
      </c>
      <c r="C54" s="27">
        <v>0.54</v>
      </c>
      <c r="D54" s="25">
        <f t="shared" si="0"/>
        <v>1.8518518518518516</v>
      </c>
      <c r="E54" s="20">
        <v>-0.13832137186480942</v>
      </c>
      <c r="F54" s="33">
        <f t="shared" si="1"/>
        <v>0.61618613942381684</v>
      </c>
    </row>
    <row r="55" spans="1:6">
      <c r="A55" s="8"/>
      <c r="B55" s="8" t="s">
        <v>56</v>
      </c>
      <c r="C55" s="27">
        <v>0.52</v>
      </c>
      <c r="D55" s="25">
        <f t="shared" si="0"/>
        <v>1.9230769230769229</v>
      </c>
      <c r="E55" s="20">
        <v>-0.12094245958978551</v>
      </c>
      <c r="F55" s="33">
        <f t="shared" si="1"/>
        <v>0.65392646740666394</v>
      </c>
    </row>
    <row r="56" spans="1:6">
      <c r="A56" s="8"/>
      <c r="B56" s="8" t="s">
        <v>57</v>
      </c>
      <c r="C56" s="27">
        <v>0.7</v>
      </c>
      <c r="D56" s="25">
        <f t="shared" si="0"/>
        <v>1.4285714285714286</v>
      </c>
      <c r="E56" s="20">
        <v>-0.11113470615753909</v>
      </c>
      <c r="F56" s="33">
        <f t="shared" si="1"/>
        <v>0.35667494393873239</v>
      </c>
    </row>
    <row r="57" spans="1:6">
      <c r="A57" s="8"/>
      <c r="B57" s="8" t="s">
        <v>58</v>
      </c>
      <c r="C57" s="27">
        <v>0.91</v>
      </c>
      <c r="D57" s="25">
        <f t="shared" si="0"/>
        <v>1.0989010989010988</v>
      </c>
      <c r="E57" s="20">
        <v>-7.5593547357423629E-2</v>
      </c>
      <c r="F57" s="33">
        <f t="shared" si="1"/>
        <v>9.4310679471241207E-2</v>
      </c>
    </row>
    <row r="58" spans="1:6">
      <c r="A58" s="8"/>
      <c r="B58" s="8" t="s">
        <v>59</v>
      </c>
      <c r="C58" s="27">
        <v>1.2</v>
      </c>
      <c r="D58" s="25">
        <f t="shared" si="0"/>
        <v>0.83333333333333337</v>
      </c>
      <c r="E58" s="20">
        <v>-5.1716683185269667E-2</v>
      </c>
      <c r="F58" s="33">
        <f t="shared" si="1"/>
        <v>-0.18232155679395459</v>
      </c>
    </row>
    <row r="59" spans="1:6">
      <c r="A59" s="6">
        <v>6</v>
      </c>
      <c r="B59" s="6" t="s">
        <v>34</v>
      </c>
      <c r="C59" s="27">
        <v>0.34</v>
      </c>
      <c r="D59" s="25">
        <f>1/C59</f>
        <v>2.9411764705882351</v>
      </c>
      <c r="E59" s="20">
        <v>-0.34528172058084899</v>
      </c>
      <c r="F59" s="33">
        <f>LN(D59)</f>
        <v>1.0788096613719298</v>
      </c>
    </row>
    <row r="60" spans="1:6">
      <c r="A60" s="6" t="s">
        <v>5</v>
      </c>
      <c r="B60" s="6" t="s">
        <v>35</v>
      </c>
      <c r="C60" s="27">
        <v>0.36</v>
      </c>
      <c r="D60" s="25">
        <f>1/C60</f>
        <v>2.7777777777777777</v>
      </c>
      <c r="E60" s="20">
        <v>-0.32105053988227406</v>
      </c>
      <c r="F60" s="33">
        <f>LN(D60)</f>
        <v>1.0216512475319812</v>
      </c>
    </row>
    <row r="61" spans="1:6">
      <c r="A61" s="6"/>
      <c r="B61" s="6" t="s">
        <v>36</v>
      </c>
      <c r="C61" s="27">
        <v>0.32</v>
      </c>
      <c r="D61" s="25">
        <f>1/C61</f>
        <v>3.125</v>
      </c>
      <c r="E61" s="20">
        <v>-0.30165409629311157</v>
      </c>
      <c r="F61" s="33">
        <f>LN(D61)</f>
        <v>1.1394342831883648</v>
      </c>
    </row>
    <row r="62" spans="1:6">
      <c r="A62" s="6"/>
      <c r="B62" s="6" t="s">
        <v>37</v>
      </c>
      <c r="C62" s="27">
        <v>0.37</v>
      </c>
      <c r="D62" s="25">
        <f>1/C62</f>
        <v>2.7027027027027026</v>
      </c>
      <c r="E62" s="20">
        <v>-0.25382839429713666</v>
      </c>
      <c r="F62" s="33">
        <f>LN(D62)</f>
        <v>0.9942522733438669</v>
      </c>
    </row>
    <row r="63" spans="1:6">
      <c r="A63" s="6"/>
      <c r="B63" s="6"/>
      <c r="E63" s="20"/>
    </row>
    <row r="64" spans="1:6">
      <c r="A64" s="9"/>
      <c r="B64" s="16" t="s">
        <v>70</v>
      </c>
      <c r="C64" s="31"/>
      <c r="E64" s="20">
        <v>-1.0056981012549846</v>
      </c>
    </row>
    <row r="65" spans="1:6">
      <c r="A65" s="9"/>
      <c r="B65" s="16" t="s">
        <v>70</v>
      </c>
      <c r="C65" s="32">
        <v>1.8</v>
      </c>
      <c r="D65" s="25">
        <f t="shared" ref="D65:D89" si="2">1/C65</f>
        <v>0.55555555555555558</v>
      </c>
      <c r="E65" s="20">
        <v>-0.29258279829884465</v>
      </c>
      <c r="F65" s="33">
        <f t="shared" ref="F65:F89" si="3">LN(D65)</f>
        <v>-0.58778666490211895</v>
      </c>
    </row>
    <row r="66" spans="1:6">
      <c r="A66" s="9"/>
      <c r="B66" s="16" t="s">
        <v>71</v>
      </c>
      <c r="C66" s="32">
        <v>85</v>
      </c>
      <c r="D66" s="25">
        <f t="shared" si="2"/>
        <v>1.1764705882352941E-2</v>
      </c>
      <c r="E66" s="20">
        <v>-1.4252420643592532</v>
      </c>
      <c r="F66" s="33">
        <f t="shared" si="3"/>
        <v>-4.4426512564903167</v>
      </c>
    </row>
    <row r="67" spans="1:6">
      <c r="A67" s="9"/>
      <c r="B67" s="16" t="s">
        <v>72</v>
      </c>
      <c r="C67" s="32" t="s">
        <v>94</v>
      </c>
      <c r="E67" s="20">
        <v>-1.3768981336830493</v>
      </c>
    </row>
    <row r="68" spans="1:6">
      <c r="A68" s="9"/>
      <c r="B68" s="16" t="s">
        <v>73</v>
      </c>
      <c r="C68" s="32">
        <v>5</v>
      </c>
      <c r="D68" s="25">
        <f t="shared" si="2"/>
        <v>0.2</v>
      </c>
      <c r="E68" s="20">
        <v>-0.59953088802459731</v>
      </c>
      <c r="F68" s="33">
        <f t="shared" si="3"/>
        <v>-1.6094379124341003</v>
      </c>
    </row>
    <row r="69" spans="1:6">
      <c r="A69" s="9">
        <v>2</v>
      </c>
      <c r="B69" s="16" t="s">
        <v>74</v>
      </c>
      <c r="C69" s="32">
        <v>70</v>
      </c>
      <c r="D69" s="25">
        <f t="shared" si="2"/>
        <v>1.4285714285714285E-2</v>
      </c>
      <c r="E69" s="20">
        <v>-0.98638764955993763</v>
      </c>
      <c r="F69" s="33">
        <f t="shared" si="3"/>
        <v>-4.2484952420493594</v>
      </c>
    </row>
    <row r="70" spans="1:6">
      <c r="A70" s="9" t="s">
        <v>10</v>
      </c>
      <c r="B70" s="16" t="s">
        <v>74</v>
      </c>
      <c r="C70" s="32">
        <v>2.8</v>
      </c>
      <c r="D70" s="25">
        <f t="shared" si="2"/>
        <v>0.35714285714285715</v>
      </c>
      <c r="E70" s="20">
        <v>-0.35350073586408354</v>
      </c>
      <c r="F70" s="33">
        <f t="shared" si="3"/>
        <v>-1.0296194171811581</v>
      </c>
    </row>
    <row r="71" spans="1:6">
      <c r="A71" s="9" t="s">
        <v>11</v>
      </c>
      <c r="B71" s="16" t="s">
        <v>75</v>
      </c>
      <c r="C71" s="32">
        <v>65</v>
      </c>
      <c r="D71" s="25">
        <f t="shared" si="2"/>
        <v>1.5384615384615385E-2</v>
      </c>
      <c r="E71" s="20">
        <v>-1.0760111708047901</v>
      </c>
      <c r="F71" s="33">
        <f t="shared" si="3"/>
        <v>-4.1743872698956368</v>
      </c>
    </row>
    <row r="72" spans="1:6">
      <c r="A72" s="9"/>
      <c r="B72" s="16" t="s">
        <v>76</v>
      </c>
      <c r="C72" s="32">
        <v>4</v>
      </c>
      <c r="D72" s="25">
        <f t="shared" si="2"/>
        <v>0.25</v>
      </c>
      <c r="E72" s="20">
        <v>-0.4800077057788566</v>
      </c>
      <c r="F72" s="33">
        <f t="shared" si="3"/>
        <v>-1.3862943611198906</v>
      </c>
    </row>
    <row r="73" spans="1:6">
      <c r="A73" s="9"/>
      <c r="B73" s="16" t="s">
        <v>77</v>
      </c>
      <c r="C73" s="32">
        <v>2</v>
      </c>
      <c r="D73" s="25">
        <f t="shared" si="2"/>
        <v>0.5</v>
      </c>
      <c r="E73" s="20">
        <v>-9.2811035688959653E-2</v>
      </c>
      <c r="F73" s="33">
        <f t="shared" si="3"/>
        <v>-0.69314718055994529</v>
      </c>
    </row>
    <row r="74" spans="1:6">
      <c r="A74" s="9"/>
      <c r="B74" s="16" t="s">
        <v>78</v>
      </c>
      <c r="C74" s="32">
        <v>1.5</v>
      </c>
      <c r="D74" s="25">
        <f t="shared" si="2"/>
        <v>0.66666666666666663</v>
      </c>
      <c r="E74" s="20">
        <v>-4.7822023151585437E-2</v>
      </c>
      <c r="F74" s="33">
        <f t="shared" si="3"/>
        <v>-0.40546510810816444</v>
      </c>
    </row>
    <row r="75" spans="1:6">
      <c r="A75" s="9"/>
      <c r="B75" s="16" t="s">
        <v>79</v>
      </c>
      <c r="C75" s="32">
        <v>70</v>
      </c>
      <c r="D75" s="25">
        <f t="shared" si="2"/>
        <v>1.4285714285714285E-2</v>
      </c>
      <c r="E75" s="20">
        <v>-1.3323593868995454</v>
      </c>
      <c r="F75" s="33">
        <f t="shared" si="3"/>
        <v>-4.2484952420493594</v>
      </c>
    </row>
    <row r="76" spans="1:6">
      <c r="A76" s="9"/>
      <c r="B76" s="16" t="s">
        <v>80</v>
      </c>
      <c r="C76" s="32">
        <v>82</v>
      </c>
      <c r="D76" s="25">
        <f t="shared" si="2"/>
        <v>1.2195121951219513E-2</v>
      </c>
      <c r="E76" s="20">
        <v>-1.0837377408194213</v>
      </c>
      <c r="F76" s="33">
        <f t="shared" si="3"/>
        <v>-4.4067192472642533</v>
      </c>
    </row>
    <row r="78" spans="1:6">
      <c r="B78" s="16"/>
    </row>
    <row r="79" spans="1:6">
      <c r="B79" s="16"/>
    </row>
    <row r="80" spans="1:6">
      <c r="B80" s="16"/>
    </row>
    <row r="81" spans="2:2">
      <c r="B81" s="1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sqref="A1:XFD1048576"/>
    </sheetView>
  </sheetViews>
  <sheetFormatPr defaultRowHeight="15"/>
  <cols>
    <col min="1" max="1" width="49" style="4" customWidth="1"/>
    <col min="2" max="2" width="9.140625" style="4"/>
    <col min="3" max="3" width="9.140625" style="27"/>
    <col min="4" max="4" width="9.140625" style="25"/>
    <col min="5" max="5" width="14.28515625" style="21" customWidth="1"/>
    <col min="6" max="6" width="9.140625" style="33"/>
  </cols>
  <sheetData>
    <row r="1" spans="1:6">
      <c r="A1" s="1" t="s">
        <v>0</v>
      </c>
      <c r="B1" s="10" t="s">
        <v>14</v>
      </c>
      <c r="C1" s="22" t="s">
        <v>93</v>
      </c>
      <c r="D1" s="23" t="s">
        <v>95</v>
      </c>
      <c r="E1" s="18" t="s">
        <v>96</v>
      </c>
      <c r="F1" s="19" t="s">
        <v>97</v>
      </c>
    </row>
    <row r="2" spans="1:6">
      <c r="A2" s="2"/>
      <c r="B2" s="11" t="s">
        <v>15</v>
      </c>
      <c r="C2" s="24">
        <v>0.96</v>
      </c>
      <c r="D2" s="25">
        <f>1/C2</f>
        <v>1.0416666666666667</v>
      </c>
      <c r="E2" s="20">
        <v>-0.31309181975465999</v>
      </c>
      <c r="F2" s="33">
        <f>LN(D2)</f>
        <v>4.08219945202552E-2</v>
      </c>
    </row>
    <row r="3" spans="1:6">
      <c r="A3" s="2"/>
      <c r="B3" s="11" t="s">
        <v>16</v>
      </c>
      <c r="C3" s="24">
        <v>1</v>
      </c>
      <c r="D3" s="25">
        <f t="shared" ref="D3:D64" si="0">1/C3</f>
        <v>1</v>
      </c>
      <c r="E3" s="20">
        <v>-0.35199992317475925</v>
      </c>
      <c r="F3" s="33">
        <f t="shared" ref="F3:F64" si="1">LN(D3)</f>
        <v>0</v>
      </c>
    </row>
    <row r="4" spans="1:6">
      <c r="A4" s="2">
        <v>4</v>
      </c>
      <c r="B4" s="11" t="s">
        <v>17</v>
      </c>
      <c r="C4" s="24">
        <v>0.99</v>
      </c>
      <c r="D4" s="25">
        <f t="shared" si="0"/>
        <v>1.0101010101010102</v>
      </c>
      <c r="E4" s="20">
        <v>-0.25604793076192922</v>
      </c>
      <c r="F4" s="33">
        <f t="shared" si="1"/>
        <v>1.0050335853501506E-2</v>
      </c>
    </row>
    <row r="5" spans="1:6">
      <c r="A5" s="2" t="s">
        <v>1</v>
      </c>
      <c r="B5" s="11" t="s">
        <v>18</v>
      </c>
      <c r="C5" s="24">
        <v>1.05</v>
      </c>
      <c r="D5" s="25">
        <f t="shared" si="0"/>
        <v>0.95238095238095233</v>
      </c>
      <c r="E5" s="20">
        <v>-0.25044644684218675</v>
      </c>
      <c r="F5" s="33">
        <f t="shared" si="1"/>
        <v>-4.8790164169432056E-2</v>
      </c>
    </row>
    <row r="6" spans="1:6">
      <c r="A6" s="2" t="s">
        <v>2</v>
      </c>
      <c r="B6" s="11" t="s">
        <v>19</v>
      </c>
      <c r="C6" s="24">
        <v>1.32</v>
      </c>
      <c r="D6" s="25">
        <f t="shared" si="0"/>
        <v>0.75757575757575757</v>
      </c>
      <c r="E6" s="20">
        <v>-0.25414602903459477</v>
      </c>
      <c r="F6" s="33">
        <f t="shared" si="1"/>
        <v>-0.2776317365982795</v>
      </c>
    </row>
    <row r="7" spans="1:6">
      <c r="A7" s="2"/>
      <c r="B7" s="11" t="s">
        <v>20</v>
      </c>
      <c r="C7" s="24">
        <v>1.41</v>
      </c>
      <c r="D7" s="25">
        <f t="shared" si="0"/>
        <v>0.70921985815602839</v>
      </c>
      <c r="E7" s="20">
        <v>-0.16299231010435855</v>
      </c>
      <c r="F7" s="33">
        <f t="shared" si="1"/>
        <v>-0.34358970439007686</v>
      </c>
    </row>
    <row r="8" spans="1:6">
      <c r="A8" s="2"/>
      <c r="B8" s="11" t="s">
        <v>21</v>
      </c>
      <c r="C8" s="24">
        <v>1.5</v>
      </c>
      <c r="D8" s="25">
        <f t="shared" si="0"/>
        <v>0.66666666666666663</v>
      </c>
      <c r="E8" s="20">
        <v>-0.12200507328253608</v>
      </c>
      <c r="F8" s="33">
        <f t="shared" si="1"/>
        <v>-0.40546510810816444</v>
      </c>
    </row>
    <row r="9" spans="1:6">
      <c r="A9" s="2"/>
      <c r="B9" s="11" t="s">
        <v>22</v>
      </c>
      <c r="C9" s="24">
        <v>1.2</v>
      </c>
      <c r="D9" s="25">
        <f t="shared" si="0"/>
        <v>0.83333333333333337</v>
      </c>
      <c r="E9" s="20">
        <v>-8.4529547150020548E-2</v>
      </c>
      <c r="F9" s="33">
        <f t="shared" si="1"/>
        <v>-0.18232155679395459</v>
      </c>
    </row>
    <row r="10" spans="1:6">
      <c r="A10" s="2"/>
      <c r="B10" s="11" t="s">
        <v>23</v>
      </c>
      <c r="C10" s="24">
        <v>1.4</v>
      </c>
      <c r="D10" s="25">
        <f t="shared" si="0"/>
        <v>0.7142857142857143</v>
      </c>
      <c r="E10" s="20">
        <v>-6.8498192792205453E-2</v>
      </c>
      <c r="F10" s="33">
        <f t="shared" si="1"/>
        <v>-0.33647223662121289</v>
      </c>
    </row>
    <row r="12" spans="1:6">
      <c r="A12" s="3"/>
      <c r="B12" s="12" t="s">
        <v>24</v>
      </c>
      <c r="C12" s="26"/>
      <c r="E12" s="20">
        <v>-1.5226159216311601</v>
      </c>
    </row>
    <row r="13" spans="1:6">
      <c r="A13" s="3"/>
      <c r="B13" s="12" t="s">
        <v>25</v>
      </c>
      <c r="C13" s="26">
        <v>87</v>
      </c>
      <c r="D13" s="25">
        <f t="shared" si="0"/>
        <v>1.1494252873563218E-2</v>
      </c>
      <c r="E13" s="20">
        <v>-1.2081043565128728</v>
      </c>
      <c r="F13" s="33">
        <f t="shared" si="1"/>
        <v>-4.4659081186545837</v>
      </c>
    </row>
    <row r="14" spans="1:6">
      <c r="A14" s="3"/>
      <c r="B14" s="12" t="s">
        <v>26</v>
      </c>
      <c r="C14" s="26">
        <v>100</v>
      </c>
      <c r="D14" s="25">
        <f t="shared" si="0"/>
        <v>0.01</v>
      </c>
      <c r="E14" s="20">
        <v>-0.94312983301703068</v>
      </c>
      <c r="F14" s="33">
        <f t="shared" si="1"/>
        <v>-4.6051701859880909</v>
      </c>
    </row>
    <row r="15" spans="1:6">
      <c r="A15" s="3" t="s">
        <v>3</v>
      </c>
      <c r="B15" s="12" t="s">
        <v>27</v>
      </c>
      <c r="C15" s="26">
        <v>58</v>
      </c>
      <c r="D15" s="25">
        <f t="shared" si="0"/>
        <v>1.7241379310344827E-2</v>
      </c>
      <c r="E15" s="20">
        <v>-1.0467909598318792</v>
      </c>
      <c r="F15" s="33">
        <f t="shared" si="1"/>
        <v>-4.0604430105464191</v>
      </c>
    </row>
    <row r="16" spans="1:6">
      <c r="A16" s="3"/>
      <c r="B16" s="12" t="s">
        <v>28</v>
      </c>
      <c r="C16" s="26">
        <v>24</v>
      </c>
      <c r="D16" s="25">
        <f t="shared" si="0"/>
        <v>4.1666666666666664E-2</v>
      </c>
      <c r="E16" s="20">
        <v>-0.61596508169203468</v>
      </c>
      <c r="F16" s="33">
        <f t="shared" si="1"/>
        <v>-3.1780538303479458</v>
      </c>
    </row>
    <row r="17" spans="1:6">
      <c r="A17" s="3"/>
      <c r="B17" s="12" t="s">
        <v>29</v>
      </c>
      <c r="C17" s="26">
        <v>30</v>
      </c>
      <c r="D17" s="25">
        <f t="shared" si="0"/>
        <v>3.3333333333333333E-2</v>
      </c>
      <c r="E17" s="20">
        <v>-0.68485624319203664</v>
      </c>
      <c r="F17" s="33">
        <f t="shared" si="1"/>
        <v>-3.4011973816621555</v>
      </c>
    </row>
    <row r="18" spans="1:6">
      <c r="A18" s="3"/>
      <c r="B18" s="12"/>
      <c r="C18" s="26"/>
    </row>
    <row r="19" spans="1:6">
      <c r="A19" s="5" t="s">
        <v>4</v>
      </c>
      <c r="B19" s="13" t="s">
        <v>30</v>
      </c>
      <c r="C19" s="26"/>
      <c r="E19" s="20">
        <v>-0.96106955033735497</v>
      </c>
    </row>
    <row r="20" spans="1:6">
      <c r="A20" s="5"/>
      <c r="B20" s="13" t="s">
        <v>31</v>
      </c>
      <c r="C20" s="26">
        <v>11</v>
      </c>
      <c r="D20" s="25">
        <f t="shared" si="0"/>
        <v>9.0909090909090912E-2</v>
      </c>
      <c r="E20" s="20">
        <v>-0.40658799444094224</v>
      </c>
      <c r="F20" s="33">
        <f t="shared" si="1"/>
        <v>-2.3978952727983707</v>
      </c>
    </row>
    <row r="21" spans="1:6">
      <c r="A21" s="5"/>
      <c r="B21" s="13" t="s">
        <v>32</v>
      </c>
      <c r="C21" s="26">
        <v>5.5</v>
      </c>
      <c r="D21" s="25">
        <f t="shared" si="0"/>
        <v>0.18181818181818182</v>
      </c>
      <c r="E21" s="20">
        <v>-0.14500983146174279</v>
      </c>
      <c r="F21" s="33">
        <f t="shared" si="1"/>
        <v>-1.7047480922384253</v>
      </c>
    </row>
    <row r="22" spans="1:6">
      <c r="A22" s="5"/>
      <c r="B22" s="13" t="s">
        <v>33</v>
      </c>
      <c r="C22" s="26">
        <v>3.2</v>
      </c>
      <c r="D22" s="25">
        <f t="shared" si="0"/>
        <v>0.3125</v>
      </c>
      <c r="E22" s="20">
        <v>-9.2567003723604532E-2</v>
      </c>
      <c r="F22" s="33">
        <f t="shared" si="1"/>
        <v>-1.1631508098056809</v>
      </c>
    </row>
    <row r="24" spans="1:6">
      <c r="A24" s="6">
        <v>6</v>
      </c>
      <c r="B24" s="6" t="s">
        <v>34</v>
      </c>
      <c r="C24" s="27">
        <v>0.34</v>
      </c>
      <c r="D24" s="25">
        <f t="shared" si="0"/>
        <v>2.9411764705882351</v>
      </c>
      <c r="E24" s="20">
        <v>-0.34528172058084899</v>
      </c>
      <c r="F24" s="33">
        <f t="shared" si="1"/>
        <v>1.0788096613719298</v>
      </c>
    </row>
    <row r="25" spans="1:6">
      <c r="A25" s="6" t="s">
        <v>5</v>
      </c>
      <c r="B25" s="6" t="s">
        <v>35</v>
      </c>
      <c r="C25" s="27">
        <v>0.36</v>
      </c>
      <c r="D25" s="25">
        <f t="shared" si="0"/>
        <v>2.7777777777777777</v>
      </c>
      <c r="E25" s="20">
        <v>-0.32105053988227406</v>
      </c>
      <c r="F25" s="33">
        <f t="shared" si="1"/>
        <v>1.0216512475319812</v>
      </c>
    </row>
    <row r="26" spans="1:6">
      <c r="A26" s="6"/>
      <c r="B26" s="6" t="s">
        <v>36</v>
      </c>
      <c r="C26" s="27">
        <v>0.32</v>
      </c>
      <c r="D26" s="25">
        <f t="shared" si="0"/>
        <v>3.125</v>
      </c>
      <c r="E26" s="20">
        <v>-0.30165409629311157</v>
      </c>
      <c r="F26" s="33">
        <f t="shared" si="1"/>
        <v>1.1394342831883648</v>
      </c>
    </row>
    <row r="27" spans="1:6">
      <c r="A27" s="6"/>
      <c r="B27" s="6" t="s">
        <v>37</v>
      </c>
      <c r="C27" s="27">
        <v>0.37</v>
      </c>
      <c r="D27" s="25">
        <f t="shared" si="0"/>
        <v>2.7027027027027026</v>
      </c>
      <c r="E27" s="20">
        <v>-0.25382839429713666</v>
      </c>
      <c r="F27" s="33">
        <f t="shared" si="1"/>
        <v>0.9942522733438669</v>
      </c>
    </row>
    <row r="28" spans="1:6">
      <c r="A28" s="6"/>
      <c r="B28" s="6"/>
      <c r="E28" s="20"/>
    </row>
    <row r="29" spans="1:6">
      <c r="A29" s="7"/>
      <c r="B29" s="7" t="s">
        <v>38</v>
      </c>
      <c r="C29" s="27">
        <v>1.2</v>
      </c>
      <c r="D29" s="25">
        <f t="shared" si="0"/>
        <v>0.83333333333333337</v>
      </c>
      <c r="E29" s="20">
        <v>-0.10177991224703788</v>
      </c>
      <c r="F29" s="33">
        <f t="shared" si="1"/>
        <v>-0.18232155679395459</v>
      </c>
    </row>
    <row r="30" spans="1:6">
      <c r="A30" s="7"/>
      <c r="B30" s="7" t="s">
        <v>39</v>
      </c>
      <c r="C30" s="27">
        <v>1.3</v>
      </c>
      <c r="D30" s="25">
        <f t="shared" si="0"/>
        <v>0.76923076923076916</v>
      </c>
      <c r="E30" s="20">
        <v>-0.15230345075978424</v>
      </c>
      <c r="F30" s="33">
        <f t="shared" si="1"/>
        <v>-0.26236426446749112</v>
      </c>
    </row>
    <row r="31" spans="1:6">
      <c r="A31" s="7">
        <v>7</v>
      </c>
      <c r="B31" s="7" t="s">
        <v>40</v>
      </c>
      <c r="C31" s="27">
        <v>1.7</v>
      </c>
      <c r="D31" s="25">
        <f t="shared" si="0"/>
        <v>0.58823529411764708</v>
      </c>
      <c r="E31" s="20">
        <v>-0.259003346244435</v>
      </c>
      <c r="F31" s="33">
        <f t="shared" si="1"/>
        <v>-0.53062825106217038</v>
      </c>
    </row>
    <row r="32" spans="1:6">
      <c r="A32" s="7"/>
      <c r="B32" s="7" t="s">
        <v>41</v>
      </c>
      <c r="C32" s="27">
        <v>3.1</v>
      </c>
      <c r="D32" s="25">
        <f t="shared" si="0"/>
        <v>0.32258064516129031</v>
      </c>
      <c r="E32" s="20">
        <v>-0.40285867268742243</v>
      </c>
      <c r="F32" s="33">
        <f t="shared" si="1"/>
        <v>-1.1314021114911006</v>
      </c>
    </row>
    <row r="33" spans="1:6">
      <c r="A33" s="7"/>
      <c r="B33" s="7" t="s">
        <v>42</v>
      </c>
      <c r="C33" s="27">
        <v>3.2</v>
      </c>
      <c r="D33" s="25">
        <f t="shared" si="0"/>
        <v>0.3125</v>
      </c>
      <c r="E33" s="20">
        <v>-0.53086445432624774</v>
      </c>
      <c r="F33" s="33">
        <f t="shared" si="1"/>
        <v>-1.1631508098056809</v>
      </c>
    </row>
    <row r="34" spans="1:6">
      <c r="A34" s="7"/>
      <c r="B34" s="7" t="s">
        <v>43</v>
      </c>
      <c r="C34" s="27">
        <v>2.2000000000000002</v>
      </c>
      <c r="D34" s="25">
        <f t="shared" si="0"/>
        <v>0.45454545454545453</v>
      </c>
      <c r="E34" s="20">
        <v>-0.6227765222651912</v>
      </c>
      <c r="F34" s="33">
        <f t="shared" si="1"/>
        <v>-0.78845736036427017</v>
      </c>
    </row>
    <row r="35" spans="1:6">
      <c r="A35" s="7"/>
      <c r="B35" s="7" t="s">
        <v>44</v>
      </c>
      <c r="C35" s="27">
        <v>3.5</v>
      </c>
      <c r="D35" s="25">
        <f t="shared" si="0"/>
        <v>0.2857142857142857</v>
      </c>
      <c r="E35" s="20">
        <v>-0.74811899888671074</v>
      </c>
      <c r="F35" s="33">
        <f t="shared" si="1"/>
        <v>-1.2527629684953681</v>
      </c>
    </row>
    <row r="36" spans="1:6">
      <c r="A36" s="7"/>
      <c r="B36" s="7"/>
      <c r="E36" s="20"/>
    </row>
    <row r="37" spans="1:6">
      <c r="A37" s="5"/>
      <c r="B37" s="14" t="s">
        <v>45</v>
      </c>
      <c r="C37" s="28">
        <v>450</v>
      </c>
      <c r="D37" s="25">
        <f t="shared" si="0"/>
        <v>2.2222222222222222E-3</v>
      </c>
      <c r="E37" s="20">
        <v>0</v>
      </c>
      <c r="F37" s="33">
        <f t="shared" si="1"/>
        <v>-6.1092475827643655</v>
      </c>
    </row>
    <row r="38" spans="1:6">
      <c r="A38" s="5" t="s">
        <v>6</v>
      </c>
      <c r="B38" s="14" t="s">
        <v>46</v>
      </c>
      <c r="C38" s="28">
        <v>490</v>
      </c>
      <c r="D38" s="25">
        <f t="shared" si="0"/>
        <v>2.0408163265306124E-3</v>
      </c>
      <c r="E38" s="20">
        <v>-2.0019040820113601</v>
      </c>
      <c r="F38" s="33">
        <f t="shared" si="1"/>
        <v>-6.1944053911046719</v>
      </c>
    </row>
    <row r="39" spans="1:6">
      <c r="A39" s="5"/>
      <c r="B39" s="14" t="s">
        <v>47</v>
      </c>
      <c r="C39" s="28">
        <v>820</v>
      </c>
      <c r="D39" s="25">
        <f t="shared" si="0"/>
        <v>1.2195121951219512E-3</v>
      </c>
      <c r="E39" s="20">
        <v>-1.8595433707294524</v>
      </c>
      <c r="F39" s="33">
        <f t="shared" si="1"/>
        <v>-6.7093043402582984</v>
      </c>
    </row>
    <row r="40" spans="1:6">
      <c r="A40" s="5"/>
      <c r="B40" s="14" t="s">
        <v>48</v>
      </c>
      <c r="C40" s="28">
        <v>1550</v>
      </c>
      <c r="D40" s="25">
        <f t="shared" si="0"/>
        <v>6.4516129032258064E-4</v>
      </c>
      <c r="E40" s="20">
        <v>-1.7213643877406237</v>
      </c>
      <c r="F40" s="33">
        <f t="shared" si="1"/>
        <v>-7.3460102099132927</v>
      </c>
    </row>
    <row r="41" spans="1:6">
      <c r="A41" s="5"/>
      <c r="B41" s="14" t="s">
        <v>49</v>
      </c>
      <c r="C41" s="28">
        <v>2080</v>
      </c>
      <c r="D41" s="25">
        <f t="shared" si="0"/>
        <v>4.807692307692308E-4</v>
      </c>
      <c r="E41" s="20">
        <v>-5.6934736337477133E-3</v>
      </c>
      <c r="F41" s="33">
        <f t="shared" si="1"/>
        <v>-7.6401231726953638</v>
      </c>
    </row>
    <row r="42" spans="1:6">
      <c r="A42" s="5"/>
      <c r="B42" s="17"/>
      <c r="C42" s="29"/>
      <c r="E42" s="20"/>
    </row>
    <row r="43" spans="1:6">
      <c r="A43" s="8" t="s">
        <v>7</v>
      </c>
      <c r="B43" s="8" t="s">
        <v>50</v>
      </c>
      <c r="C43" s="27">
        <v>0.24</v>
      </c>
      <c r="D43" s="25">
        <f t="shared" si="0"/>
        <v>4.166666666666667</v>
      </c>
      <c r="E43" s="20">
        <v>-0.26083025532706333</v>
      </c>
      <c r="F43" s="33">
        <f t="shared" si="1"/>
        <v>1.4271163556401458</v>
      </c>
    </row>
    <row r="44" spans="1:6">
      <c r="A44" s="8"/>
      <c r="B44" s="8" t="s">
        <v>51</v>
      </c>
      <c r="C44" s="27">
        <v>0.37</v>
      </c>
      <c r="D44" s="25">
        <f t="shared" si="0"/>
        <v>2.7027027027027026</v>
      </c>
      <c r="E44" s="20">
        <v>-0.24684046545803742</v>
      </c>
      <c r="F44" s="33">
        <f t="shared" si="1"/>
        <v>0.9942522733438669</v>
      </c>
    </row>
    <row r="45" spans="1:6">
      <c r="A45" s="8"/>
      <c r="B45" s="8" t="s">
        <v>52</v>
      </c>
      <c r="C45" s="27">
        <v>0.39</v>
      </c>
      <c r="D45" s="25">
        <f t="shared" si="0"/>
        <v>2.5641025641025639</v>
      </c>
      <c r="E45" s="20">
        <v>-0.21197298018336719</v>
      </c>
      <c r="F45" s="33">
        <f t="shared" si="1"/>
        <v>0.94160853985844484</v>
      </c>
    </row>
    <row r="46" spans="1:6">
      <c r="A46" s="8"/>
      <c r="B46" s="8" t="s">
        <v>53</v>
      </c>
      <c r="C46" s="27">
        <v>0.47</v>
      </c>
      <c r="D46" s="25">
        <f t="shared" si="0"/>
        <v>2.1276595744680851</v>
      </c>
      <c r="E46" s="20">
        <v>-0.1865085862845425</v>
      </c>
      <c r="F46" s="33">
        <f t="shared" si="1"/>
        <v>0.75502258427803282</v>
      </c>
    </row>
    <row r="47" spans="1:6">
      <c r="A47" s="8"/>
      <c r="B47" s="8" t="s">
        <v>54</v>
      </c>
      <c r="C47" s="27">
        <v>0.47</v>
      </c>
      <c r="D47" s="25">
        <f t="shared" si="0"/>
        <v>2.1276595744680851</v>
      </c>
      <c r="E47" s="20">
        <v>-0.15090755713762774</v>
      </c>
      <c r="F47" s="33">
        <f t="shared" si="1"/>
        <v>0.75502258427803282</v>
      </c>
    </row>
    <row r="48" spans="1:6">
      <c r="A48" s="8"/>
      <c r="B48" s="8" t="s">
        <v>55</v>
      </c>
      <c r="C48" s="27">
        <v>0.54</v>
      </c>
      <c r="D48" s="25">
        <f t="shared" si="0"/>
        <v>1.8518518518518516</v>
      </c>
      <c r="E48" s="20">
        <v>-0.13832137186480942</v>
      </c>
      <c r="F48" s="33">
        <f t="shared" si="1"/>
        <v>0.61618613942381684</v>
      </c>
    </row>
    <row r="49" spans="1:6">
      <c r="A49" s="8"/>
      <c r="B49" s="8" t="s">
        <v>56</v>
      </c>
      <c r="C49" s="27">
        <v>0.52</v>
      </c>
      <c r="D49" s="25">
        <f t="shared" si="0"/>
        <v>1.9230769230769229</v>
      </c>
      <c r="E49" s="20">
        <v>-0.12094245958978551</v>
      </c>
      <c r="F49" s="33">
        <f t="shared" si="1"/>
        <v>0.65392646740666394</v>
      </c>
    </row>
    <row r="50" spans="1:6">
      <c r="A50" s="8"/>
      <c r="B50" s="8" t="s">
        <v>57</v>
      </c>
      <c r="C50" s="27">
        <v>0.7</v>
      </c>
      <c r="D50" s="25">
        <f t="shared" si="0"/>
        <v>1.4285714285714286</v>
      </c>
      <c r="E50" s="20">
        <v>-0.11113470615753909</v>
      </c>
      <c r="F50" s="33">
        <f t="shared" si="1"/>
        <v>0.35667494393873239</v>
      </c>
    </row>
    <row r="51" spans="1:6">
      <c r="A51" s="8"/>
      <c r="B51" s="8" t="s">
        <v>58</v>
      </c>
      <c r="C51" s="27">
        <v>0.91</v>
      </c>
      <c r="D51" s="25">
        <f t="shared" si="0"/>
        <v>1.0989010989010988</v>
      </c>
      <c r="E51" s="20">
        <v>-7.5593547357423629E-2</v>
      </c>
      <c r="F51" s="33">
        <f t="shared" si="1"/>
        <v>9.4310679471241207E-2</v>
      </c>
    </row>
    <row r="52" spans="1:6">
      <c r="A52" s="8"/>
      <c r="B52" s="8" t="s">
        <v>59</v>
      </c>
      <c r="C52" s="27">
        <v>1.2</v>
      </c>
      <c r="D52" s="25">
        <f t="shared" si="0"/>
        <v>0.83333333333333337</v>
      </c>
      <c r="E52" s="20">
        <v>-5.1716683185269667E-2</v>
      </c>
      <c r="F52" s="33">
        <f t="shared" si="1"/>
        <v>-0.18232155679395459</v>
      </c>
    </row>
    <row r="54" spans="1:6">
      <c r="A54" s="4" t="s">
        <v>8</v>
      </c>
      <c r="B54" s="4" t="s">
        <v>60</v>
      </c>
      <c r="C54" s="27">
        <v>0.35</v>
      </c>
      <c r="D54" s="25">
        <f t="shared" si="0"/>
        <v>2.8571428571428572</v>
      </c>
      <c r="F54" s="33">
        <f t="shared" si="1"/>
        <v>1.0498221244986776</v>
      </c>
    </row>
    <row r="55" spans="1:6">
      <c r="A55" s="4" t="s">
        <v>8</v>
      </c>
      <c r="B55" s="4" t="s">
        <v>61</v>
      </c>
      <c r="C55" s="27">
        <v>0.38</v>
      </c>
      <c r="D55" s="25">
        <f t="shared" si="0"/>
        <v>2.6315789473684212</v>
      </c>
      <c r="F55" s="33">
        <f t="shared" si="1"/>
        <v>0.9675840262617057</v>
      </c>
    </row>
    <row r="56" spans="1:6">
      <c r="A56" s="4" t="s">
        <v>8</v>
      </c>
      <c r="B56" s="4" t="s">
        <v>62</v>
      </c>
      <c r="C56" s="27">
        <v>0.35</v>
      </c>
      <c r="D56" s="25">
        <f t="shared" si="0"/>
        <v>2.8571428571428572</v>
      </c>
      <c r="F56" s="33">
        <f t="shared" si="1"/>
        <v>1.0498221244986776</v>
      </c>
    </row>
    <row r="57" spans="1:6">
      <c r="A57" s="4" t="s">
        <v>8</v>
      </c>
      <c r="B57" s="4" t="s">
        <v>63</v>
      </c>
      <c r="C57" s="27">
        <v>0.41</v>
      </c>
      <c r="D57" s="25">
        <f t="shared" si="0"/>
        <v>2.4390243902439024</v>
      </c>
      <c r="F57" s="33">
        <f t="shared" si="1"/>
        <v>0.89159811928378352</v>
      </c>
    </row>
    <row r="58" spans="1:6">
      <c r="A58" s="4" t="s">
        <v>8</v>
      </c>
      <c r="B58" s="4" t="s">
        <v>64</v>
      </c>
      <c r="C58" s="27">
        <v>0.43</v>
      </c>
      <c r="D58" s="25">
        <f t="shared" si="0"/>
        <v>2.3255813953488373</v>
      </c>
      <c r="F58" s="33">
        <f t="shared" si="1"/>
        <v>0.84397007029452897</v>
      </c>
    </row>
    <row r="59" spans="1:6">
      <c r="A59" s="4" t="s">
        <v>8</v>
      </c>
      <c r="B59" s="4" t="s">
        <v>65</v>
      </c>
      <c r="C59" s="27">
        <v>0.42</v>
      </c>
      <c r="D59" s="25">
        <f t="shared" si="0"/>
        <v>2.3809523809523809</v>
      </c>
      <c r="F59" s="33">
        <f t="shared" si="1"/>
        <v>0.86750056770472306</v>
      </c>
    </row>
    <row r="60" spans="1:6">
      <c r="A60" s="4" t="s">
        <v>8</v>
      </c>
      <c r="B60" s="4" t="s">
        <v>66</v>
      </c>
      <c r="C60" s="27">
        <v>0.56999999999999995</v>
      </c>
      <c r="D60" s="25">
        <f t="shared" si="0"/>
        <v>1.7543859649122808</v>
      </c>
      <c r="F60" s="33">
        <f t="shared" si="1"/>
        <v>0.56211891815354131</v>
      </c>
    </row>
    <row r="61" spans="1:6">
      <c r="A61" s="4" t="s">
        <v>8</v>
      </c>
      <c r="B61" s="4" t="s">
        <v>67</v>
      </c>
      <c r="C61" s="27">
        <v>1.38</v>
      </c>
      <c r="D61" s="25">
        <f t="shared" si="0"/>
        <v>0.7246376811594204</v>
      </c>
      <c r="F61" s="33">
        <f t="shared" si="1"/>
        <v>-0.32208349916911316</v>
      </c>
    </row>
    <row r="63" spans="1:6">
      <c r="B63" s="15" t="s">
        <v>68</v>
      </c>
      <c r="C63" s="30">
        <v>3.82</v>
      </c>
      <c r="D63" s="25">
        <f t="shared" si="0"/>
        <v>0.26178010471204188</v>
      </c>
      <c r="E63" s="20">
        <v>-1.1895854777584869</v>
      </c>
      <c r="F63" s="33">
        <f t="shared" si="1"/>
        <v>-1.3402504226184839</v>
      </c>
    </row>
    <row r="64" spans="1:6">
      <c r="A64" s="4" t="s">
        <v>9</v>
      </c>
      <c r="B64" s="15" t="s">
        <v>69</v>
      </c>
      <c r="C64" s="30">
        <v>3.68</v>
      </c>
      <c r="D64" s="25">
        <f t="shared" si="0"/>
        <v>0.27173913043478259</v>
      </c>
      <c r="E64" s="20">
        <v>-1.1638092099951463</v>
      </c>
      <c r="F64" s="33">
        <f t="shared" si="1"/>
        <v>-1.3029127521808397</v>
      </c>
    </row>
    <row r="66" spans="1:6">
      <c r="A66" s="9"/>
      <c r="B66" s="16" t="s">
        <v>70</v>
      </c>
      <c r="C66" s="31"/>
      <c r="E66" s="20">
        <v>-1.0056981012549846</v>
      </c>
    </row>
    <row r="67" spans="1:6">
      <c r="A67" s="9"/>
      <c r="B67" s="16" t="s">
        <v>70</v>
      </c>
      <c r="C67" s="32">
        <v>1.8</v>
      </c>
      <c r="D67" s="25">
        <f t="shared" ref="D67:D91" si="2">1/C67</f>
        <v>0.55555555555555558</v>
      </c>
      <c r="E67" s="20">
        <v>-0.29258279829884465</v>
      </c>
      <c r="F67" s="33">
        <f t="shared" ref="F67:F91" si="3">LN(D67)</f>
        <v>-0.58778666490211895</v>
      </c>
    </row>
    <row r="68" spans="1:6">
      <c r="A68" s="9"/>
      <c r="B68" s="16" t="s">
        <v>71</v>
      </c>
      <c r="C68" s="32">
        <v>85</v>
      </c>
      <c r="D68" s="25">
        <f t="shared" si="2"/>
        <v>1.1764705882352941E-2</v>
      </c>
      <c r="E68" s="20">
        <v>-1.4252420643592532</v>
      </c>
      <c r="F68" s="33">
        <f t="shared" si="3"/>
        <v>-4.4426512564903167</v>
      </c>
    </row>
    <row r="69" spans="1:6">
      <c r="A69" s="9"/>
      <c r="B69" s="16" t="s">
        <v>72</v>
      </c>
      <c r="C69" s="32" t="s">
        <v>94</v>
      </c>
      <c r="E69" s="20">
        <v>-1.3768981336830493</v>
      </c>
    </row>
    <row r="70" spans="1:6">
      <c r="A70" s="9"/>
      <c r="B70" s="16" t="s">
        <v>73</v>
      </c>
      <c r="C70" s="32">
        <v>5</v>
      </c>
      <c r="D70" s="25">
        <f t="shared" si="2"/>
        <v>0.2</v>
      </c>
      <c r="E70" s="20">
        <v>-0.59953088802459731</v>
      </c>
      <c r="F70" s="33">
        <f t="shared" si="3"/>
        <v>-1.6094379124341003</v>
      </c>
    </row>
    <row r="71" spans="1:6">
      <c r="A71" s="9">
        <v>2</v>
      </c>
      <c r="B71" s="16" t="s">
        <v>74</v>
      </c>
      <c r="C71" s="32">
        <v>70</v>
      </c>
      <c r="D71" s="25">
        <f t="shared" si="2"/>
        <v>1.4285714285714285E-2</v>
      </c>
      <c r="E71" s="20">
        <v>-0.98638764955993763</v>
      </c>
      <c r="F71" s="33">
        <f t="shared" si="3"/>
        <v>-4.2484952420493594</v>
      </c>
    </row>
    <row r="72" spans="1:6">
      <c r="A72" s="9" t="s">
        <v>10</v>
      </c>
      <c r="B72" s="16" t="s">
        <v>74</v>
      </c>
      <c r="C72" s="32">
        <v>2.8</v>
      </c>
      <c r="D72" s="25">
        <f t="shared" si="2"/>
        <v>0.35714285714285715</v>
      </c>
      <c r="E72" s="20">
        <v>-0.35350073586408354</v>
      </c>
      <c r="F72" s="33">
        <f t="shared" si="3"/>
        <v>-1.0296194171811581</v>
      </c>
    </row>
    <row r="73" spans="1:6">
      <c r="A73" s="9" t="s">
        <v>11</v>
      </c>
      <c r="B73" s="16" t="s">
        <v>75</v>
      </c>
      <c r="C73" s="32">
        <v>65</v>
      </c>
      <c r="D73" s="25">
        <f t="shared" si="2"/>
        <v>1.5384615384615385E-2</v>
      </c>
      <c r="E73" s="20">
        <v>-1.0760111708047901</v>
      </c>
      <c r="F73" s="33">
        <f t="shared" si="3"/>
        <v>-4.1743872698956368</v>
      </c>
    </row>
    <row r="74" spans="1:6">
      <c r="A74" s="9"/>
      <c r="B74" s="16" t="s">
        <v>76</v>
      </c>
      <c r="C74" s="32">
        <v>4</v>
      </c>
      <c r="D74" s="25">
        <f t="shared" si="2"/>
        <v>0.25</v>
      </c>
      <c r="E74" s="20">
        <v>-0.4800077057788566</v>
      </c>
      <c r="F74" s="33">
        <f t="shared" si="3"/>
        <v>-1.3862943611198906</v>
      </c>
    </row>
    <row r="75" spans="1:6">
      <c r="A75" s="9"/>
      <c r="B75" s="16" t="s">
        <v>77</v>
      </c>
      <c r="C75" s="32">
        <v>2</v>
      </c>
      <c r="D75" s="25">
        <f t="shared" si="2"/>
        <v>0.5</v>
      </c>
      <c r="E75" s="20">
        <v>-9.2811035688959653E-2</v>
      </c>
      <c r="F75" s="33">
        <f t="shared" si="3"/>
        <v>-0.69314718055994529</v>
      </c>
    </row>
    <row r="76" spans="1:6">
      <c r="A76" s="9"/>
      <c r="B76" s="16" t="s">
        <v>78</v>
      </c>
      <c r="C76" s="32">
        <v>1.5</v>
      </c>
      <c r="D76" s="25">
        <f t="shared" si="2"/>
        <v>0.66666666666666663</v>
      </c>
      <c r="E76" s="20">
        <v>-4.7822023151585437E-2</v>
      </c>
      <c r="F76" s="33">
        <f t="shared" si="3"/>
        <v>-0.40546510810816444</v>
      </c>
    </row>
    <row r="77" spans="1:6">
      <c r="A77" s="9"/>
      <c r="B77" s="16" t="s">
        <v>79</v>
      </c>
      <c r="C77" s="32">
        <v>70</v>
      </c>
      <c r="D77" s="25">
        <f t="shared" si="2"/>
        <v>1.4285714285714285E-2</v>
      </c>
      <c r="E77" s="20">
        <v>-1.3323593868995454</v>
      </c>
      <c r="F77" s="33">
        <f t="shared" si="3"/>
        <v>-4.2484952420493594</v>
      </c>
    </row>
    <row r="78" spans="1:6">
      <c r="A78" s="9"/>
      <c r="B78" s="16" t="s">
        <v>80</v>
      </c>
      <c r="C78" s="32">
        <v>82</v>
      </c>
      <c r="D78" s="25">
        <f t="shared" si="2"/>
        <v>1.2195121951219513E-2</v>
      </c>
      <c r="E78" s="20">
        <v>-1.0837377408194213</v>
      </c>
      <c r="F78" s="33">
        <f t="shared" si="3"/>
        <v>-4.4067192472642533</v>
      </c>
    </row>
    <row r="80" spans="1:6">
      <c r="B80" s="16" t="s">
        <v>81</v>
      </c>
      <c r="E80" s="21">
        <v>-3.4363799357466911E-2</v>
      </c>
    </row>
    <row r="81" spans="1:6">
      <c r="B81" s="16" t="s">
        <v>82</v>
      </c>
      <c r="E81" s="21">
        <v>-3.4739932751206945E-2</v>
      </c>
    </row>
    <row r="82" spans="1:6">
      <c r="B82" s="16" t="s">
        <v>83</v>
      </c>
      <c r="E82" s="21">
        <v>-5.0112512191652352E-2</v>
      </c>
    </row>
    <row r="83" spans="1:6">
      <c r="B83" s="16" t="s">
        <v>84</v>
      </c>
      <c r="E83" s="21">
        <v>-4.0445164331665173E-2</v>
      </c>
    </row>
    <row r="84" spans="1:6">
      <c r="A84" s="9" t="s">
        <v>12</v>
      </c>
      <c r="B84" s="16" t="s">
        <v>85</v>
      </c>
      <c r="E84" s="21">
        <v>-5.21322476877202E-2</v>
      </c>
    </row>
    <row r="85" spans="1:6">
      <c r="A85" s="9" t="s">
        <v>10</v>
      </c>
      <c r="B85" s="16" t="s">
        <v>86</v>
      </c>
      <c r="E85" s="21">
        <v>-3.0820963232655769E-2</v>
      </c>
    </row>
    <row r="86" spans="1:6">
      <c r="A86" s="9" t="s">
        <v>13</v>
      </c>
      <c r="B86" s="16" t="s">
        <v>87</v>
      </c>
      <c r="E86" s="21">
        <v>-3.6396265627694248E-2</v>
      </c>
    </row>
    <row r="87" spans="1:6">
      <c r="B87" s="16" t="s">
        <v>88</v>
      </c>
      <c r="C87" s="32">
        <v>12</v>
      </c>
      <c r="D87" s="25">
        <f t="shared" si="2"/>
        <v>8.3333333333333329E-2</v>
      </c>
      <c r="E87" s="21">
        <v>-0.7422394755395334</v>
      </c>
      <c r="F87" s="33">
        <f t="shared" si="3"/>
        <v>-2.4849066497880004</v>
      </c>
    </row>
    <row r="88" spans="1:6">
      <c r="B88" s="16" t="s">
        <v>89</v>
      </c>
      <c r="C88" s="32">
        <v>22</v>
      </c>
      <c r="D88" s="25">
        <f t="shared" si="2"/>
        <v>4.5454545454545456E-2</v>
      </c>
      <c r="E88" s="21">
        <v>-0.85614356273798609</v>
      </c>
      <c r="F88" s="33">
        <f t="shared" si="3"/>
        <v>-3.0910424533583156</v>
      </c>
    </row>
    <row r="89" spans="1:6">
      <c r="B89" s="16" t="s">
        <v>90</v>
      </c>
      <c r="C89" s="32">
        <v>16</v>
      </c>
      <c r="D89" s="25">
        <f t="shared" si="2"/>
        <v>6.25E-2</v>
      </c>
      <c r="E89" s="21">
        <v>-0.74032840808646949</v>
      </c>
      <c r="F89" s="33">
        <f t="shared" si="3"/>
        <v>-2.7725887222397811</v>
      </c>
    </row>
    <row r="90" spans="1:6">
      <c r="B90" s="16" t="s">
        <v>91</v>
      </c>
      <c r="C90" s="32">
        <v>14</v>
      </c>
      <c r="D90" s="25">
        <f t="shared" si="2"/>
        <v>7.1428571428571425E-2</v>
      </c>
      <c r="E90" s="21">
        <v>-0.67252444219346519</v>
      </c>
      <c r="F90" s="33">
        <f t="shared" si="3"/>
        <v>-2.6390573296152589</v>
      </c>
    </row>
    <row r="91" spans="1:6">
      <c r="B91" s="16" t="s">
        <v>92</v>
      </c>
      <c r="C91" s="32">
        <v>14</v>
      </c>
      <c r="D91" s="25">
        <f t="shared" si="2"/>
        <v>7.1428571428571425E-2</v>
      </c>
      <c r="E91" s="21">
        <v>-0.79256019848265058</v>
      </c>
      <c r="F91" s="33">
        <f t="shared" si="3"/>
        <v>-2.6390573296152589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sqref="A1:XFD1048576"/>
    </sheetView>
  </sheetViews>
  <sheetFormatPr defaultRowHeight="15"/>
  <cols>
    <col min="1" max="1" width="49" style="4" customWidth="1"/>
    <col min="2" max="2" width="9.140625" style="4"/>
    <col min="3" max="3" width="9.140625" style="27"/>
    <col min="4" max="4" width="9.140625" style="25"/>
    <col min="5" max="5" width="14.28515625" style="21" customWidth="1"/>
    <col min="6" max="6" width="9.140625" style="33"/>
  </cols>
  <sheetData>
    <row r="1" spans="1:6">
      <c r="A1" s="1" t="s">
        <v>0</v>
      </c>
      <c r="B1" s="10" t="s">
        <v>14</v>
      </c>
      <c r="C1" s="22" t="s">
        <v>93</v>
      </c>
      <c r="D1" s="23" t="s">
        <v>95</v>
      </c>
      <c r="E1" s="18" t="s">
        <v>96</v>
      </c>
      <c r="F1" s="19" t="s">
        <v>97</v>
      </c>
    </row>
    <row r="2" spans="1:6">
      <c r="A2" s="2"/>
      <c r="B2" s="11" t="s">
        <v>15</v>
      </c>
      <c r="C2" s="24">
        <v>0.96</v>
      </c>
      <c r="D2" s="25">
        <f>1/C2</f>
        <v>1.0416666666666667</v>
      </c>
      <c r="E2" s="20">
        <v>-0.31309181975465999</v>
      </c>
      <c r="F2" s="33">
        <f>LN(D2)</f>
        <v>4.08219945202552E-2</v>
      </c>
    </row>
    <row r="3" spans="1:6">
      <c r="A3" s="2"/>
      <c r="B3" s="11" t="s">
        <v>16</v>
      </c>
      <c r="C3" s="24">
        <v>1</v>
      </c>
      <c r="D3" s="25">
        <f t="shared" ref="D3:D64" si="0">1/C3</f>
        <v>1</v>
      </c>
      <c r="E3" s="20">
        <v>-0.35199992317475925</v>
      </c>
      <c r="F3" s="33">
        <f t="shared" ref="F3:F64" si="1">LN(D3)</f>
        <v>0</v>
      </c>
    </row>
    <row r="4" spans="1:6">
      <c r="A4" s="2">
        <v>4</v>
      </c>
      <c r="B4" s="11" t="s">
        <v>17</v>
      </c>
      <c r="C4" s="24">
        <v>0.99</v>
      </c>
      <c r="D4" s="25">
        <f t="shared" si="0"/>
        <v>1.0101010101010102</v>
      </c>
      <c r="E4" s="20">
        <v>-0.25604793076192922</v>
      </c>
      <c r="F4" s="33">
        <f t="shared" si="1"/>
        <v>1.0050335853501506E-2</v>
      </c>
    </row>
    <row r="5" spans="1:6">
      <c r="A5" s="2" t="s">
        <v>1</v>
      </c>
      <c r="B5" s="11" t="s">
        <v>18</v>
      </c>
      <c r="C5" s="24">
        <v>1.05</v>
      </c>
      <c r="D5" s="25">
        <f t="shared" si="0"/>
        <v>0.95238095238095233</v>
      </c>
      <c r="E5" s="20">
        <v>-0.25044644684218675</v>
      </c>
      <c r="F5" s="33">
        <f t="shared" si="1"/>
        <v>-4.8790164169432056E-2</v>
      </c>
    </row>
    <row r="6" spans="1:6">
      <c r="A6" s="2" t="s">
        <v>2</v>
      </c>
      <c r="B6" s="11" t="s">
        <v>19</v>
      </c>
      <c r="C6" s="24">
        <v>1.32</v>
      </c>
      <c r="D6" s="25">
        <f t="shared" si="0"/>
        <v>0.75757575757575757</v>
      </c>
      <c r="E6" s="20">
        <v>-0.25414602903459477</v>
      </c>
      <c r="F6" s="33">
        <f t="shared" si="1"/>
        <v>-0.2776317365982795</v>
      </c>
    </row>
    <row r="7" spans="1:6">
      <c r="A7" s="2"/>
      <c r="B7" s="11" t="s">
        <v>20</v>
      </c>
      <c r="C7" s="24">
        <v>1.41</v>
      </c>
      <c r="D7" s="25">
        <f t="shared" si="0"/>
        <v>0.70921985815602839</v>
      </c>
      <c r="E7" s="20">
        <v>-0.16299231010435855</v>
      </c>
      <c r="F7" s="33">
        <f t="shared" si="1"/>
        <v>-0.34358970439007686</v>
      </c>
    </row>
    <row r="8" spans="1:6">
      <c r="A8" s="2"/>
      <c r="B8" s="11" t="s">
        <v>21</v>
      </c>
      <c r="C8" s="24">
        <v>1.5</v>
      </c>
      <c r="D8" s="25">
        <f t="shared" si="0"/>
        <v>0.66666666666666663</v>
      </c>
      <c r="E8" s="20">
        <v>-0.12200507328253608</v>
      </c>
      <c r="F8" s="33">
        <f t="shared" si="1"/>
        <v>-0.40546510810816444</v>
      </c>
    </row>
    <row r="9" spans="1:6">
      <c r="A9" s="2"/>
      <c r="B9" s="11" t="s">
        <v>22</v>
      </c>
      <c r="C9" s="24">
        <v>1.2</v>
      </c>
      <c r="D9" s="25">
        <f t="shared" si="0"/>
        <v>0.83333333333333337</v>
      </c>
      <c r="E9" s="20">
        <v>-8.4529547150020548E-2</v>
      </c>
      <c r="F9" s="33">
        <f t="shared" si="1"/>
        <v>-0.18232155679395459</v>
      </c>
    </row>
    <row r="10" spans="1:6">
      <c r="A10" s="2"/>
      <c r="B10" s="11" t="s">
        <v>23</v>
      </c>
      <c r="C10" s="24">
        <v>1.4</v>
      </c>
      <c r="D10" s="25">
        <f t="shared" si="0"/>
        <v>0.7142857142857143</v>
      </c>
      <c r="E10" s="20">
        <v>-6.8498192792205453E-2</v>
      </c>
      <c r="F10" s="33">
        <f t="shared" si="1"/>
        <v>-0.33647223662121289</v>
      </c>
    </row>
    <row r="12" spans="1:6">
      <c r="A12" s="3"/>
      <c r="B12" s="12" t="s">
        <v>24</v>
      </c>
      <c r="C12" s="26"/>
      <c r="E12" s="20">
        <v>-1.5226159216311601</v>
      </c>
    </row>
    <row r="13" spans="1:6">
      <c r="A13" s="3"/>
      <c r="B13" s="12" t="s">
        <v>25</v>
      </c>
      <c r="C13" s="26">
        <v>87</v>
      </c>
      <c r="D13" s="25">
        <f t="shared" si="0"/>
        <v>1.1494252873563218E-2</v>
      </c>
      <c r="E13" s="20">
        <v>-1.2081043565128728</v>
      </c>
      <c r="F13" s="33">
        <f t="shared" si="1"/>
        <v>-4.4659081186545837</v>
      </c>
    </row>
    <row r="14" spans="1:6">
      <c r="A14" s="3"/>
      <c r="B14" s="12" t="s">
        <v>26</v>
      </c>
      <c r="C14" s="26">
        <v>100</v>
      </c>
      <c r="D14" s="25">
        <f t="shared" si="0"/>
        <v>0.01</v>
      </c>
      <c r="E14" s="20">
        <v>-0.94312983301703068</v>
      </c>
      <c r="F14" s="33">
        <f t="shared" si="1"/>
        <v>-4.6051701859880909</v>
      </c>
    </row>
    <row r="15" spans="1:6">
      <c r="A15" s="3" t="s">
        <v>3</v>
      </c>
      <c r="B15" s="12" t="s">
        <v>27</v>
      </c>
      <c r="C15" s="26">
        <v>58</v>
      </c>
      <c r="D15" s="25">
        <f t="shared" si="0"/>
        <v>1.7241379310344827E-2</v>
      </c>
      <c r="E15" s="20">
        <v>-1.0467909598318792</v>
      </c>
      <c r="F15" s="33">
        <f t="shared" si="1"/>
        <v>-4.0604430105464191</v>
      </c>
    </row>
    <row r="16" spans="1:6">
      <c r="A16" s="3"/>
      <c r="B16" s="12" t="s">
        <v>28</v>
      </c>
      <c r="C16" s="26">
        <v>24</v>
      </c>
      <c r="D16" s="25">
        <f t="shared" si="0"/>
        <v>4.1666666666666664E-2</v>
      </c>
      <c r="E16" s="20">
        <v>-0.61596508169203468</v>
      </c>
      <c r="F16" s="33">
        <f t="shared" si="1"/>
        <v>-3.1780538303479458</v>
      </c>
    </row>
    <row r="17" spans="1:6">
      <c r="A17" s="3"/>
      <c r="B17" s="12" t="s">
        <v>29</v>
      </c>
      <c r="C17" s="26">
        <v>30</v>
      </c>
      <c r="D17" s="25">
        <f t="shared" si="0"/>
        <v>3.3333333333333333E-2</v>
      </c>
      <c r="E17" s="20">
        <v>-0.68485624319203664</v>
      </c>
      <c r="F17" s="33">
        <f t="shared" si="1"/>
        <v>-3.4011973816621555</v>
      </c>
    </row>
    <row r="18" spans="1:6">
      <c r="A18" s="3"/>
      <c r="B18" s="12"/>
      <c r="C18" s="26"/>
    </row>
    <row r="19" spans="1:6">
      <c r="A19" s="5" t="s">
        <v>4</v>
      </c>
      <c r="B19" s="13" t="s">
        <v>30</v>
      </c>
      <c r="C19" s="26"/>
      <c r="E19" s="20">
        <v>-0.96106955033735497</v>
      </c>
    </row>
    <row r="20" spans="1:6">
      <c r="A20" s="5"/>
      <c r="B20" s="13" t="s">
        <v>31</v>
      </c>
      <c r="C20" s="26">
        <v>11</v>
      </c>
      <c r="D20" s="25">
        <f t="shared" si="0"/>
        <v>9.0909090909090912E-2</v>
      </c>
      <c r="E20" s="20">
        <v>-0.40658799444094224</v>
      </c>
      <c r="F20" s="33">
        <f t="shared" si="1"/>
        <v>-2.3978952727983707</v>
      </c>
    </row>
    <row r="21" spans="1:6">
      <c r="A21" s="5"/>
      <c r="B21" s="13" t="s">
        <v>32</v>
      </c>
      <c r="C21" s="26">
        <v>5.5</v>
      </c>
      <c r="D21" s="25">
        <f t="shared" si="0"/>
        <v>0.18181818181818182</v>
      </c>
      <c r="E21" s="20">
        <v>-0.14500983146174279</v>
      </c>
      <c r="F21" s="33">
        <f t="shared" si="1"/>
        <v>-1.7047480922384253</v>
      </c>
    </row>
    <row r="22" spans="1:6">
      <c r="A22" s="5"/>
      <c r="B22" s="13" t="s">
        <v>33</v>
      </c>
      <c r="C22" s="26">
        <v>3.2</v>
      </c>
      <c r="D22" s="25">
        <f t="shared" si="0"/>
        <v>0.3125</v>
      </c>
      <c r="E22" s="20">
        <v>-9.2567003723604532E-2</v>
      </c>
      <c r="F22" s="33">
        <f t="shared" si="1"/>
        <v>-1.1631508098056809</v>
      </c>
    </row>
    <row r="24" spans="1:6">
      <c r="A24" s="6">
        <v>6</v>
      </c>
      <c r="B24" s="6" t="s">
        <v>34</v>
      </c>
      <c r="C24" s="27">
        <v>0.34</v>
      </c>
      <c r="D24" s="25">
        <f t="shared" si="0"/>
        <v>2.9411764705882351</v>
      </c>
      <c r="E24" s="20">
        <v>-0.34528172058084899</v>
      </c>
      <c r="F24" s="33">
        <f t="shared" si="1"/>
        <v>1.0788096613719298</v>
      </c>
    </row>
    <row r="25" spans="1:6">
      <c r="A25" s="6" t="s">
        <v>5</v>
      </c>
      <c r="B25" s="6" t="s">
        <v>35</v>
      </c>
      <c r="C25" s="27">
        <v>0.36</v>
      </c>
      <c r="D25" s="25">
        <f t="shared" si="0"/>
        <v>2.7777777777777777</v>
      </c>
      <c r="E25" s="20">
        <v>-0.32105053988227406</v>
      </c>
      <c r="F25" s="33">
        <f t="shared" si="1"/>
        <v>1.0216512475319812</v>
      </c>
    </row>
    <row r="26" spans="1:6">
      <c r="A26" s="6"/>
      <c r="B26" s="6" t="s">
        <v>36</v>
      </c>
      <c r="C26" s="27">
        <v>0.32</v>
      </c>
      <c r="D26" s="25">
        <f t="shared" si="0"/>
        <v>3.125</v>
      </c>
      <c r="E26" s="20">
        <v>-0.30165409629311157</v>
      </c>
      <c r="F26" s="33">
        <f t="shared" si="1"/>
        <v>1.1394342831883648</v>
      </c>
    </row>
    <row r="27" spans="1:6">
      <c r="A27" s="6"/>
      <c r="B27" s="6" t="s">
        <v>37</v>
      </c>
      <c r="C27" s="27">
        <v>0.37</v>
      </c>
      <c r="D27" s="25">
        <f t="shared" si="0"/>
        <v>2.7027027027027026</v>
      </c>
      <c r="E27" s="20">
        <v>-0.25382839429713666</v>
      </c>
      <c r="F27" s="33">
        <f t="shared" si="1"/>
        <v>0.9942522733438669</v>
      </c>
    </row>
    <row r="28" spans="1:6">
      <c r="A28" s="6"/>
      <c r="B28" s="6"/>
      <c r="E28" s="20"/>
    </row>
    <row r="29" spans="1:6">
      <c r="A29" s="7"/>
      <c r="B29" s="7" t="s">
        <v>38</v>
      </c>
      <c r="C29" s="27">
        <v>1.2</v>
      </c>
      <c r="D29" s="25">
        <f t="shared" si="0"/>
        <v>0.83333333333333337</v>
      </c>
      <c r="E29" s="20">
        <v>-0.10177991224703788</v>
      </c>
      <c r="F29" s="33">
        <f t="shared" si="1"/>
        <v>-0.18232155679395459</v>
      </c>
    </row>
    <row r="30" spans="1:6">
      <c r="A30" s="7"/>
      <c r="B30" s="7" t="s">
        <v>39</v>
      </c>
      <c r="C30" s="27">
        <v>1.3</v>
      </c>
      <c r="D30" s="25">
        <f t="shared" si="0"/>
        <v>0.76923076923076916</v>
      </c>
      <c r="E30" s="20">
        <v>-0.15230345075978424</v>
      </c>
      <c r="F30" s="33">
        <f t="shared" si="1"/>
        <v>-0.26236426446749112</v>
      </c>
    </row>
    <row r="31" spans="1:6">
      <c r="A31" s="7">
        <v>7</v>
      </c>
      <c r="B31" s="7" t="s">
        <v>40</v>
      </c>
      <c r="C31" s="27">
        <v>1.7</v>
      </c>
      <c r="D31" s="25">
        <f t="shared" si="0"/>
        <v>0.58823529411764708</v>
      </c>
      <c r="E31" s="20">
        <v>-0.259003346244435</v>
      </c>
      <c r="F31" s="33">
        <f t="shared" si="1"/>
        <v>-0.53062825106217038</v>
      </c>
    </row>
    <row r="32" spans="1:6">
      <c r="A32" s="7"/>
      <c r="B32" s="7" t="s">
        <v>41</v>
      </c>
      <c r="C32" s="27">
        <v>3.1</v>
      </c>
      <c r="D32" s="25">
        <f t="shared" si="0"/>
        <v>0.32258064516129031</v>
      </c>
      <c r="E32" s="20">
        <v>-0.40285867268742243</v>
      </c>
      <c r="F32" s="33">
        <f t="shared" si="1"/>
        <v>-1.1314021114911006</v>
      </c>
    </row>
    <row r="33" spans="1:6">
      <c r="A33" s="7"/>
      <c r="B33" s="7" t="s">
        <v>42</v>
      </c>
      <c r="C33" s="27">
        <v>3.2</v>
      </c>
      <c r="D33" s="25">
        <f t="shared" si="0"/>
        <v>0.3125</v>
      </c>
      <c r="E33" s="20">
        <v>-0.53086445432624774</v>
      </c>
      <c r="F33" s="33">
        <f t="shared" si="1"/>
        <v>-1.1631508098056809</v>
      </c>
    </row>
    <row r="34" spans="1:6">
      <c r="A34" s="7"/>
      <c r="B34" s="7" t="s">
        <v>43</v>
      </c>
      <c r="C34" s="27">
        <v>2.2000000000000002</v>
      </c>
      <c r="D34" s="25">
        <f t="shared" si="0"/>
        <v>0.45454545454545453</v>
      </c>
      <c r="E34" s="20">
        <v>-0.6227765222651912</v>
      </c>
      <c r="F34" s="33">
        <f t="shared" si="1"/>
        <v>-0.78845736036427017</v>
      </c>
    </row>
    <row r="35" spans="1:6">
      <c r="A35" s="7"/>
      <c r="B35" s="7" t="s">
        <v>44</v>
      </c>
      <c r="C35" s="27">
        <v>3.5</v>
      </c>
      <c r="D35" s="25">
        <f t="shared" si="0"/>
        <v>0.2857142857142857</v>
      </c>
      <c r="E35" s="20">
        <v>-0.74811899888671074</v>
      </c>
      <c r="F35" s="33">
        <f t="shared" si="1"/>
        <v>-1.2527629684953681</v>
      </c>
    </row>
    <row r="36" spans="1:6">
      <c r="A36" s="7"/>
      <c r="B36" s="7"/>
      <c r="E36" s="20"/>
    </row>
    <row r="37" spans="1:6">
      <c r="A37" s="5"/>
      <c r="B37" s="14" t="s">
        <v>45</v>
      </c>
      <c r="C37" s="28">
        <v>450</v>
      </c>
      <c r="D37" s="25">
        <f t="shared" si="0"/>
        <v>2.2222222222222222E-3</v>
      </c>
      <c r="E37" s="20">
        <v>0</v>
      </c>
      <c r="F37" s="33">
        <f t="shared" si="1"/>
        <v>-6.1092475827643655</v>
      </c>
    </row>
    <row r="38" spans="1:6">
      <c r="A38" s="5" t="s">
        <v>6</v>
      </c>
      <c r="B38" s="14" t="s">
        <v>46</v>
      </c>
      <c r="C38" s="28">
        <v>490</v>
      </c>
      <c r="D38" s="25">
        <f t="shared" si="0"/>
        <v>2.0408163265306124E-3</v>
      </c>
      <c r="E38" s="20">
        <v>-2.0019040820113601</v>
      </c>
      <c r="F38" s="33">
        <f t="shared" si="1"/>
        <v>-6.1944053911046719</v>
      </c>
    </row>
    <row r="39" spans="1:6">
      <c r="A39" s="5"/>
      <c r="B39" s="14" t="s">
        <v>47</v>
      </c>
      <c r="C39" s="28">
        <v>820</v>
      </c>
      <c r="D39" s="25">
        <f t="shared" si="0"/>
        <v>1.2195121951219512E-3</v>
      </c>
      <c r="E39" s="20">
        <v>-1.8595433707294524</v>
      </c>
      <c r="F39" s="33">
        <f t="shared" si="1"/>
        <v>-6.7093043402582984</v>
      </c>
    </row>
    <row r="40" spans="1:6">
      <c r="A40" s="5"/>
      <c r="B40" s="14" t="s">
        <v>48</v>
      </c>
      <c r="C40" s="28">
        <v>1550</v>
      </c>
      <c r="D40" s="25">
        <f t="shared" si="0"/>
        <v>6.4516129032258064E-4</v>
      </c>
      <c r="E40" s="20">
        <v>-1.7213643877406237</v>
      </c>
      <c r="F40" s="33">
        <f t="shared" si="1"/>
        <v>-7.3460102099132927</v>
      </c>
    </row>
    <row r="41" spans="1:6">
      <c r="A41" s="5"/>
      <c r="B41" s="14" t="s">
        <v>49</v>
      </c>
      <c r="C41" s="28">
        <v>2080</v>
      </c>
      <c r="D41" s="25">
        <f t="shared" si="0"/>
        <v>4.807692307692308E-4</v>
      </c>
      <c r="E41" s="20">
        <v>-5.6934736337477133E-3</v>
      </c>
      <c r="F41" s="33">
        <f t="shared" si="1"/>
        <v>-7.6401231726953638</v>
      </c>
    </row>
    <row r="42" spans="1:6">
      <c r="A42" s="5"/>
      <c r="B42" s="17"/>
      <c r="C42" s="29"/>
      <c r="E42" s="20"/>
    </row>
    <row r="43" spans="1:6">
      <c r="A43" s="8" t="s">
        <v>7</v>
      </c>
      <c r="B43" s="8" t="s">
        <v>50</v>
      </c>
      <c r="C43" s="27">
        <v>0.24</v>
      </c>
      <c r="D43" s="25">
        <f t="shared" si="0"/>
        <v>4.166666666666667</v>
      </c>
      <c r="E43" s="20">
        <v>-0.26083025532706333</v>
      </c>
      <c r="F43" s="33">
        <f t="shared" si="1"/>
        <v>1.4271163556401458</v>
      </c>
    </row>
    <row r="44" spans="1:6">
      <c r="A44" s="8"/>
      <c r="B44" s="8" t="s">
        <v>51</v>
      </c>
      <c r="C44" s="27">
        <v>0.37</v>
      </c>
      <c r="D44" s="25">
        <f t="shared" si="0"/>
        <v>2.7027027027027026</v>
      </c>
      <c r="E44" s="20">
        <v>-0.24684046545803742</v>
      </c>
      <c r="F44" s="33">
        <f t="shared" si="1"/>
        <v>0.9942522733438669</v>
      </c>
    </row>
    <row r="45" spans="1:6">
      <c r="A45" s="8"/>
      <c r="B45" s="8" t="s">
        <v>52</v>
      </c>
      <c r="C45" s="27">
        <v>0.39</v>
      </c>
      <c r="D45" s="25">
        <f t="shared" si="0"/>
        <v>2.5641025641025639</v>
      </c>
      <c r="E45" s="20">
        <v>-0.21197298018336719</v>
      </c>
      <c r="F45" s="33">
        <f t="shared" si="1"/>
        <v>0.94160853985844484</v>
      </c>
    </row>
    <row r="46" spans="1:6">
      <c r="A46" s="8"/>
      <c r="B46" s="8" t="s">
        <v>53</v>
      </c>
      <c r="C46" s="27">
        <v>0.47</v>
      </c>
      <c r="D46" s="25">
        <f t="shared" si="0"/>
        <v>2.1276595744680851</v>
      </c>
      <c r="E46" s="20">
        <v>-0.1865085862845425</v>
      </c>
      <c r="F46" s="33">
        <f t="shared" si="1"/>
        <v>0.75502258427803282</v>
      </c>
    </row>
    <row r="47" spans="1:6">
      <c r="A47" s="8"/>
      <c r="B47" s="8" t="s">
        <v>54</v>
      </c>
      <c r="C47" s="27">
        <v>0.47</v>
      </c>
      <c r="D47" s="25">
        <f t="shared" si="0"/>
        <v>2.1276595744680851</v>
      </c>
      <c r="E47" s="20">
        <v>-0.15090755713762774</v>
      </c>
      <c r="F47" s="33">
        <f t="shared" si="1"/>
        <v>0.75502258427803282</v>
      </c>
    </row>
    <row r="48" spans="1:6">
      <c r="A48" s="8"/>
      <c r="B48" s="8" t="s">
        <v>55</v>
      </c>
      <c r="C48" s="27">
        <v>0.54</v>
      </c>
      <c r="D48" s="25">
        <f t="shared" si="0"/>
        <v>1.8518518518518516</v>
      </c>
      <c r="E48" s="20">
        <v>-0.13832137186480942</v>
      </c>
      <c r="F48" s="33">
        <f t="shared" si="1"/>
        <v>0.61618613942381684</v>
      </c>
    </row>
    <row r="49" spans="1:6">
      <c r="A49" s="8"/>
      <c r="B49" s="8" t="s">
        <v>56</v>
      </c>
      <c r="C49" s="27">
        <v>0.52</v>
      </c>
      <c r="D49" s="25">
        <f t="shared" si="0"/>
        <v>1.9230769230769229</v>
      </c>
      <c r="E49" s="20">
        <v>-0.12094245958978551</v>
      </c>
      <c r="F49" s="33">
        <f t="shared" si="1"/>
        <v>0.65392646740666394</v>
      </c>
    </row>
    <row r="50" spans="1:6">
      <c r="A50" s="8"/>
      <c r="B50" s="8" t="s">
        <v>57</v>
      </c>
      <c r="C50" s="27">
        <v>0.7</v>
      </c>
      <c r="D50" s="25">
        <f t="shared" si="0"/>
        <v>1.4285714285714286</v>
      </c>
      <c r="E50" s="20">
        <v>-0.11113470615753909</v>
      </c>
      <c r="F50" s="33">
        <f t="shared" si="1"/>
        <v>0.35667494393873239</v>
      </c>
    </row>
    <row r="51" spans="1:6">
      <c r="A51" s="8"/>
      <c r="B51" s="8" t="s">
        <v>58</v>
      </c>
      <c r="C51" s="27">
        <v>0.91</v>
      </c>
      <c r="D51" s="25">
        <f t="shared" si="0"/>
        <v>1.0989010989010988</v>
      </c>
      <c r="E51" s="20">
        <v>-7.5593547357423629E-2</v>
      </c>
      <c r="F51" s="33">
        <f t="shared" si="1"/>
        <v>9.4310679471241207E-2</v>
      </c>
    </row>
    <row r="52" spans="1:6">
      <c r="A52" s="8"/>
      <c r="B52" s="8" t="s">
        <v>59</v>
      </c>
      <c r="C52" s="27">
        <v>1.2</v>
      </c>
      <c r="D52" s="25">
        <f t="shared" si="0"/>
        <v>0.83333333333333337</v>
      </c>
      <c r="E52" s="20">
        <v>-5.1716683185269667E-2</v>
      </c>
      <c r="F52" s="33">
        <f t="shared" si="1"/>
        <v>-0.18232155679395459</v>
      </c>
    </row>
    <row r="54" spans="1:6">
      <c r="A54" s="4" t="s">
        <v>8</v>
      </c>
      <c r="B54" s="4" t="s">
        <v>60</v>
      </c>
      <c r="C54" s="27">
        <v>0.35</v>
      </c>
      <c r="D54" s="25">
        <f t="shared" si="0"/>
        <v>2.8571428571428572</v>
      </c>
      <c r="F54" s="33">
        <f t="shared" si="1"/>
        <v>1.0498221244986776</v>
      </c>
    </row>
    <row r="55" spans="1:6">
      <c r="A55" s="4" t="s">
        <v>8</v>
      </c>
      <c r="B55" s="4" t="s">
        <v>61</v>
      </c>
      <c r="C55" s="27">
        <v>0.38</v>
      </c>
      <c r="D55" s="25">
        <f t="shared" si="0"/>
        <v>2.6315789473684212</v>
      </c>
      <c r="F55" s="33">
        <f t="shared" si="1"/>
        <v>0.9675840262617057</v>
      </c>
    </row>
    <row r="56" spans="1:6">
      <c r="A56" s="4" t="s">
        <v>8</v>
      </c>
      <c r="B56" s="4" t="s">
        <v>62</v>
      </c>
      <c r="C56" s="27">
        <v>0.35</v>
      </c>
      <c r="D56" s="25">
        <f t="shared" si="0"/>
        <v>2.8571428571428572</v>
      </c>
      <c r="F56" s="33">
        <f t="shared" si="1"/>
        <v>1.0498221244986776</v>
      </c>
    </row>
    <row r="57" spans="1:6">
      <c r="A57" s="4" t="s">
        <v>8</v>
      </c>
      <c r="B57" s="4" t="s">
        <v>63</v>
      </c>
      <c r="C57" s="27">
        <v>0.41</v>
      </c>
      <c r="D57" s="25">
        <f t="shared" si="0"/>
        <v>2.4390243902439024</v>
      </c>
      <c r="F57" s="33">
        <f t="shared" si="1"/>
        <v>0.89159811928378352</v>
      </c>
    </row>
    <row r="58" spans="1:6">
      <c r="A58" s="4" t="s">
        <v>8</v>
      </c>
      <c r="B58" s="4" t="s">
        <v>64</v>
      </c>
      <c r="C58" s="27">
        <v>0.43</v>
      </c>
      <c r="D58" s="25">
        <f t="shared" si="0"/>
        <v>2.3255813953488373</v>
      </c>
      <c r="F58" s="33">
        <f t="shared" si="1"/>
        <v>0.84397007029452897</v>
      </c>
    </row>
    <row r="59" spans="1:6">
      <c r="A59" s="4" t="s">
        <v>8</v>
      </c>
      <c r="B59" s="4" t="s">
        <v>65</v>
      </c>
      <c r="C59" s="27">
        <v>0.42</v>
      </c>
      <c r="D59" s="25">
        <f t="shared" si="0"/>
        <v>2.3809523809523809</v>
      </c>
      <c r="F59" s="33">
        <f t="shared" si="1"/>
        <v>0.86750056770472306</v>
      </c>
    </row>
    <row r="60" spans="1:6">
      <c r="A60" s="4" t="s">
        <v>8</v>
      </c>
      <c r="B60" s="4" t="s">
        <v>66</v>
      </c>
      <c r="C60" s="27">
        <v>0.56999999999999995</v>
      </c>
      <c r="D60" s="25">
        <f t="shared" si="0"/>
        <v>1.7543859649122808</v>
      </c>
      <c r="F60" s="33">
        <f t="shared" si="1"/>
        <v>0.56211891815354131</v>
      </c>
    </row>
    <row r="61" spans="1:6">
      <c r="A61" s="4" t="s">
        <v>8</v>
      </c>
      <c r="B61" s="4" t="s">
        <v>67</v>
      </c>
      <c r="C61" s="27">
        <v>1.38</v>
      </c>
      <c r="D61" s="25">
        <f t="shared" si="0"/>
        <v>0.7246376811594204</v>
      </c>
      <c r="F61" s="33">
        <f t="shared" si="1"/>
        <v>-0.32208349916911316</v>
      </c>
    </row>
    <row r="63" spans="1:6">
      <c r="B63" s="15" t="s">
        <v>68</v>
      </c>
      <c r="C63" s="30">
        <v>3.82</v>
      </c>
      <c r="D63" s="25">
        <f t="shared" si="0"/>
        <v>0.26178010471204188</v>
      </c>
      <c r="E63" s="20">
        <v>-1.1895854777584869</v>
      </c>
      <c r="F63" s="33">
        <f t="shared" si="1"/>
        <v>-1.3402504226184839</v>
      </c>
    </row>
    <row r="64" spans="1:6">
      <c r="A64" s="4" t="s">
        <v>9</v>
      </c>
      <c r="B64" s="15" t="s">
        <v>69</v>
      </c>
      <c r="C64" s="30">
        <v>3.68</v>
      </c>
      <c r="D64" s="25">
        <f t="shared" si="0"/>
        <v>0.27173913043478259</v>
      </c>
      <c r="E64" s="20">
        <v>-1.1638092099951463</v>
      </c>
      <c r="F64" s="33">
        <f t="shared" si="1"/>
        <v>-1.3029127521808397</v>
      </c>
    </row>
    <row r="66" spans="1:6">
      <c r="A66" s="9"/>
      <c r="B66" s="16" t="s">
        <v>70</v>
      </c>
      <c r="C66" s="31"/>
      <c r="E66" s="20">
        <v>-1.0056981012549846</v>
      </c>
    </row>
    <row r="67" spans="1:6">
      <c r="A67" s="9"/>
      <c r="B67" s="16" t="s">
        <v>70</v>
      </c>
      <c r="C67" s="32">
        <v>1.8</v>
      </c>
      <c r="D67" s="25">
        <f t="shared" ref="D67:D91" si="2">1/C67</f>
        <v>0.55555555555555558</v>
      </c>
      <c r="E67" s="20">
        <v>-0.29258279829884465</v>
      </c>
      <c r="F67" s="33">
        <f t="shared" ref="F67:F91" si="3">LN(D67)</f>
        <v>-0.58778666490211895</v>
      </c>
    </row>
    <row r="68" spans="1:6">
      <c r="A68" s="9"/>
      <c r="B68" s="16" t="s">
        <v>71</v>
      </c>
      <c r="C68" s="32">
        <v>85</v>
      </c>
      <c r="D68" s="25">
        <f t="shared" si="2"/>
        <v>1.1764705882352941E-2</v>
      </c>
      <c r="E68" s="20">
        <v>-1.4252420643592532</v>
      </c>
      <c r="F68" s="33">
        <f t="shared" si="3"/>
        <v>-4.4426512564903167</v>
      </c>
    </row>
    <row r="69" spans="1:6">
      <c r="A69" s="9"/>
      <c r="B69" s="16" t="s">
        <v>72</v>
      </c>
      <c r="C69" s="32" t="s">
        <v>94</v>
      </c>
      <c r="E69" s="20">
        <v>-1.3768981336830493</v>
      </c>
    </row>
    <row r="70" spans="1:6">
      <c r="A70" s="9"/>
      <c r="B70" s="16" t="s">
        <v>73</v>
      </c>
      <c r="C70" s="32">
        <v>5</v>
      </c>
      <c r="D70" s="25">
        <f t="shared" si="2"/>
        <v>0.2</v>
      </c>
      <c r="E70" s="20">
        <v>-0.59953088802459731</v>
      </c>
      <c r="F70" s="33">
        <f t="shared" si="3"/>
        <v>-1.6094379124341003</v>
      </c>
    </row>
    <row r="71" spans="1:6">
      <c r="A71" s="9">
        <v>2</v>
      </c>
      <c r="B71" s="16" t="s">
        <v>74</v>
      </c>
      <c r="C71" s="32">
        <v>70</v>
      </c>
      <c r="D71" s="25">
        <f t="shared" si="2"/>
        <v>1.4285714285714285E-2</v>
      </c>
      <c r="E71" s="20">
        <v>-0.98638764955993763</v>
      </c>
      <c r="F71" s="33">
        <f t="shared" si="3"/>
        <v>-4.2484952420493594</v>
      </c>
    </row>
    <row r="72" spans="1:6">
      <c r="A72" s="9" t="s">
        <v>10</v>
      </c>
      <c r="B72" s="16" t="s">
        <v>74</v>
      </c>
      <c r="C72" s="32">
        <v>2.8</v>
      </c>
      <c r="D72" s="25">
        <f t="shared" si="2"/>
        <v>0.35714285714285715</v>
      </c>
      <c r="E72" s="20">
        <v>-0.35350073586408354</v>
      </c>
      <c r="F72" s="33">
        <f t="shared" si="3"/>
        <v>-1.0296194171811581</v>
      </c>
    </row>
    <row r="73" spans="1:6">
      <c r="A73" s="9" t="s">
        <v>11</v>
      </c>
      <c r="B73" s="16" t="s">
        <v>75</v>
      </c>
      <c r="C73" s="32">
        <v>65</v>
      </c>
      <c r="D73" s="25">
        <f t="shared" si="2"/>
        <v>1.5384615384615385E-2</v>
      </c>
      <c r="E73" s="20">
        <v>-1.0760111708047901</v>
      </c>
      <c r="F73" s="33">
        <f t="shared" si="3"/>
        <v>-4.1743872698956368</v>
      </c>
    </row>
    <row r="74" spans="1:6">
      <c r="A74" s="9"/>
      <c r="B74" s="16" t="s">
        <v>76</v>
      </c>
      <c r="C74" s="32">
        <v>4</v>
      </c>
      <c r="D74" s="25">
        <f t="shared" si="2"/>
        <v>0.25</v>
      </c>
      <c r="E74" s="20">
        <v>-0.4800077057788566</v>
      </c>
      <c r="F74" s="33">
        <f t="shared" si="3"/>
        <v>-1.3862943611198906</v>
      </c>
    </row>
    <row r="75" spans="1:6">
      <c r="A75" s="9"/>
      <c r="B75" s="16" t="s">
        <v>77</v>
      </c>
      <c r="C75" s="32">
        <v>2</v>
      </c>
      <c r="D75" s="25">
        <f t="shared" si="2"/>
        <v>0.5</v>
      </c>
      <c r="E75" s="20">
        <v>-9.2811035688959653E-2</v>
      </c>
      <c r="F75" s="33">
        <f t="shared" si="3"/>
        <v>-0.69314718055994529</v>
      </c>
    </row>
    <row r="76" spans="1:6">
      <c r="A76" s="9"/>
      <c r="B76" s="16" t="s">
        <v>78</v>
      </c>
      <c r="C76" s="32">
        <v>1.5</v>
      </c>
      <c r="D76" s="25">
        <f t="shared" si="2"/>
        <v>0.66666666666666663</v>
      </c>
      <c r="E76" s="20">
        <v>-4.7822023151585437E-2</v>
      </c>
      <c r="F76" s="33">
        <f t="shared" si="3"/>
        <v>-0.40546510810816444</v>
      </c>
    </row>
    <row r="77" spans="1:6">
      <c r="A77" s="9"/>
      <c r="B77" s="16" t="s">
        <v>79</v>
      </c>
      <c r="C77" s="32">
        <v>70</v>
      </c>
      <c r="D77" s="25">
        <f t="shared" si="2"/>
        <v>1.4285714285714285E-2</v>
      </c>
      <c r="E77" s="20">
        <v>-1.3323593868995454</v>
      </c>
      <c r="F77" s="33">
        <f t="shared" si="3"/>
        <v>-4.2484952420493594</v>
      </c>
    </row>
    <row r="78" spans="1:6">
      <c r="A78" s="9"/>
      <c r="B78" s="16" t="s">
        <v>80</v>
      </c>
      <c r="C78" s="32">
        <v>82</v>
      </c>
      <c r="D78" s="25">
        <f t="shared" si="2"/>
        <v>1.2195121951219513E-2</v>
      </c>
      <c r="E78" s="20">
        <v>-1.0837377408194213</v>
      </c>
      <c r="F78" s="33">
        <f t="shared" si="3"/>
        <v>-4.4067192472642533</v>
      </c>
    </row>
    <row r="80" spans="1:6">
      <c r="B80" s="16" t="s">
        <v>81</v>
      </c>
      <c r="E80" s="21">
        <v>-3.4363799357466911E-2</v>
      </c>
    </row>
    <row r="81" spans="1:6">
      <c r="B81" s="16" t="s">
        <v>82</v>
      </c>
      <c r="E81" s="21">
        <v>-3.4739932751206945E-2</v>
      </c>
    </row>
    <row r="82" spans="1:6">
      <c r="B82" s="16" t="s">
        <v>83</v>
      </c>
      <c r="E82" s="21">
        <v>-5.0112512191652352E-2</v>
      </c>
    </row>
    <row r="83" spans="1:6">
      <c r="B83" s="16" t="s">
        <v>84</v>
      </c>
      <c r="E83" s="21">
        <v>-4.0445164331665173E-2</v>
      </c>
    </row>
    <row r="84" spans="1:6">
      <c r="A84" s="9" t="s">
        <v>12</v>
      </c>
      <c r="B84" s="16" t="s">
        <v>85</v>
      </c>
      <c r="E84" s="21">
        <v>-5.21322476877202E-2</v>
      </c>
    </row>
    <row r="85" spans="1:6">
      <c r="A85" s="9" t="s">
        <v>10</v>
      </c>
      <c r="B85" s="16" t="s">
        <v>86</v>
      </c>
      <c r="E85" s="21">
        <v>-3.0820963232655769E-2</v>
      </c>
    </row>
    <row r="86" spans="1:6">
      <c r="A86" s="9" t="s">
        <v>13</v>
      </c>
      <c r="B86" s="16" t="s">
        <v>87</v>
      </c>
      <c r="E86" s="21">
        <v>-3.6396265627694248E-2</v>
      </c>
    </row>
    <row r="87" spans="1:6">
      <c r="B87" s="16" t="s">
        <v>88</v>
      </c>
      <c r="C87" s="32">
        <v>12</v>
      </c>
      <c r="D87" s="25">
        <f t="shared" si="2"/>
        <v>8.3333333333333329E-2</v>
      </c>
      <c r="E87" s="21">
        <v>-0.7422394755395334</v>
      </c>
      <c r="F87" s="33">
        <f t="shared" si="3"/>
        <v>-2.4849066497880004</v>
      </c>
    </row>
    <row r="88" spans="1:6">
      <c r="B88" s="16" t="s">
        <v>89</v>
      </c>
      <c r="C88" s="32">
        <v>22</v>
      </c>
      <c r="D88" s="25">
        <f t="shared" si="2"/>
        <v>4.5454545454545456E-2</v>
      </c>
      <c r="E88" s="21">
        <v>-0.85614356273798609</v>
      </c>
      <c r="F88" s="33">
        <f t="shared" si="3"/>
        <v>-3.0910424533583156</v>
      </c>
    </row>
    <row r="89" spans="1:6">
      <c r="B89" s="16" t="s">
        <v>90</v>
      </c>
      <c r="C89" s="32">
        <v>16</v>
      </c>
      <c r="D89" s="25">
        <f t="shared" si="2"/>
        <v>6.25E-2</v>
      </c>
      <c r="E89" s="21">
        <v>-0.74032840808646949</v>
      </c>
      <c r="F89" s="33">
        <f t="shared" si="3"/>
        <v>-2.7725887222397811</v>
      </c>
    </row>
    <row r="90" spans="1:6">
      <c r="B90" s="16" t="s">
        <v>91</v>
      </c>
      <c r="C90" s="32">
        <v>14</v>
      </c>
      <c r="D90" s="25">
        <f t="shared" si="2"/>
        <v>7.1428571428571425E-2</v>
      </c>
      <c r="E90" s="21">
        <v>-0.67252444219346519</v>
      </c>
      <c r="F90" s="33">
        <f t="shared" si="3"/>
        <v>-2.6390573296152589</v>
      </c>
    </row>
    <row r="91" spans="1:6">
      <c r="B91" s="16" t="s">
        <v>92</v>
      </c>
      <c r="C91" s="32">
        <v>14</v>
      </c>
      <c r="D91" s="25">
        <f t="shared" si="2"/>
        <v>7.1428571428571425E-2</v>
      </c>
      <c r="E91" s="21">
        <v>-0.79256019848265058</v>
      </c>
      <c r="F91" s="33">
        <f t="shared" si="3"/>
        <v>-2.6390573296152589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sqref="A1:XFD1048576"/>
    </sheetView>
  </sheetViews>
  <sheetFormatPr defaultRowHeight="15"/>
  <cols>
    <col min="1" max="1" width="49" style="4" customWidth="1"/>
    <col min="2" max="2" width="9.140625" style="4"/>
    <col min="3" max="3" width="9.140625" style="27"/>
    <col min="4" max="4" width="9.140625" style="25"/>
    <col min="5" max="5" width="14.28515625" style="21" customWidth="1"/>
    <col min="6" max="6" width="9.140625" style="33"/>
  </cols>
  <sheetData>
    <row r="1" spans="1:6">
      <c r="A1" s="1" t="s">
        <v>0</v>
      </c>
      <c r="B1" s="10" t="s">
        <v>14</v>
      </c>
      <c r="C1" s="22" t="s">
        <v>93</v>
      </c>
      <c r="D1" s="23" t="s">
        <v>95</v>
      </c>
      <c r="E1" s="18" t="s">
        <v>96</v>
      </c>
      <c r="F1" s="19" t="s">
        <v>97</v>
      </c>
    </row>
    <row r="2" spans="1:6">
      <c r="A2" s="2"/>
      <c r="B2" s="11" t="s">
        <v>15</v>
      </c>
      <c r="C2" s="24">
        <v>0.96</v>
      </c>
      <c r="D2" s="25">
        <f>1/C2</f>
        <v>1.0416666666666667</v>
      </c>
      <c r="E2" s="20">
        <v>-0.31309181975465999</v>
      </c>
      <c r="F2" s="33">
        <f>LN(D2)</f>
        <v>4.08219945202552E-2</v>
      </c>
    </row>
    <row r="3" spans="1:6">
      <c r="A3" s="2"/>
      <c r="B3" s="11" t="s">
        <v>16</v>
      </c>
      <c r="C3" s="24">
        <v>1</v>
      </c>
      <c r="D3" s="25">
        <f t="shared" ref="D3:D64" si="0">1/C3</f>
        <v>1</v>
      </c>
      <c r="E3" s="20">
        <v>-0.35199992317475925</v>
      </c>
      <c r="F3" s="33">
        <f t="shared" ref="F3:F64" si="1">LN(D3)</f>
        <v>0</v>
      </c>
    </row>
    <row r="4" spans="1:6">
      <c r="A4" s="2">
        <v>4</v>
      </c>
      <c r="B4" s="11" t="s">
        <v>17</v>
      </c>
      <c r="C4" s="24">
        <v>0.99</v>
      </c>
      <c r="D4" s="25">
        <f t="shared" si="0"/>
        <v>1.0101010101010102</v>
      </c>
      <c r="E4" s="20">
        <v>-0.25604793076192922</v>
      </c>
      <c r="F4" s="33">
        <f t="shared" si="1"/>
        <v>1.0050335853501506E-2</v>
      </c>
    </row>
    <row r="5" spans="1:6">
      <c r="A5" s="2" t="s">
        <v>1</v>
      </c>
      <c r="B5" s="11" t="s">
        <v>18</v>
      </c>
      <c r="C5" s="24">
        <v>1.05</v>
      </c>
      <c r="D5" s="25">
        <f t="shared" si="0"/>
        <v>0.95238095238095233</v>
      </c>
      <c r="E5" s="20">
        <v>-0.25044644684218675</v>
      </c>
      <c r="F5" s="33">
        <f t="shared" si="1"/>
        <v>-4.8790164169432056E-2</v>
      </c>
    </row>
    <row r="6" spans="1:6">
      <c r="A6" s="2" t="s">
        <v>2</v>
      </c>
      <c r="B6" s="11" t="s">
        <v>19</v>
      </c>
      <c r="C6" s="24">
        <v>1.32</v>
      </c>
      <c r="D6" s="25">
        <f t="shared" si="0"/>
        <v>0.75757575757575757</v>
      </c>
      <c r="E6" s="20">
        <v>-0.25414602903459477</v>
      </c>
      <c r="F6" s="33">
        <f t="shared" si="1"/>
        <v>-0.2776317365982795</v>
      </c>
    </row>
    <row r="7" spans="1:6">
      <c r="A7" s="2"/>
      <c r="B7" s="11" t="s">
        <v>20</v>
      </c>
      <c r="C7" s="24">
        <v>1.41</v>
      </c>
      <c r="D7" s="25">
        <f t="shared" si="0"/>
        <v>0.70921985815602839</v>
      </c>
      <c r="E7" s="20">
        <v>-0.16299231010435855</v>
      </c>
      <c r="F7" s="33">
        <f t="shared" si="1"/>
        <v>-0.34358970439007686</v>
      </c>
    </row>
    <row r="8" spans="1:6">
      <c r="A8" s="2"/>
      <c r="B8" s="11" t="s">
        <v>21</v>
      </c>
      <c r="C8" s="24">
        <v>1.5</v>
      </c>
      <c r="D8" s="25">
        <f t="shared" si="0"/>
        <v>0.66666666666666663</v>
      </c>
      <c r="E8" s="20">
        <v>-0.12200507328253608</v>
      </c>
      <c r="F8" s="33">
        <f t="shared" si="1"/>
        <v>-0.40546510810816444</v>
      </c>
    </row>
    <row r="9" spans="1:6">
      <c r="A9" s="2"/>
      <c r="B9" s="11" t="s">
        <v>22</v>
      </c>
      <c r="C9" s="24">
        <v>1.2</v>
      </c>
      <c r="D9" s="25">
        <f t="shared" si="0"/>
        <v>0.83333333333333337</v>
      </c>
      <c r="E9" s="20">
        <v>-8.4529547150020548E-2</v>
      </c>
      <c r="F9" s="33">
        <f t="shared" si="1"/>
        <v>-0.18232155679395459</v>
      </c>
    </row>
    <row r="10" spans="1:6">
      <c r="A10" s="2"/>
      <c r="B10" s="11" t="s">
        <v>23</v>
      </c>
      <c r="C10" s="24">
        <v>1.4</v>
      </c>
      <c r="D10" s="25">
        <f t="shared" si="0"/>
        <v>0.7142857142857143</v>
      </c>
      <c r="E10" s="20">
        <v>-6.8498192792205453E-2</v>
      </c>
      <c r="F10" s="33">
        <f t="shared" si="1"/>
        <v>-0.33647223662121289</v>
      </c>
    </row>
    <row r="12" spans="1:6">
      <c r="A12" s="3"/>
      <c r="B12" s="12" t="s">
        <v>24</v>
      </c>
      <c r="C12" s="26"/>
      <c r="E12" s="20">
        <v>-1.5226159216311601</v>
      </c>
    </row>
    <row r="13" spans="1:6">
      <c r="A13" s="3"/>
      <c r="B13" s="12" t="s">
        <v>25</v>
      </c>
      <c r="C13" s="26">
        <v>87</v>
      </c>
      <c r="D13" s="25">
        <f t="shared" si="0"/>
        <v>1.1494252873563218E-2</v>
      </c>
      <c r="E13" s="20">
        <v>-1.2081043565128728</v>
      </c>
      <c r="F13" s="33">
        <f t="shared" si="1"/>
        <v>-4.4659081186545837</v>
      </c>
    </row>
    <row r="14" spans="1:6">
      <c r="A14" s="3"/>
      <c r="B14" s="12" t="s">
        <v>26</v>
      </c>
      <c r="C14" s="26">
        <v>100</v>
      </c>
      <c r="D14" s="25">
        <f t="shared" si="0"/>
        <v>0.01</v>
      </c>
      <c r="E14" s="20">
        <v>-0.94312983301703068</v>
      </c>
      <c r="F14" s="33">
        <f t="shared" si="1"/>
        <v>-4.6051701859880909</v>
      </c>
    </row>
    <row r="15" spans="1:6">
      <c r="A15" s="3" t="s">
        <v>3</v>
      </c>
      <c r="B15" s="12" t="s">
        <v>27</v>
      </c>
      <c r="C15" s="26">
        <v>58</v>
      </c>
      <c r="D15" s="25">
        <f t="shared" si="0"/>
        <v>1.7241379310344827E-2</v>
      </c>
      <c r="E15" s="20">
        <v>-1.0467909598318792</v>
      </c>
      <c r="F15" s="33">
        <f t="shared" si="1"/>
        <v>-4.0604430105464191</v>
      </c>
    </row>
    <row r="16" spans="1:6">
      <c r="A16" s="3"/>
      <c r="B16" s="12" t="s">
        <v>28</v>
      </c>
      <c r="C16" s="26">
        <v>24</v>
      </c>
      <c r="D16" s="25">
        <f t="shared" si="0"/>
        <v>4.1666666666666664E-2</v>
      </c>
      <c r="E16" s="20">
        <v>-0.61596508169203468</v>
      </c>
      <c r="F16" s="33">
        <f t="shared" si="1"/>
        <v>-3.1780538303479458</v>
      </c>
    </row>
    <row r="17" spans="1:6">
      <c r="A17" s="3"/>
      <c r="B17" s="12" t="s">
        <v>29</v>
      </c>
      <c r="C17" s="26">
        <v>30</v>
      </c>
      <c r="D17" s="25">
        <f t="shared" si="0"/>
        <v>3.3333333333333333E-2</v>
      </c>
      <c r="E17" s="20">
        <v>-0.68485624319203664</v>
      </c>
      <c r="F17" s="33">
        <f t="shared" si="1"/>
        <v>-3.4011973816621555</v>
      </c>
    </row>
    <row r="18" spans="1:6">
      <c r="A18" s="3"/>
      <c r="B18" s="12"/>
      <c r="C18" s="26"/>
    </row>
    <row r="19" spans="1:6">
      <c r="A19" s="5" t="s">
        <v>4</v>
      </c>
      <c r="B19" s="13" t="s">
        <v>30</v>
      </c>
      <c r="C19" s="26"/>
      <c r="E19" s="20">
        <v>-0.96106955033735497</v>
      </c>
    </row>
    <row r="20" spans="1:6">
      <c r="A20" s="5"/>
      <c r="B20" s="13" t="s">
        <v>31</v>
      </c>
      <c r="C20" s="26">
        <v>11</v>
      </c>
      <c r="D20" s="25">
        <f t="shared" si="0"/>
        <v>9.0909090909090912E-2</v>
      </c>
      <c r="E20" s="20">
        <v>-0.40658799444094224</v>
      </c>
      <c r="F20" s="33">
        <f t="shared" si="1"/>
        <v>-2.3978952727983707</v>
      </c>
    </row>
    <row r="21" spans="1:6">
      <c r="A21" s="5"/>
      <c r="B21" s="13" t="s">
        <v>32</v>
      </c>
      <c r="C21" s="26">
        <v>5.5</v>
      </c>
      <c r="D21" s="25">
        <f t="shared" si="0"/>
        <v>0.18181818181818182</v>
      </c>
      <c r="E21" s="20">
        <v>-0.14500983146174279</v>
      </c>
      <c r="F21" s="33">
        <f t="shared" si="1"/>
        <v>-1.7047480922384253</v>
      </c>
    </row>
    <row r="22" spans="1:6">
      <c r="A22" s="5"/>
      <c r="B22" s="13" t="s">
        <v>33</v>
      </c>
      <c r="C22" s="26">
        <v>3.2</v>
      </c>
      <c r="D22" s="25">
        <f t="shared" si="0"/>
        <v>0.3125</v>
      </c>
      <c r="E22" s="20">
        <v>-9.2567003723604532E-2</v>
      </c>
      <c r="F22" s="33">
        <f t="shared" si="1"/>
        <v>-1.1631508098056809</v>
      </c>
    </row>
    <row r="24" spans="1:6">
      <c r="A24" s="6">
        <v>6</v>
      </c>
      <c r="B24" s="6" t="s">
        <v>34</v>
      </c>
      <c r="C24" s="27">
        <v>0.34</v>
      </c>
      <c r="D24" s="25">
        <f t="shared" si="0"/>
        <v>2.9411764705882351</v>
      </c>
      <c r="E24" s="20">
        <v>-0.34528172058084899</v>
      </c>
      <c r="F24" s="33">
        <f t="shared" si="1"/>
        <v>1.0788096613719298</v>
      </c>
    </row>
    <row r="25" spans="1:6">
      <c r="A25" s="6" t="s">
        <v>5</v>
      </c>
      <c r="B25" s="6" t="s">
        <v>35</v>
      </c>
      <c r="C25" s="27">
        <v>0.36</v>
      </c>
      <c r="D25" s="25">
        <f t="shared" si="0"/>
        <v>2.7777777777777777</v>
      </c>
      <c r="E25" s="20">
        <v>-0.32105053988227406</v>
      </c>
      <c r="F25" s="33">
        <f t="shared" si="1"/>
        <v>1.0216512475319812</v>
      </c>
    </row>
    <row r="26" spans="1:6">
      <c r="A26" s="6"/>
      <c r="B26" s="6" t="s">
        <v>36</v>
      </c>
      <c r="C26" s="27">
        <v>0.32</v>
      </c>
      <c r="D26" s="25">
        <f t="shared" si="0"/>
        <v>3.125</v>
      </c>
      <c r="E26" s="20">
        <v>-0.30165409629311157</v>
      </c>
      <c r="F26" s="33">
        <f t="shared" si="1"/>
        <v>1.1394342831883648</v>
      </c>
    </row>
    <row r="27" spans="1:6">
      <c r="A27" s="6"/>
      <c r="B27" s="6" t="s">
        <v>37</v>
      </c>
      <c r="C27" s="27">
        <v>0.37</v>
      </c>
      <c r="D27" s="25">
        <f t="shared" si="0"/>
        <v>2.7027027027027026</v>
      </c>
      <c r="E27" s="20">
        <v>-0.25382839429713666</v>
      </c>
      <c r="F27" s="33">
        <f t="shared" si="1"/>
        <v>0.9942522733438669</v>
      </c>
    </row>
    <row r="28" spans="1:6">
      <c r="A28" s="6"/>
      <c r="B28" s="6"/>
      <c r="E28" s="20"/>
    </row>
    <row r="29" spans="1:6">
      <c r="A29" s="7"/>
      <c r="B29" s="7" t="s">
        <v>38</v>
      </c>
      <c r="C29" s="27">
        <v>1.2</v>
      </c>
      <c r="D29" s="25">
        <f t="shared" si="0"/>
        <v>0.83333333333333337</v>
      </c>
      <c r="E29" s="20">
        <v>-0.10177991224703788</v>
      </c>
      <c r="F29" s="33">
        <f t="shared" si="1"/>
        <v>-0.18232155679395459</v>
      </c>
    </row>
    <row r="30" spans="1:6">
      <c r="A30" s="7"/>
      <c r="B30" s="7" t="s">
        <v>39</v>
      </c>
      <c r="C30" s="27">
        <v>1.3</v>
      </c>
      <c r="D30" s="25">
        <f t="shared" si="0"/>
        <v>0.76923076923076916</v>
      </c>
      <c r="E30" s="20">
        <v>-0.15230345075978424</v>
      </c>
      <c r="F30" s="33">
        <f t="shared" si="1"/>
        <v>-0.26236426446749112</v>
      </c>
    </row>
    <row r="31" spans="1:6">
      <c r="A31" s="7">
        <v>7</v>
      </c>
      <c r="B31" s="7" t="s">
        <v>40</v>
      </c>
      <c r="C31" s="27">
        <v>1.7</v>
      </c>
      <c r="D31" s="25">
        <f t="shared" si="0"/>
        <v>0.58823529411764708</v>
      </c>
      <c r="E31" s="20">
        <v>-0.259003346244435</v>
      </c>
      <c r="F31" s="33">
        <f t="shared" si="1"/>
        <v>-0.53062825106217038</v>
      </c>
    </row>
    <row r="32" spans="1:6">
      <c r="A32" s="7"/>
      <c r="B32" s="7" t="s">
        <v>41</v>
      </c>
      <c r="C32" s="27">
        <v>3.1</v>
      </c>
      <c r="D32" s="25">
        <f t="shared" si="0"/>
        <v>0.32258064516129031</v>
      </c>
      <c r="E32" s="20">
        <v>-0.40285867268742243</v>
      </c>
      <c r="F32" s="33">
        <f t="shared" si="1"/>
        <v>-1.1314021114911006</v>
      </c>
    </row>
    <row r="33" spans="1:6">
      <c r="A33" s="7"/>
      <c r="B33" s="7" t="s">
        <v>42</v>
      </c>
      <c r="C33" s="27">
        <v>3.2</v>
      </c>
      <c r="D33" s="25">
        <f t="shared" si="0"/>
        <v>0.3125</v>
      </c>
      <c r="E33" s="20">
        <v>-0.53086445432624774</v>
      </c>
      <c r="F33" s="33">
        <f t="shared" si="1"/>
        <v>-1.1631508098056809</v>
      </c>
    </row>
    <row r="34" spans="1:6">
      <c r="A34" s="7"/>
      <c r="B34" s="7" t="s">
        <v>43</v>
      </c>
      <c r="C34" s="27">
        <v>2.2000000000000002</v>
      </c>
      <c r="D34" s="25">
        <f t="shared" si="0"/>
        <v>0.45454545454545453</v>
      </c>
      <c r="E34" s="20">
        <v>-0.6227765222651912</v>
      </c>
      <c r="F34" s="33">
        <f t="shared" si="1"/>
        <v>-0.78845736036427017</v>
      </c>
    </row>
    <row r="35" spans="1:6">
      <c r="A35" s="7"/>
      <c r="B35" s="7" t="s">
        <v>44</v>
      </c>
      <c r="C35" s="27">
        <v>3.5</v>
      </c>
      <c r="D35" s="25">
        <f t="shared" si="0"/>
        <v>0.2857142857142857</v>
      </c>
      <c r="E35" s="20">
        <v>-0.74811899888671074</v>
      </c>
      <c r="F35" s="33">
        <f t="shared" si="1"/>
        <v>-1.2527629684953681</v>
      </c>
    </row>
    <row r="36" spans="1:6">
      <c r="A36" s="7"/>
      <c r="B36" s="7"/>
      <c r="E36" s="20"/>
    </row>
    <row r="37" spans="1:6">
      <c r="A37" s="5"/>
      <c r="B37" s="14" t="s">
        <v>45</v>
      </c>
      <c r="C37" s="28">
        <v>450</v>
      </c>
      <c r="D37" s="25">
        <f t="shared" si="0"/>
        <v>2.2222222222222222E-3</v>
      </c>
      <c r="E37" s="20">
        <v>0</v>
      </c>
      <c r="F37" s="33">
        <f t="shared" si="1"/>
        <v>-6.1092475827643655</v>
      </c>
    </row>
    <row r="38" spans="1:6">
      <c r="A38" s="5" t="s">
        <v>6</v>
      </c>
      <c r="B38" s="14" t="s">
        <v>46</v>
      </c>
      <c r="C38" s="28">
        <v>490</v>
      </c>
      <c r="D38" s="25">
        <f t="shared" si="0"/>
        <v>2.0408163265306124E-3</v>
      </c>
      <c r="E38" s="20">
        <v>-2.0019040820113601</v>
      </c>
      <c r="F38" s="33">
        <f t="shared" si="1"/>
        <v>-6.1944053911046719</v>
      </c>
    </row>
    <row r="39" spans="1:6">
      <c r="A39" s="5"/>
      <c r="B39" s="14" t="s">
        <v>47</v>
      </c>
      <c r="C39" s="28">
        <v>820</v>
      </c>
      <c r="D39" s="25">
        <f t="shared" si="0"/>
        <v>1.2195121951219512E-3</v>
      </c>
      <c r="E39" s="20">
        <v>-1.8595433707294524</v>
      </c>
      <c r="F39" s="33">
        <f t="shared" si="1"/>
        <v>-6.7093043402582984</v>
      </c>
    </row>
    <row r="40" spans="1:6">
      <c r="A40" s="5"/>
      <c r="B40" s="14" t="s">
        <v>48</v>
      </c>
      <c r="C40" s="28">
        <v>1550</v>
      </c>
      <c r="D40" s="25">
        <f t="shared" si="0"/>
        <v>6.4516129032258064E-4</v>
      </c>
      <c r="E40" s="20">
        <v>-1.7213643877406237</v>
      </c>
      <c r="F40" s="33">
        <f t="shared" si="1"/>
        <v>-7.3460102099132927</v>
      </c>
    </row>
    <row r="41" spans="1:6">
      <c r="A41" s="5"/>
      <c r="B41" s="14" t="s">
        <v>49</v>
      </c>
      <c r="C41" s="28">
        <v>2080</v>
      </c>
      <c r="D41" s="25">
        <f t="shared" si="0"/>
        <v>4.807692307692308E-4</v>
      </c>
      <c r="E41" s="20">
        <v>-5.6934736337477133E-3</v>
      </c>
      <c r="F41" s="33">
        <f t="shared" si="1"/>
        <v>-7.6401231726953638</v>
      </c>
    </row>
    <row r="42" spans="1:6">
      <c r="A42" s="5"/>
      <c r="B42" s="17"/>
      <c r="C42" s="29"/>
      <c r="E42" s="20"/>
    </row>
    <row r="43" spans="1:6">
      <c r="A43" s="8" t="s">
        <v>7</v>
      </c>
      <c r="B43" s="8" t="s">
        <v>50</v>
      </c>
      <c r="C43" s="27">
        <v>0.24</v>
      </c>
      <c r="D43" s="25">
        <f t="shared" si="0"/>
        <v>4.166666666666667</v>
      </c>
      <c r="E43" s="20">
        <v>-0.26083025532706333</v>
      </c>
      <c r="F43" s="33">
        <f t="shared" si="1"/>
        <v>1.4271163556401458</v>
      </c>
    </row>
    <row r="44" spans="1:6">
      <c r="A44" s="8"/>
      <c r="B44" s="8" t="s">
        <v>51</v>
      </c>
      <c r="C44" s="27">
        <v>0.37</v>
      </c>
      <c r="D44" s="25">
        <f t="shared" si="0"/>
        <v>2.7027027027027026</v>
      </c>
      <c r="E44" s="20">
        <v>-0.24684046545803742</v>
      </c>
      <c r="F44" s="33">
        <f t="shared" si="1"/>
        <v>0.9942522733438669</v>
      </c>
    </row>
    <row r="45" spans="1:6">
      <c r="A45" s="8"/>
      <c r="B45" s="8" t="s">
        <v>52</v>
      </c>
      <c r="C45" s="27">
        <v>0.39</v>
      </c>
      <c r="D45" s="25">
        <f t="shared" si="0"/>
        <v>2.5641025641025639</v>
      </c>
      <c r="E45" s="20">
        <v>-0.21197298018336719</v>
      </c>
      <c r="F45" s="33">
        <f t="shared" si="1"/>
        <v>0.94160853985844484</v>
      </c>
    </row>
    <row r="46" spans="1:6">
      <c r="A46" s="8"/>
      <c r="B46" s="8" t="s">
        <v>53</v>
      </c>
      <c r="C46" s="27">
        <v>0.47</v>
      </c>
      <c r="D46" s="25">
        <f t="shared" si="0"/>
        <v>2.1276595744680851</v>
      </c>
      <c r="E46" s="20">
        <v>-0.1865085862845425</v>
      </c>
      <c r="F46" s="33">
        <f t="shared" si="1"/>
        <v>0.75502258427803282</v>
      </c>
    </row>
    <row r="47" spans="1:6">
      <c r="A47" s="8"/>
      <c r="B47" s="8" t="s">
        <v>54</v>
      </c>
      <c r="C47" s="27">
        <v>0.47</v>
      </c>
      <c r="D47" s="25">
        <f t="shared" si="0"/>
        <v>2.1276595744680851</v>
      </c>
      <c r="E47" s="20">
        <v>-0.15090755713762774</v>
      </c>
      <c r="F47" s="33">
        <f t="shared" si="1"/>
        <v>0.75502258427803282</v>
      </c>
    </row>
    <row r="48" spans="1:6">
      <c r="A48" s="8"/>
      <c r="B48" s="8" t="s">
        <v>55</v>
      </c>
      <c r="C48" s="27">
        <v>0.54</v>
      </c>
      <c r="D48" s="25">
        <f t="shared" si="0"/>
        <v>1.8518518518518516</v>
      </c>
      <c r="E48" s="20">
        <v>-0.13832137186480942</v>
      </c>
      <c r="F48" s="33">
        <f t="shared" si="1"/>
        <v>0.61618613942381684</v>
      </c>
    </row>
    <row r="49" spans="1:6">
      <c r="A49" s="8"/>
      <c r="B49" s="8" t="s">
        <v>56</v>
      </c>
      <c r="C49" s="27">
        <v>0.52</v>
      </c>
      <c r="D49" s="25">
        <f t="shared" si="0"/>
        <v>1.9230769230769229</v>
      </c>
      <c r="E49" s="20">
        <v>-0.12094245958978551</v>
      </c>
      <c r="F49" s="33">
        <f t="shared" si="1"/>
        <v>0.65392646740666394</v>
      </c>
    </row>
    <row r="50" spans="1:6">
      <c r="A50" s="8"/>
      <c r="B50" s="8" t="s">
        <v>57</v>
      </c>
      <c r="C50" s="27">
        <v>0.7</v>
      </c>
      <c r="D50" s="25">
        <f t="shared" si="0"/>
        <v>1.4285714285714286</v>
      </c>
      <c r="E50" s="20">
        <v>-0.11113470615753909</v>
      </c>
      <c r="F50" s="33">
        <f t="shared" si="1"/>
        <v>0.35667494393873239</v>
      </c>
    </row>
    <row r="51" spans="1:6">
      <c r="A51" s="8"/>
      <c r="B51" s="8" t="s">
        <v>58</v>
      </c>
      <c r="C51" s="27">
        <v>0.91</v>
      </c>
      <c r="D51" s="25">
        <f t="shared" si="0"/>
        <v>1.0989010989010988</v>
      </c>
      <c r="E51" s="20">
        <v>-7.5593547357423629E-2</v>
      </c>
      <c r="F51" s="33">
        <f t="shared" si="1"/>
        <v>9.4310679471241207E-2</v>
      </c>
    </row>
    <row r="52" spans="1:6">
      <c r="A52" s="8"/>
      <c r="B52" s="8" t="s">
        <v>59</v>
      </c>
      <c r="C52" s="27">
        <v>1.2</v>
      </c>
      <c r="D52" s="25">
        <f t="shared" si="0"/>
        <v>0.83333333333333337</v>
      </c>
      <c r="E52" s="20">
        <v>-5.1716683185269667E-2</v>
      </c>
      <c r="F52" s="33">
        <f t="shared" si="1"/>
        <v>-0.18232155679395459</v>
      </c>
    </row>
    <row r="54" spans="1:6">
      <c r="A54" s="4" t="s">
        <v>8</v>
      </c>
      <c r="B54" s="4" t="s">
        <v>60</v>
      </c>
      <c r="C54" s="27">
        <v>0.35</v>
      </c>
      <c r="D54" s="25">
        <f t="shared" si="0"/>
        <v>2.8571428571428572</v>
      </c>
      <c r="F54" s="33">
        <f t="shared" si="1"/>
        <v>1.0498221244986776</v>
      </c>
    </row>
    <row r="55" spans="1:6">
      <c r="A55" s="4" t="s">
        <v>8</v>
      </c>
      <c r="B55" s="4" t="s">
        <v>61</v>
      </c>
      <c r="C55" s="27">
        <v>0.38</v>
      </c>
      <c r="D55" s="25">
        <f t="shared" si="0"/>
        <v>2.6315789473684212</v>
      </c>
      <c r="F55" s="33">
        <f t="shared" si="1"/>
        <v>0.9675840262617057</v>
      </c>
    </row>
    <row r="56" spans="1:6">
      <c r="A56" s="4" t="s">
        <v>8</v>
      </c>
      <c r="B56" s="4" t="s">
        <v>62</v>
      </c>
      <c r="C56" s="27">
        <v>0.35</v>
      </c>
      <c r="D56" s="25">
        <f t="shared" si="0"/>
        <v>2.8571428571428572</v>
      </c>
      <c r="F56" s="33">
        <f t="shared" si="1"/>
        <v>1.0498221244986776</v>
      </c>
    </row>
    <row r="57" spans="1:6">
      <c r="A57" s="4" t="s">
        <v>8</v>
      </c>
      <c r="B57" s="4" t="s">
        <v>63</v>
      </c>
      <c r="C57" s="27">
        <v>0.41</v>
      </c>
      <c r="D57" s="25">
        <f t="shared" si="0"/>
        <v>2.4390243902439024</v>
      </c>
      <c r="F57" s="33">
        <f t="shared" si="1"/>
        <v>0.89159811928378352</v>
      </c>
    </row>
    <row r="58" spans="1:6">
      <c r="A58" s="4" t="s">
        <v>8</v>
      </c>
      <c r="B58" s="4" t="s">
        <v>64</v>
      </c>
      <c r="C58" s="27">
        <v>0.43</v>
      </c>
      <c r="D58" s="25">
        <f t="shared" si="0"/>
        <v>2.3255813953488373</v>
      </c>
      <c r="F58" s="33">
        <f t="shared" si="1"/>
        <v>0.84397007029452897</v>
      </c>
    </row>
    <row r="59" spans="1:6">
      <c r="A59" s="4" t="s">
        <v>8</v>
      </c>
      <c r="B59" s="4" t="s">
        <v>65</v>
      </c>
      <c r="C59" s="27">
        <v>0.42</v>
      </c>
      <c r="D59" s="25">
        <f t="shared" si="0"/>
        <v>2.3809523809523809</v>
      </c>
      <c r="F59" s="33">
        <f t="shared" si="1"/>
        <v>0.86750056770472306</v>
      </c>
    </row>
    <row r="60" spans="1:6">
      <c r="A60" s="4" t="s">
        <v>8</v>
      </c>
      <c r="B60" s="4" t="s">
        <v>66</v>
      </c>
      <c r="C60" s="27">
        <v>0.56999999999999995</v>
      </c>
      <c r="D60" s="25">
        <f t="shared" si="0"/>
        <v>1.7543859649122808</v>
      </c>
      <c r="F60" s="33">
        <f t="shared" si="1"/>
        <v>0.56211891815354131</v>
      </c>
    </row>
    <row r="61" spans="1:6">
      <c r="A61" s="4" t="s">
        <v>8</v>
      </c>
      <c r="B61" s="4" t="s">
        <v>67</v>
      </c>
      <c r="C61" s="27">
        <v>1.38</v>
      </c>
      <c r="D61" s="25">
        <f t="shared" si="0"/>
        <v>0.7246376811594204</v>
      </c>
      <c r="F61" s="33">
        <f t="shared" si="1"/>
        <v>-0.32208349916911316</v>
      </c>
    </row>
    <row r="63" spans="1:6">
      <c r="B63" s="15" t="s">
        <v>68</v>
      </c>
      <c r="C63" s="30">
        <v>3.82</v>
      </c>
      <c r="D63" s="25">
        <f t="shared" si="0"/>
        <v>0.26178010471204188</v>
      </c>
      <c r="E63" s="20">
        <v>-1.1895854777584869</v>
      </c>
      <c r="F63" s="33">
        <f t="shared" si="1"/>
        <v>-1.3402504226184839</v>
      </c>
    </row>
    <row r="64" spans="1:6">
      <c r="A64" s="4" t="s">
        <v>9</v>
      </c>
      <c r="B64" s="15" t="s">
        <v>69</v>
      </c>
      <c r="C64" s="30">
        <v>3.68</v>
      </c>
      <c r="D64" s="25">
        <f t="shared" si="0"/>
        <v>0.27173913043478259</v>
      </c>
      <c r="E64" s="20">
        <v>-1.1638092099951463</v>
      </c>
      <c r="F64" s="33">
        <f t="shared" si="1"/>
        <v>-1.3029127521808397</v>
      </c>
    </row>
    <row r="66" spans="1:6">
      <c r="A66" s="9"/>
      <c r="B66" s="16" t="s">
        <v>70</v>
      </c>
      <c r="C66" s="31"/>
      <c r="E66" s="20">
        <v>-1.0056981012549846</v>
      </c>
    </row>
    <row r="67" spans="1:6">
      <c r="A67" s="9"/>
      <c r="B67" s="16" t="s">
        <v>70</v>
      </c>
      <c r="C67" s="32">
        <v>1.8</v>
      </c>
      <c r="D67" s="25">
        <f t="shared" ref="D67:D91" si="2">1/C67</f>
        <v>0.55555555555555558</v>
      </c>
      <c r="E67" s="20">
        <v>-0.29258279829884465</v>
      </c>
      <c r="F67" s="33">
        <f t="shared" ref="F67:F91" si="3">LN(D67)</f>
        <v>-0.58778666490211895</v>
      </c>
    </row>
    <row r="68" spans="1:6">
      <c r="A68" s="9"/>
      <c r="B68" s="16" t="s">
        <v>71</v>
      </c>
      <c r="C68" s="32">
        <v>85</v>
      </c>
      <c r="D68" s="25">
        <f t="shared" si="2"/>
        <v>1.1764705882352941E-2</v>
      </c>
      <c r="E68" s="20">
        <v>-1.4252420643592532</v>
      </c>
      <c r="F68" s="33">
        <f t="shared" si="3"/>
        <v>-4.4426512564903167</v>
      </c>
    </row>
    <row r="69" spans="1:6">
      <c r="A69" s="9"/>
      <c r="B69" s="16" t="s">
        <v>72</v>
      </c>
      <c r="C69" s="32" t="s">
        <v>94</v>
      </c>
      <c r="E69" s="20">
        <v>-1.3768981336830493</v>
      </c>
    </row>
    <row r="70" spans="1:6">
      <c r="A70" s="9"/>
      <c r="B70" s="16" t="s">
        <v>73</v>
      </c>
      <c r="C70" s="32">
        <v>5</v>
      </c>
      <c r="D70" s="25">
        <f t="shared" si="2"/>
        <v>0.2</v>
      </c>
      <c r="E70" s="20">
        <v>-0.59953088802459731</v>
      </c>
      <c r="F70" s="33">
        <f t="shared" si="3"/>
        <v>-1.6094379124341003</v>
      </c>
    </row>
    <row r="71" spans="1:6">
      <c r="A71" s="9">
        <v>2</v>
      </c>
      <c r="B71" s="16" t="s">
        <v>74</v>
      </c>
      <c r="C71" s="32">
        <v>70</v>
      </c>
      <c r="D71" s="25">
        <f t="shared" si="2"/>
        <v>1.4285714285714285E-2</v>
      </c>
      <c r="E71" s="20">
        <v>-0.98638764955993763</v>
      </c>
      <c r="F71" s="33">
        <f t="shared" si="3"/>
        <v>-4.2484952420493594</v>
      </c>
    </row>
    <row r="72" spans="1:6">
      <c r="A72" s="9" t="s">
        <v>10</v>
      </c>
      <c r="B72" s="16" t="s">
        <v>74</v>
      </c>
      <c r="C72" s="32">
        <v>2.8</v>
      </c>
      <c r="D72" s="25">
        <f t="shared" si="2"/>
        <v>0.35714285714285715</v>
      </c>
      <c r="E72" s="20">
        <v>-0.35350073586408354</v>
      </c>
      <c r="F72" s="33">
        <f t="shared" si="3"/>
        <v>-1.0296194171811581</v>
      </c>
    </row>
    <row r="73" spans="1:6">
      <c r="A73" s="9" t="s">
        <v>11</v>
      </c>
      <c r="B73" s="16" t="s">
        <v>75</v>
      </c>
      <c r="C73" s="32">
        <v>65</v>
      </c>
      <c r="D73" s="25">
        <f t="shared" si="2"/>
        <v>1.5384615384615385E-2</v>
      </c>
      <c r="E73" s="20">
        <v>-1.0760111708047901</v>
      </c>
      <c r="F73" s="33">
        <f t="shared" si="3"/>
        <v>-4.1743872698956368</v>
      </c>
    </row>
    <row r="74" spans="1:6">
      <c r="A74" s="9"/>
      <c r="B74" s="16" t="s">
        <v>76</v>
      </c>
      <c r="C74" s="32">
        <v>4</v>
      </c>
      <c r="D74" s="25">
        <f t="shared" si="2"/>
        <v>0.25</v>
      </c>
      <c r="E74" s="20">
        <v>-0.4800077057788566</v>
      </c>
      <c r="F74" s="33">
        <f t="shared" si="3"/>
        <v>-1.3862943611198906</v>
      </c>
    </row>
    <row r="75" spans="1:6">
      <c r="A75" s="9"/>
      <c r="B75" s="16" t="s">
        <v>77</v>
      </c>
      <c r="C75" s="32">
        <v>2</v>
      </c>
      <c r="D75" s="25">
        <f t="shared" si="2"/>
        <v>0.5</v>
      </c>
      <c r="E75" s="20">
        <v>-9.2811035688959653E-2</v>
      </c>
      <c r="F75" s="33">
        <f t="shared" si="3"/>
        <v>-0.69314718055994529</v>
      </c>
    </row>
    <row r="76" spans="1:6">
      <c r="A76" s="9"/>
      <c r="B76" s="16" t="s">
        <v>78</v>
      </c>
      <c r="C76" s="32">
        <v>1.5</v>
      </c>
      <c r="D76" s="25">
        <f t="shared" si="2"/>
        <v>0.66666666666666663</v>
      </c>
      <c r="E76" s="20">
        <v>-4.7822023151585437E-2</v>
      </c>
      <c r="F76" s="33">
        <f t="shared" si="3"/>
        <v>-0.40546510810816444</v>
      </c>
    </row>
    <row r="77" spans="1:6">
      <c r="A77" s="9"/>
      <c r="B77" s="16" t="s">
        <v>79</v>
      </c>
      <c r="C77" s="32">
        <v>70</v>
      </c>
      <c r="D77" s="25">
        <f t="shared" si="2"/>
        <v>1.4285714285714285E-2</v>
      </c>
      <c r="E77" s="20">
        <v>-1.3323593868995454</v>
      </c>
      <c r="F77" s="33">
        <f t="shared" si="3"/>
        <v>-4.2484952420493594</v>
      </c>
    </row>
    <row r="78" spans="1:6">
      <c r="A78" s="9"/>
      <c r="B78" s="16" t="s">
        <v>80</v>
      </c>
      <c r="C78" s="32">
        <v>82</v>
      </c>
      <c r="D78" s="25">
        <f t="shared" si="2"/>
        <v>1.2195121951219513E-2</v>
      </c>
      <c r="E78" s="20">
        <v>-1.0837377408194213</v>
      </c>
      <c r="F78" s="33">
        <f t="shared" si="3"/>
        <v>-4.4067192472642533</v>
      </c>
    </row>
    <row r="80" spans="1:6">
      <c r="B80" s="16" t="s">
        <v>81</v>
      </c>
      <c r="E80" s="21">
        <v>-3.4363799357466911E-2</v>
      </c>
    </row>
    <row r="81" spans="1:6">
      <c r="B81" s="16" t="s">
        <v>82</v>
      </c>
      <c r="E81" s="21">
        <v>-3.4739932751206945E-2</v>
      </c>
    </row>
    <row r="82" spans="1:6">
      <c r="B82" s="16" t="s">
        <v>83</v>
      </c>
      <c r="E82" s="21">
        <v>-5.0112512191652352E-2</v>
      </c>
    </row>
    <row r="83" spans="1:6">
      <c r="B83" s="16" t="s">
        <v>84</v>
      </c>
      <c r="E83" s="21">
        <v>-4.0445164331665173E-2</v>
      </c>
    </row>
    <row r="84" spans="1:6">
      <c r="A84" s="9" t="s">
        <v>12</v>
      </c>
      <c r="B84" s="16" t="s">
        <v>85</v>
      </c>
      <c r="E84" s="21">
        <v>-5.21322476877202E-2</v>
      </c>
    </row>
    <row r="85" spans="1:6">
      <c r="A85" s="9" t="s">
        <v>10</v>
      </c>
      <c r="B85" s="16" t="s">
        <v>86</v>
      </c>
      <c r="E85" s="21">
        <v>-3.0820963232655769E-2</v>
      </c>
    </row>
    <row r="86" spans="1:6">
      <c r="A86" s="9" t="s">
        <v>13</v>
      </c>
      <c r="B86" s="16" t="s">
        <v>87</v>
      </c>
      <c r="E86" s="21">
        <v>-3.6396265627694248E-2</v>
      </c>
    </row>
    <row r="87" spans="1:6">
      <c r="B87" s="16" t="s">
        <v>88</v>
      </c>
      <c r="C87" s="32">
        <v>12</v>
      </c>
      <c r="D87" s="25">
        <f t="shared" si="2"/>
        <v>8.3333333333333329E-2</v>
      </c>
      <c r="E87" s="21">
        <v>-0.7422394755395334</v>
      </c>
      <c r="F87" s="33">
        <f t="shared" si="3"/>
        <v>-2.4849066497880004</v>
      </c>
    </row>
    <row r="88" spans="1:6">
      <c r="B88" s="16" t="s">
        <v>89</v>
      </c>
      <c r="C88" s="32">
        <v>22</v>
      </c>
      <c r="D88" s="25">
        <f t="shared" si="2"/>
        <v>4.5454545454545456E-2</v>
      </c>
      <c r="E88" s="21">
        <v>-0.85614356273798609</v>
      </c>
      <c r="F88" s="33">
        <f t="shared" si="3"/>
        <v>-3.0910424533583156</v>
      </c>
    </row>
    <row r="89" spans="1:6">
      <c r="B89" s="16" t="s">
        <v>90</v>
      </c>
      <c r="C89" s="32">
        <v>16</v>
      </c>
      <c r="D89" s="25">
        <f t="shared" si="2"/>
        <v>6.25E-2</v>
      </c>
      <c r="E89" s="21">
        <v>-0.74032840808646949</v>
      </c>
      <c r="F89" s="33">
        <f t="shared" si="3"/>
        <v>-2.7725887222397811</v>
      </c>
    </row>
    <row r="90" spans="1:6">
      <c r="B90" s="16" t="s">
        <v>91</v>
      </c>
      <c r="C90" s="32">
        <v>14</v>
      </c>
      <c r="D90" s="25">
        <f t="shared" si="2"/>
        <v>7.1428571428571425E-2</v>
      </c>
      <c r="E90" s="21">
        <v>-0.67252444219346519</v>
      </c>
      <c r="F90" s="33">
        <f t="shared" si="3"/>
        <v>-2.6390573296152589</v>
      </c>
    </row>
    <row r="91" spans="1:6">
      <c r="B91" s="16" t="s">
        <v>92</v>
      </c>
      <c r="C91" s="32">
        <v>14</v>
      </c>
      <c r="D91" s="25">
        <f t="shared" si="2"/>
        <v>7.1428571428571425E-2</v>
      </c>
      <c r="E91" s="21">
        <v>-0.79256019848265058</v>
      </c>
      <c r="F91" s="33">
        <f t="shared" si="3"/>
        <v>-2.6390573296152589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sqref="A1:XFD1048576"/>
    </sheetView>
  </sheetViews>
  <sheetFormatPr defaultRowHeight="15"/>
  <cols>
    <col min="1" max="1" width="49" style="4" customWidth="1"/>
    <col min="2" max="2" width="9.140625" style="4"/>
    <col min="3" max="3" width="9.140625" style="27"/>
    <col min="4" max="4" width="9.140625" style="25"/>
    <col min="5" max="5" width="14.28515625" style="21" customWidth="1"/>
    <col min="6" max="6" width="9.140625" style="33"/>
  </cols>
  <sheetData>
    <row r="1" spans="1:6">
      <c r="A1" s="1" t="s">
        <v>0</v>
      </c>
      <c r="B1" s="10" t="s">
        <v>14</v>
      </c>
      <c r="C1" s="22" t="s">
        <v>93</v>
      </c>
      <c r="D1" s="23" t="s">
        <v>95</v>
      </c>
      <c r="E1" s="18" t="s">
        <v>96</v>
      </c>
      <c r="F1" s="19" t="s">
        <v>97</v>
      </c>
    </row>
    <row r="2" spans="1:6">
      <c r="A2" s="2"/>
      <c r="B2" s="11" t="s">
        <v>15</v>
      </c>
      <c r="C2" s="24">
        <v>0.96</v>
      </c>
      <c r="D2" s="25">
        <f>1/C2</f>
        <v>1.0416666666666667</v>
      </c>
      <c r="E2" s="20">
        <v>-0.31309181975465999</v>
      </c>
      <c r="F2" s="33">
        <f>LN(D2)</f>
        <v>4.08219945202552E-2</v>
      </c>
    </row>
    <row r="3" spans="1:6">
      <c r="A3" s="2"/>
      <c r="B3" s="11" t="s">
        <v>16</v>
      </c>
      <c r="C3" s="24">
        <v>1</v>
      </c>
      <c r="D3" s="25">
        <f t="shared" ref="D3:D64" si="0">1/C3</f>
        <v>1</v>
      </c>
      <c r="E3" s="20">
        <v>-0.35199992317475925</v>
      </c>
      <c r="F3" s="33">
        <f t="shared" ref="F3:F64" si="1">LN(D3)</f>
        <v>0</v>
      </c>
    </row>
    <row r="4" spans="1:6">
      <c r="A4" s="2">
        <v>4</v>
      </c>
      <c r="B4" s="11" t="s">
        <v>17</v>
      </c>
      <c r="C4" s="24">
        <v>0.99</v>
      </c>
      <c r="D4" s="25">
        <f t="shared" si="0"/>
        <v>1.0101010101010102</v>
      </c>
      <c r="E4" s="20">
        <v>-0.25604793076192922</v>
      </c>
      <c r="F4" s="33">
        <f t="shared" si="1"/>
        <v>1.0050335853501506E-2</v>
      </c>
    </row>
    <row r="5" spans="1:6">
      <c r="A5" s="2" t="s">
        <v>1</v>
      </c>
      <c r="B5" s="11" t="s">
        <v>18</v>
      </c>
      <c r="C5" s="24">
        <v>1.05</v>
      </c>
      <c r="D5" s="25">
        <f t="shared" si="0"/>
        <v>0.95238095238095233</v>
      </c>
      <c r="E5" s="20">
        <v>-0.25044644684218675</v>
      </c>
      <c r="F5" s="33">
        <f t="shared" si="1"/>
        <v>-4.8790164169432056E-2</v>
      </c>
    </row>
    <row r="6" spans="1:6">
      <c r="A6" s="2" t="s">
        <v>2</v>
      </c>
      <c r="B6" s="11" t="s">
        <v>19</v>
      </c>
      <c r="C6" s="24">
        <v>1.32</v>
      </c>
      <c r="D6" s="25">
        <f t="shared" si="0"/>
        <v>0.75757575757575757</v>
      </c>
      <c r="E6" s="20">
        <v>-0.25414602903459477</v>
      </c>
      <c r="F6" s="33">
        <f t="shared" si="1"/>
        <v>-0.2776317365982795</v>
      </c>
    </row>
    <row r="7" spans="1:6">
      <c r="A7" s="2"/>
      <c r="B7" s="11" t="s">
        <v>20</v>
      </c>
      <c r="C7" s="24">
        <v>1.41</v>
      </c>
      <c r="D7" s="25">
        <f t="shared" si="0"/>
        <v>0.70921985815602839</v>
      </c>
      <c r="E7" s="20">
        <v>-0.16299231010435855</v>
      </c>
      <c r="F7" s="33">
        <f t="shared" si="1"/>
        <v>-0.34358970439007686</v>
      </c>
    </row>
    <row r="8" spans="1:6">
      <c r="A8" s="2"/>
      <c r="B8" s="11" t="s">
        <v>21</v>
      </c>
      <c r="C8" s="24">
        <v>1.5</v>
      </c>
      <c r="D8" s="25">
        <f t="shared" si="0"/>
        <v>0.66666666666666663</v>
      </c>
      <c r="E8" s="20">
        <v>-0.12200507328253608</v>
      </c>
      <c r="F8" s="33">
        <f t="shared" si="1"/>
        <v>-0.40546510810816444</v>
      </c>
    </row>
    <row r="9" spans="1:6">
      <c r="A9" s="2"/>
      <c r="B9" s="11" t="s">
        <v>22</v>
      </c>
      <c r="C9" s="24">
        <v>1.2</v>
      </c>
      <c r="D9" s="25">
        <f t="shared" si="0"/>
        <v>0.83333333333333337</v>
      </c>
      <c r="E9" s="20">
        <v>-8.4529547150020548E-2</v>
      </c>
      <c r="F9" s="33">
        <f t="shared" si="1"/>
        <v>-0.18232155679395459</v>
      </c>
    </row>
    <row r="10" spans="1:6">
      <c r="A10" s="2"/>
      <c r="B10" s="11" t="s">
        <v>23</v>
      </c>
      <c r="C10" s="24">
        <v>1.4</v>
      </c>
      <c r="D10" s="25">
        <f t="shared" si="0"/>
        <v>0.7142857142857143</v>
      </c>
      <c r="E10" s="20">
        <v>-6.8498192792205453E-2</v>
      </c>
      <c r="F10" s="33">
        <f t="shared" si="1"/>
        <v>-0.33647223662121289</v>
      </c>
    </row>
    <row r="12" spans="1:6">
      <c r="A12" s="3"/>
      <c r="B12" s="12" t="s">
        <v>24</v>
      </c>
      <c r="C12" s="26"/>
      <c r="E12" s="20">
        <v>-1.5226159216311601</v>
      </c>
    </row>
    <row r="13" spans="1:6">
      <c r="A13" s="3"/>
      <c r="B13" s="12" t="s">
        <v>25</v>
      </c>
      <c r="C13" s="26">
        <v>87</v>
      </c>
      <c r="D13" s="25">
        <f t="shared" si="0"/>
        <v>1.1494252873563218E-2</v>
      </c>
      <c r="E13" s="20">
        <v>-1.2081043565128728</v>
      </c>
      <c r="F13" s="33">
        <f t="shared" si="1"/>
        <v>-4.4659081186545837</v>
      </c>
    </row>
    <row r="14" spans="1:6">
      <c r="A14" s="3"/>
      <c r="B14" s="12" t="s">
        <v>26</v>
      </c>
      <c r="C14" s="26">
        <v>100</v>
      </c>
      <c r="D14" s="25">
        <f t="shared" si="0"/>
        <v>0.01</v>
      </c>
      <c r="E14" s="20">
        <v>-0.94312983301703068</v>
      </c>
      <c r="F14" s="33">
        <f t="shared" si="1"/>
        <v>-4.6051701859880909</v>
      </c>
    </row>
    <row r="15" spans="1:6">
      <c r="A15" s="3" t="s">
        <v>3</v>
      </c>
      <c r="B15" s="12" t="s">
        <v>27</v>
      </c>
      <c r="C15" s="26">
        <v>58</v>
      </c>
      <c r="D15" s="25">
        <f t="shared" si="0"/>
        <v>1.7241379310344827E-2</v>
      </c>
      <c r="E15" s="20">
        <v>-1.0467909598318792</v>
      </c>
      <c r="F15" s="33">
        <f t="shared" si="1"/>
        <v>-4.0604430105464191</v>
      </c>
    </row>
    <row r="16" spans="1:6">
      <c r="A16" s="3"/>
      <c r="B16" s="12" t="s">
        <v>28</v>
      </c>
      <c r="C16" s="26">
        <v>24</v>
      </c>
      <c r="D16" s="25">
        <f t="shared" si="0"/>
        <v>4.1666666666666664E-2</v>
      </c>
      <c r="E16" s="20">
        <v>-0.61596508169203468</v>
      </c>
      <c r="F16" s="33">
        <f t="shared" si="1"/>
        <v>-3.1780538303479458</v>
      </c>
    </row>
    <row r="17" spans="1:6">
      <c r="A17" s="3"/>
      <c r="B17" s="12" t="s">
        <v>29</v>
      </c>
      <c r="C17" s="26">
        <v>30</v>
      </c>
      <c r="D17" s="25">
        <f t="shared" si="0"/>
        <v>3.3333333333333333E-2</v>
      </c>
      <c r="E17" s="20">
        <v>-0.68485624319203664</v>
      </c>
      <c r="F17" s="33">
        <f t="shared" si="1"/>
        <v>-3.4011973816621555</v>
      </c>
    </row>
    <row r="18" spans="1:6">
      <c r="A18" s="3"/>
      <c r="B18" s="12"/>
      <c r="C18" s="26"/>
    </row>
    <row r="19" spans="1:6">
      <c r="A19" s="5" t="s">
        <v>4</v>
      </c>
      <c r="B19" s="13" t="s">
        <v>30</v>
      </c>
      <c r="C19" s="26"/>
      <c r="E19" s="20">
        <v>-0.96106955033735497</v>
      </c>
    </row>
    <row r="20" spans="1:6">
      <c r="A20" s="5"/>
      <c r="B20" s="13" t="s">
        <v>31</v>
      </c>
      <c r="C20" s="26">
        <v>11</v>
      </c>
      <c r="D20" s="25">
        <f t="shared" si="0"/>
        <v>9.0909090909090912E-2</v>
      </c>
      <c r="E20" s="20">
        <v>-0.40658799444094224</v>
      </c>
      <c r="F20" s="33">
        <f t="shared" si="1"/>
        <v>-2.3978952727983707</v>
      </c>
    </row>
    <row r="21" spans="1:6">
      <c r="A21" s="5"/>
      <c r="B21" s="13" t="s">
        <v>32</v>
      </c>
      <c r="C21" s="26">
        <v>5.5</v>
      </c>
      <c r="D21" s="25">
        <f t="shared" si="0"/>
        <v>0.18181818181818182</v>
      </c>
      <c r="E21" s="20">
        <v>-0.14500983146174279</v>
      </c>
      <c r="F21" s="33">
        <f t="shared" si="1"/>
        <v>-1.7047480922384253</v>
      </c>
    </row>
    <row r="22" spans="1:6">
      <c r="A22" s="5"/>
      <c r="B22" s="13" t="s">
        <v>33</v>
      </c>
      <c r="C22" s="26">
        <v>3.2</v>
      </c>
      <c r="D22" s="25">
        <f t="shared" si="0"/>
        <v>0.3125</v>
      </c>
      <c r="E22" s="20">
        <v>-9.2567003723604532E-2</v>
      </c>
      <c r="F22" s="33">
        <f t="shared" si="1"/>
        <v>-1.1631508098056809</v>
      </c>
    </row>
    <row r="24" spans="1:6">
      <c r="A24" s="6">
        <v>6</v>
      </c>
      <c r="B24" s="6" t="s">
        <v>34</v>
      </c>
      <c r="C24" s="27">
        <v>0.34</v>
      </c>
      <c r="D24" s="25">
        <f t="shared" si="0"/>
        <v>2.9411764705882351</v>
      </c>
      <c r="E24" s="20">
        <v>-0.34528172058084899</v>
      </c>
      <c r="F24" s="33">
        <f t="shared" si="1"/>
        <v>1.0788096613719298</v>
      </c>
    </row>
    <row r="25" spans="1:6">
      <c r="A25" s="6" t="s">
        <v>5</v>
      </c>
      <c r="B25" s="6" t="s">
        <v>35</v>
      </c>
      <c r="C25" s="27">
        <v>0.36</v>
      </c>
      <c r="D25" s="25">
        <f t="shared" si="0"/>
        <v>2.7777777777777777</v>
      </c>
      <c r="E25" s="20">
        <v>-0.32105053988227406</v>
      </c>
      <c r="F25" s="33">
        <f t="shared" si="1"/>
        <v>1.0216512475319812</v>
      </c>
    </row>
    <row r="26" spans="1:6">
      <c r="A26" s="6"/>
      <c r="B26" s="6" t="s">
        <v>36</v>
      </c>
      <c r="C26" s="27">
        <v>0.32</v>
      </c>
      <c r="D26" s="25">
        <f t="shared" si="0"/>
        <v>3.125</v>
      </c>
      <c r="E26" s="20">
        <v>-0.30165409629311157</v>
      </c>
      <c r="F26" s="33">
        <f t="shared" si="1"/>
        <v>1.1394342831883648</v>
      </c>
    </row>
    <row r="27" spans="1:6">
      <c r="A27" s="6"/>
      <c r="B27" s="6" t="s">
        <v>37</v>
      </c>
      <c r="C27" s="27">
        <v>0.37</v>
      </c>
      <c r="D27" s="25">
        <f t="shared" si="0"/>
        <v>2.7027027027027026</v>
      </c>
      <c r="E27" s="20">
        <v>-0.25382839429713666</v>
      </c>
      <c r="F27" s="33">
        <f t="shared" si="1"/>
        <v>0.9942522733438669</v>
      </c>
    </row>
    <row r="28" spans="1:6">
      <c r="A28" s="6"/>
      <c r="B28" s="6"/>
      <c r="E28" s="20"/>
    </row>
    <row r="29" spans="1:6">
      <c r="A29" s="7"/>
      <c r="B29" s="7" t="s">
        <v>38</v>
      </c>
      <c r="C29" s="27">
        <v>1.2</v>
      </c>
      <c r="D29" s="25">
        <f t="shared" si="0"/>
        <v>0.83333333333333337</v>
      </c>
      <c r="E29" s="20">
        <v>-0.10177991224703788</v>
      </c>
      <c r="F29" s="33">
        <f t="shared" si="1"/>
        <v>-0.18232155679395459</v>
      </c>
    </row>
    <row r="30" spans="1:6">
      <c r="A30" s="7"/>
      <c r="B30" s="7" t="s">
        <v>39</v>
      </c>
      <c r="C30" s="27">
        <v>1.3</v>
      </c>
      <c r="D30" s="25">
        <f t="shared" si="0"/>
        <v>0.76923076923076916</v>
      </c>
      <c r="E30" s="20">
        <v>-0.15230345075978424</v>
      </c>
      <c r="F30" s="33">
        <f t="shared" si="1"/>
        <v>-0.26236426446749112</v>
      </c>
    </row>
    <row r="31" spans="1:6">
      <c r="A31" s="7">
        <v>7</v>
      </c>
      <c r="B31" s="7" t="s">
        <v>40</v>
      </c>
      <c r="C31" s="27">
        <v>1.7</v>
      </c>
      <c r="D31" s="25">
        <f t="shared" si="0"/>
        <v>0.58823529411764708</v>
      </c>
      <c r="E31" s="20">
        <v>-0.259003346244435</v>
      </c>
      <c r="F31" s="33">
        <f t="shared" si="1"/>
        <v>-0.53062825106217038</v>
      </c>
    </row>
    <row r="32" spans="1:6">
      <c r="A32" s="7"/>
      <c r="B32" s="7" t="s">
        <v>41</v>
      </c>
      <c r="C32" s="27">
        <v>3.1</v>
      </c>
      <c r="D32" s="25">
        <f t="shared" si="0"/>
        <v>0.32258064516129031</v>
      </c>
      <c r="E32" s="20">
        <v>-0.40285867268742243</v>
      </c>
      <c r="F32" s="33">
        <f t="shared" si="1"/>
        <v>-1.1314021114911006</v>
      </c>
    </row>
    <row r="33" spans="1:6">
      <c r="A33" s="7"/>
      <c r="B33" s="7" t="s">
        <v>42</v>
      </c>
      <c r="C33" s="27">
        <v>3.2</v>
      </c>
      <c r="D33" s="25">
        <f t="shared" si="0"/>
        <v>0.3125</v>
      </c>
      <c r="E33" s="20">
        <v>-0.53086445432624774</v>
      </c>
      <c r="F33" s="33">
        <f t="shared" si="1"/>
        <v>-1.1631508098056809</v>
      </c>
    </row>
    <row r="34" spans="1:6">
      <c r="A34" s="7"/>
      <c r="B34" s="7" t="s">
        <v>43</v>
      </c>
      <c r="C34" s="27">
        <v>2.2000000000000002</v>
      </c>
      <c r="D34" s="25">
        <f t="shared" si="0"/>
        <v>0.45454545454545453</v>
      </c>
      <c r="E34" s="20">
        <v>-0.6227765222651912</v>
      </c>
      <c r="F34" s="33">
        <f t="shared" si="1"/>
        <v>-0.78845736036427017</v>
      </c>
    </row>
    <row r="35" spans="1:6">
      <c r="A35" s="7"/>
      <c r="B35" s="7" t="s">
        <v>44</v>
      </c>
      <c r="C35" s="27">
        <v>3.5</v>
      </c>
      <c r="D35" s="25">
        <f t="shared" si="0"/>
        <v>0.2857142857142857</v>
      </c>
      <c r="E35" s="20">
        <v>-0.74811899888671074</v>
      </c>
      <c r="F35" s="33">
        <f t="shared" si="1"/>
        <v>-1.2527629684953681</v>
      </c>
    </row>
    <row r="36" spans="1:6">
      <c r="A36" s="7"/>
      <c r="B36" s="7"/>
      <c r="E36" s="20"/>
    </row>
    <row r="37" spans="1:6">
      <c r="A37" s="5"/>
      <c r="B37" s="14" t="s">
        <v>45</v>
      </c>
      <c r="C37" s="28">
        <v>450</v>
      </c>
      <c r="D37" s="25">
        <f t="shared" si="0"/>
        <v>2.2222222222222222E-3</v>
      </c>
      <c r="E37" s="20">
        <v>0</v>
      </c>
      <c r="F37" s="33">
        <f t="shared" si="1"/>
        <v>-6.1092475827643655</v>
      </c>
    </row>
    <row r="38" spans="1:6">
      <c r="A38" s="5" t="s">
        <v>6</v>
      </c>
      <c r="B38" s="14" t="s">
        <v>46</v>
      </c>
      <c r="C38" s="28">
        <v>490</v>
      </c>
      <c r="D38" s="25">
        <f t="shared" si="0"/>
        <v>2.0408163265306124E-3</v>
      </c>
      <c r="E38" s="20">
        <v>-2.0019040820113601</v>
      </c>
      <c r="F38" s="33">
        <f t="shared" si="1"/>
        <v>-6.1944053911046719</v>
      </c>
    </row>
    <row r="39" spans="1:6">
      <c r="A39" s="5"/>
      <c r="B39" s="14" t="s">
        <v>47</v>
      </c>
      <c r="C39" s="28">
        <v>820</v>
      </c>
      <c r="D39" s="25">
        <f t="shared" si="0"/>
        <v>1.2195121951219512E-3</v>
      </c>
      <c r="E39" s="20">
        <v>-1.8595433707294524</v>
      </c>
      <c r="F39" s="33">
        <f t="shared" si="1"/>
        <v>-6.7093043402582984</v>
      </c>
    </row>
    <row r="40" spans="1:6">
      <c r="A40" s="5"/>
      <c r="B40" s="14" t="s">
        <v>48</v>
      </c>
      <c r="C40" s="28">
        <v>1550</v>
      </c>
      <c r="D40" s="25">
        <f t="shared" si="0"/>
        <v>6.4516129032258064E-4</v>
      </c>
      <c r="E40" s="20">
        <v>-1.7213643877406237</v>
      </c>
      <c r="F40" s="33">
        <f t="shared" si="1"/>
        <v>-7.3460102099132927</v>
      </c>
    </row>
    <row r="41" spans="1:6">
      <c r="A41" s="5"/>
      <c r="B41" s="14" t="s">
        <v>49</v>
      </c>
      <c r="C41" s="28">
        <v>2080</v>
      </c>
      <c r="D41" s="25">
        <f t="shared" si="0"/>
        <v>4.807692307692308E-4</v>
      </c>
      <c r="E41" s="20">
        <v>-5.6934736337477133E-3</v>
      </c>
      <c r="F41" s="33">
        <f t="shared" si="1"/>
        <v>-7.6401231726953638</v>
      </c>
    </row>
    <row r="42" spans="1:6">
      <c r="A42" s="5"/>
      <c r="B42" s="17"/>
      <c r="C42" s="29"/>
      <c r="E42" s="20"/>
    </row>
    <row r="43" spans="1:6">
      <c r="A43" s="8" t="s">
        <v>7</v>
      </c>
      <c r="B43" s="8" t="s">
        <v>50</v>
      </c>
      <c r="C43" s="27">
        <v>0.24</v>
      </c>
      <c r="D43" s="25">
        <f t="shared" si="0"/>
        <v>4.166666666666667</v>
      </c>
      <c r="E43" s="20">
        <v>-0.26083025532706333</v>
      </c>
      <c r="F43" s="33">
        <f t="shared" si="1"/>
        <v>1.4271163556401458</v>
      </c>
    </row>
    <row r="44" spans="1:6">
      <c r="A44" s="8"/>
      <c r="B44" s="8" t="s">
        <v>51</v>
      </c>
      <c r="C44" s="27">
        <v>0.37</v>
      </c>
      <c r="D44" s="25">
        <f t="shared" si="0"/>
        <v>2.7027027027027026</v>
      </c>
      <c r="E44" s="20">
        <v>-0.24684046545803742</v>
      </c>
      <c r="F44" s="33">
        <f t="shared" si="1"/>
        <v>0.9942522733438669</v>
      </c>
    </row>
    <row r="45" spans="1:6">
      <c r="A45" s="8"/>
      <c r="B45" s="8" t="s">
        <v>52</v>
      </c>
      <c r="C45" s="27">
        <v>0.39</v>
      </c>
      <c r="D45" s="25">
        <f t="shared" si="0"/>
        <v>2.5641025641025639</v>
      </c>
      <c r="E45" s="20">
        <v>-0.21197298018336719</v>
      </c>
      <c r="F45" s="33">
        <f t="shared" si="1"/>
        <v>0.94160853985844484</v>
      </c>
    </row>
    <row r="46" spans="1:6">
      <c r="A46" s="8"/>
      <c r="B46" s="8" t="s">
        <v>53</v>
      </c>
      <c r="C46" s="27">
        <v>0.47</v>
      </c>
      <c r="D46" s="25">
        <f t="shared" si="0"/>
        <v>2.1276595744680851</v>
      </c>
      <c r="E46" s="20">
        <v>-0.1865085862845425</v>
      </c>
      <c r="F46" s="33">
        <f t="shared" si="1"/>
        <v>0.75502258427803282</v>
      </c>
    </row>
    <row r="47" spans="1:6">
      <c r="A47" s="8"/>
      <c r="B47" s="8" t="s">
        <v>54</v>
      </c>
      <c r="C47" s="27">
        <v>0.47</v>
      </c>
      <c r="D47" s="25">
        <f t="shared" si="0"/>
        <v>2.1276595744680851</v>
      </c>
      <c r="E47" s="20">
        <v>-0.15090755713762774</v>
      </c>
      <c r="F47" s="33">
        <f t="shared" si="1"/>
        <v>0.75502258427803282</v>
      </c>
    </row>
    <row r="48" spans="1:6">
      <c r="A48" s="8"/>
      <c r="B48" s="8" t="s">
        <v>55</v>
      </c>
      <c r="C48" s="27">
        <v>0.54</v>
      </c>
      <c r="D48" s="25">
        <f t="shared" si="0"/>
        <v>1.8518518518518516</v>
      </c>
      <c r="E48" s="20">
        <v>-0.13832137186480942</v>
      </c>
      <c r="F48" s="33">
        <f t="shared" si="1"/>
        <v>0.61618613942381684</v>
      </c>
    </row>
    <row r="49" spans="1:6">
      <c r="A49" s="8"/>
      <c r="B49" s="8" t="s">
        <v>56</v>
      </c>
      <c r="C49" s="27">
        <v>0.52</v>
      </c>
      <c r="D49" s="25">
        <f t="shared" si="0"/>
        <v>1.9230769230769229</v>
      </c>
      <c r="E49" s="20">
        <v>-0.12094245958978551</v>
      </c>
      <c r="F49" s="33">
        <f t="shared" si="1"/>
        <v>0.65392646740666394</v>
      </c>
    </row>
    <row r="50" spans="1:6">
      <c r="A50" s="8"/>
      <c r="B50" s="8" t="s">
        <v>57</v>
      </c>
      <c r="C50" s="27">
        <v>0.7</v>
      </c>
      <c r="D50" s="25">
        <f t="shared" si="0"/>
        <v>1.4285714285714286</v>
      </c>
      <c r="E50" s="20">
        <v>-0.11113470615753909</v>
      </c>
      <c r="F50" s="33">
        <f t="shared" si="1"/>
        <v>0.35667494393873239</v>
      </c>
    </row>
    <row r="51" spans="1:6">
      <c r="A51" s="8"/>
      <c r="B51" s="8" t="s">
        <v>58</v>
      </c>
      <c r="C51" s="27">
        <v>0.91</v>
      </c>
      <c r="D51" s="25">
        <f t="shared" si="0"/>
        <v>1.0989010989010988</v>
      </c>
      <c r="E51" s="20">
        <v>-7.5593547357423629E-2</v>
      </c>
      <c r="F51" s="33">
        <f t="shared" si="1"/>
        <v>9.4310679471241207E-2</v>
      </c>
    </row>
    <row r="52" spans="1:6">
      <c r="A52" s="8"/>
      <c r="B52" s="8" t="s">
        <v>59</v>
      </c>
      <c r="C52" s="27">
        <v>1.2</v>
      </c>
      <c r="D52" s="25">
        <f t="shared" si="0"/>
        <v>0.83333333333333337</v>
      </c>
      <c r="E52" s="20">
        <v>-5.1716683185269667E-2</v>
      </c>
      <c r="F52" s="33">
        <f t="shared" si="1"/>
        <v>-0.18232155679395459</v>
      </c>
    </row>
    <row r="54" spans="1:6">
      <c r="A54" s="4" t="s">
        <v>8</v>
      </c>
      <c r="B54" s="4" t="s">
        <v>60</v>
      </c>
      <c r="C54" s="27">
        <v>0.35</v>
      </c>
      <c r="D54" s="25">
        <f t="shared" si="0"/>
        <v>2.8571428571428572</v>
      </c>
      <c r="F54" s="33">
        <f t="shared" si="1"/>
        <v>1.0498221244986776</v>
      </c>
    </row>
    <row r="55" spans="1:6">
      <c r="A55" s="4" t="s">
        <v>8</v>
      </c>
      <c r="B55" s="4" t="s">
        <v>61</v>
      </c>
      <c r="C55" s="27">
        <v>0.38</v>
      </c>
      <c r="D55" s="25">
        <f t="shared" si="0"/>
        <v>2.6315789473684212</v>
      </c>
      <c r="F55" s="33">
        <f t="shared" si="1"/>
        <v>0.9675840262617057</v>
      </c>
    </row>
    <row r="56" spans="1:6">
      <c r="A56" s="4" t="s">
        <v>8</v>
      </c>
      <c r="B56" s="4" t="s">
        <v>62</v>
      </c>
      <c r="C56" s="27">
        <v>0.35</v>
      </c>
      <c r="D56" s="25">
        <f t="shared" si="0"/>
        <v>2.8571428571428572</v>
      </c>
      <c r="F56" s="33">
        <f t="shared" si="1"/>
        <v>1.0498221244986776</v>
      </c>
    </row>
    <row r="57" spans="1:6">
      <c r="A57" s="4" t="s">
        <v>8</v>
      </c>
      <c r="B57" s="4" t="s">
        <v>63</v>
      </c>
      <c r="C57" s="27">
        <v>0.41</v>
      </c>
      <c r="D57" s="25">
        <f t="shared" si="0"/>
        <v>2.4390243902439024</v>
      </c>
      <c r="F57" s="33">
        <f t="shared" si="1"/>
        <v>0.89159811928378352</v>
      </c>
    </row>
    <row r="58" spans="1:6">
      <c r="A58" s="4" t="s">
        <v>8</v>
      </c>
      <c r="B58" s="4" t="s">
        <v>64</v>
      </c>
      <c r="C58" s="27">
        <v>0.43</v>
      </c>
      <c r="D58" s="25">
        <f t="shared" si="0"/>
        <v>2.3255813953488373</v>
      </c>
      <c r="F58" s="33">
        <f t="shared" si="1"/>
        <v>0.84397007029452897</v>
      </c>
    </row>
    <row r="59" spans="1:6">
      <c r="A59" s="4" t="s">
        <v>8</v>
      </c>
      <c r="B59" s="4" t="s">
        <v>65</v>
      </c>
      <c r="C59" s="27">
        <v>0.42</v>
      </c>
      <c r="D59" s="25">
        <f t="shared" si="0"/>
        <v>2.3809523809523809</v>
      </c>
      <c r="F59" s="33">
        <f t="shared" si="1"/>
        <v>0.86750056770472306</v>
      </c>
    </row>
    <row r="60" spans="1:6">
      <c r="A60" s="4" t="s">
        <v>8</v>
      </c>
      <c r="B60" s="4" t="s">
        <v>66</v>
      </c>
      <c r="C60" s="27">
        <v>0.56999999999999995</v>
      </c>
      <c r="D60" s="25">
        <f t="shared" si="0"/>
        <v>1.7543859649122808</v>
      </c>
      <c r="F60" s="33">
        <f t="shared" si="1"/>
        <v>0.56211891815354131</v>
      </c>
    </row>
    <row r="61" spans="1:6">
      <c r="A61" s="4" t="s">
        <v>8</v>
      </c>
      <c r="B61" s="4" t="s">
        <v>67</v>
      </c>
      <c r="C61" s="27">
        <v>1.38</v>
      </c>
      <c r="D61" s="25">
        <f t="shared" si="0"/>
        <v>0.7246376811594204</v>
      </c>
      <c r="F61" s="33">
        <f t="shared" si="1"/>
        <v>-0.32208349916911316</v>
      </c>
    </row>
    <row r="63" spans="1:6">
      <c r="B63" s="15" t="s">
        <v>68</v>
      </c>
      <c r="C63" s="30">
        <v>3.82</v>
      </c>
      <c r="D63" s="25">
        <f t="shared" si="0"/>
        <v>0.26178010471204188</v>
      </c>
      <c r="E63" s="20">
        <v>-1.1895854777584869</v>
      </c>
      <c r="F63" s="33">
        <f t="shared" si="1"/>
        <v>-1.3402504226184839</v>
      </c>
    </row>
    <row r="64" spans="1:6">
      <c r="A64" s="4" t="s">
        <v>9</v>
      </c>
      <c r="B64" s="15" t="s">
        <v>69</v>
      </c>
      <c r="C64" s="30">
        <v>3.68</v>
      </c>
      <c r="D64" s="25">
        <f t="shared" si="0"/>
        <v>0.27173913043478259</v>
      </c>
      <c r="E64" s="20">
        <v>-1.1638092099951463</v>
      </c>
      <c r="F64" s="33">
        <f t="shared" si="1"/>
        <v>-1.3029127521808397</v>
      </c>
    </row>
    <row r="66" spans="1:6">
      <c r="A66" s="9"/>
      <c r="B66" s="16" t="s">
        <v>70</v>
      </c>
      <c r="C66" s="31"/>
      <c r="E66" s="20">
        <v>-1.0056981012549846</v>
      </c>
    </row>
    <row r="67" spans="1:6">
      <c r="A67" s="9"/>
      <c r="B67" s="16" t="s">
        <v>70</v>
      </c>
      <c r="C67" s="32">
        <v>1.8</v>
      </c>
      <c r="D67" s="25">
        <f t="shared" ref="D67:D91" si="2">1/C67</f>
        <v>0.55555555555555558</v>
      </c>
      <c r="E67" s="20">
        <v>-0.29258279829884465</v>
      </c>
      <c r="F67" s="33">
        <f t="shared" ref="F67:F91" si="3">LN(D67)</f>
        <v>-0.58778666490211895</v>
      </c>
    </row>
    <row r="68" spans="1:6">
      <c r="A68" s="9"/>
      <c r="B68" s="16" t="s">
        <v>71</v>
      </c>
      <c r="C68" s="32">
        <v>85</v>
      </c>
      <c r="D68" s="25">
        <f t="shared" si="2"/>
        <v>1.1764705882352941E-2</v>
      </c>
      <c r="E68" s="20">
        <v>-1.4252420643592532</v>
      </c>
      <c r="F68" s="33">
        <f t="shared" si="3"/>
        <v>-4.4426512564903167</v>
      </c>
    </row>
    <row r="69" spans="1:6">
      <c r="A69" s="9"/>
      <c r="B69" s="16" t="s">
        <v>72</v>
      </c>
      <c r="C69" s="32" t="s">
        <v>94</v>
      </c>
      <c r="E69" s="20">
        <v>-1.3768981336830493</v>
      </c>
    </row>
    <row r="70" spans="1:6">
      <c r="A70" s="9"/>
      <c r="B70" s="16" t="s">
        <v>73</v>
      </c>
      <c r="C70" s="32">
        <v>5</v>
      </c>
      <c r="D70" s="25">
        <f t="shared" si="2"/>
        <v>0.2</v>
      </c>
      <c r="E70" s="20">
        <v>-0.59953088802459731</v>
      </c>
      <c r="F70" s="33">
        <f t="shared" si="3"/>
        <v>-1.6094379124341003</v>
      </c>
    </row>
    <row r="71" spans="1:6">
      <c r="A71" s="9">
        <v>2</v>
      </c>
      <c r="B71" s="16" t="s">
        <v>74</v>
      </c>
      <c r="C71" s="32">
        <v>70</v>
      </c>
      <c r="D71" s="25">
        <f t="shared" si="2"/>
        <v>1.4285714285714285E-2</v>
      </c>
      <c r="E71" s="20">
        <v>-0.98638764955993763</v>
      </c>
      <c r="F71" s="33">
        <f t="shared" si="3"/>
        <v>-4.2484952420493594</v>
      </c>
    </row>
    <row r="72" spans="1:6">
      <c r="A72" s="9" t="s">
        <v>10</v>
      </c>
      <c r="B72" s="16" t="s">
        <v>74</v>
      </c>
      <c r="C72" s="32">
        <v>2.8</v>
      </c>
      <c r="D72" s="25">
        <f t="shared" si="2"/>
        <v>0.35714285714285715</v>
      </c>
      <c r="E72" s="20">
        <v>-0.35350073586408354</v>
      </c>
      <c r="F72" s="33">
        <f t="shared" si="3"/>
        <v>-1.0296194171811581</v>
      </c>
    </row>
    <row r="73" spans="1:6">
      <c r="A73" s="9" t="s">
        <v>11</v>
      </c>
      <c r="B73" s="16" t="s">
        <v>75</v>
      </c>
      <c r="C73" s="32">
        <v>65</v>
      </c>
      <c r="D73" s="25">
        <f t="shared" si="2"/>
        <v>1.5384615384615385E-2</v>
      </c>
      <c r="E73" s="20">
        <v>-1.0760111708047901</v>
      </c>
      <c r="F73" s="33">
        <f t="shared" si="3"/>
        <v>-4.1743872698956368</v>
      </c>
    </row>
    <row r="74" spans="1:6">
      <c r="A74" s="9"/>
      <c r="B74" s="16" t="s">
        <v>76</v>
      </c>
      <c r="C74" s="32">
        <v>4</v>
      </c>
      <c r="D74" s="25">
        <f t="shared" si="2"/>
        <v>0.25</v>
      </c>
      <c r="E74" s="20">
        <v>-0.4800077057788566</v>
      </c>
      <c r="F74" s="33">
        <f t="shared" si="3"/>
        <v>-1.3862943611198906</v>
      </c>
    </row>
    <row r="75" spans="1:6">
      <c r="A75" s="9"/>
      <c r="B75" s="16" t="s">
        <v>77</v>
      </c>
      <c r="C75" s="32">
        <v>2</v>
      </c>
      <c r="D75" s="25">
        <f t="shared" si="2"/>
        <v>0.5</v>
      </c>
      <c r="E75" s="20">
        <v>-9.2811035688959653E-2</v>
      </c>
      <c r="F75" s="33">
        <f t="shared" si="3"/>
        <v>-0.69314718055994529</v>
      </c>
    </row>
    <row r="76" spans="1:6">
      <c r="A76" s="9"/>
      <c r="B76" s="16" t="s">
        <v>78</v>
      </c>
      <c r="C76" s="32">
        <v>1.5</v>
      </c>
      <c r="D76" s="25">
        <f t="shared" si="2"/>
        <v>0.66666666666666663</v>
      </c>
      <c r="E76" s="20">
        <v>-4.7822023151585437E-2</v>
      </c>
      <c r="F76" s="33">
        <f t="shared" si="3"/>
        <v>-0.40546510810816444</v>
      </c>
    </row>
    <row r="77" spans="1:6">
      <c r="A77" s="9"/>
      <c r="B77" s="16" t="s">
        <v>79</v>
      </c>
      <c r="C77" s="32">
        <v>70</v>
      </c>
      <c r="D77" s="25">
        <f t="shared" si="2"/>
        <v>1.4285714285714285E-2</v>
      </c>
      <c r="E77" s="20">
        <v>-1.3323593868995454</v>
      </c>
      <c r="F77" s="33">
        <f t="shared" si="3"/>
        <v>-4.2484952420493594</v>
      </c>
    </row>
    <row r="78" spans="1:6">
      <c r="A78" s="9"/>
      <c r="B78" s="16" t="s">
        <v>80</v>
      </c>
      <c r="C78" s="32">
        <v>82</v>
      </c>
      <c r="D78" s="25">
        <f t="shared" si="2"/>
        <v>1.2195121951219513E-2</v>
      </c>
      <c r="E78" s="20">
        <v>-1.0837377408194213</v>
      </c>
      <c r="F78" s="33">
        <f t="shared" si="3"/>
        <v>-4.4067192472642533</v>
      </c>
    </row>
    <row r="80" spans="1:6">
      <c r="B80" s="16" t="s">
        <v>81</v>
      </c>
      <c r="E80" s="21">
        <v>-3.4363799357466911E-2</v>
      </c>
    </row>
    <row r="81" spans="1:6">
      <c r="B81" s="16" t="s">
        <v>82</v>
      </c>
      <c r="E81" s="21">
        <v>-3.4739932751206945E-2</v>
      </c>
    </row>
    <row r="82" spans="1:6">
      <c r="B82" s="16" t="s">
        <v>83</v>
      </c>
      <c r="E82" s="21">
        <v>-5.0112512191652352E-2</v>
      </c>
    </row>
    <row r="83" spans="1:6">
      <c r="B83" s="16" t="s">
        <v>84</v>
      </c>
      <c r="E83" s="21">
        <v>-4.0445164331665173E-2</v>
      </c>
    </row>
    <row r="84" spans="1:6">
      <c r="A84" s="9" t="s">
        <v>12</v>
      </c>
      <c r="B84" s="16" t="s">
        <v>85</v>
      </c>
      <c r="E84" s="21">
        <v>-5.21322476877202E-2</v>
      </c>
    </row>
    <row r="85" spans="1:6">
      <c r="A85" s="9" t="s">
        <v>10</v>
      </c>
      <c r="B85" s="16" t="s">
        <v>86</v>
      </c>
      <c r="E85" s="21">
        <v>-3.0820963232655769E-2</v>
      </c>
    </row>
    <row r="86" spans="1:6">
      <c r="A86" s="9" t="s">
        <v>13</v>
      </c>
      <c r="B86" s="16" t="s">
        <v>87</v>
      </c>
      <c r="E86" s="21">
        <v>-3.6396265627694248E-2</v>
      </c>
    </row>
    <row r="87" spans="1:6">
      <c r="B87" s="16" t="s">
        <v>88</v>
      </c>
      <c r="C87" s="32">
        <v>12</v>
      </c>
      <c r="D87" s="25">
        <f t="shared" si="2"/>
        <v>8.3333333333333329E-2</v>
      </c>
      <c r="E87" s="21">
        <v>-0.7422394755395334</v>
      </c>
      <c r="F87" s="33">
        <f t="shared" si="3"/>
        <v>-2.4849066497880004</v>
      </c>
    </row>
    <row r="88" spans="1:6">
      <c r="B88" s="16" t="s">
        <v>89</v>
      </c>
      <c r="C88" s="32">
        <v>22</v>
      </c>
      <c r="D88" s="25">
        <f t="shared" si="2"/>
        <v>4.5454545454545456E-2</v>
      </c>
      <c r="E88" s="21">
        <v>-0.85614356273798609</v>
      </c>
      <c r="F88" s="33">
        <f t="shared" si="3"/>
        <v>-3.0910424533583156</v>
      </c>
    </row>
    <row r="89" spans="1:6">
      <c r="B89" s="16" t="s">
        <v>90</v>
      </c>
      <c r="C89" s="32">
        <v>16</v>
      </c>
      <c r="D89" s="25">
        <f t="shared" si="2"/>
        <v>6.25E-2</v>
      </c>
      <c r="E89" s="21">
        <v>-0.74032840808646949</v>
      </c>
      <c r="F89" s="33">
        <f t="shared" si="3"/>
        <v>-2.7725887222397811</v>
      </c>
    </row>
    <row r="90" spans="1:6">
      <c r="B90" s="16" t="s">
        <v>91</v>
      </c>
      <c r="C90" s="32">
        <v>14</v>
      </c>
      <c r="D90" s="25">
        <f t="shared" si="2"/>
        <v>7.1428571428571425E-2</v>
      </c>
      <c r="E90" s="21">
        <v>-0.67252444219346519</v>
      </c>
      <c r="F90" s="33">
        <f t="shared" si="3"/>
        <v>-2.6390573296152589</v>
      </c>
    </row>
    <row r="91" spans="1:6">
      <c r="B91" s="16" t="s">
        <v>92</v>
      </c>
      <c r="C91" s="32">
        <v>14</v>
      </c>
      <c r="D91" s="25">
        <f t="shared" si="2"/>
        <v>7.1428571428571425E-2</v>
      </c>
      <c r="E91" s="21">
        <v>-0.79256019848265058</v>
      </c>
      <c r="F91" s="33">
        <f t="shared" si="3"/>
        <v>-2.6390573296152589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2018-05-11T10:59:40Z</dcterms:modified>
</cp:coreProperties>
</file>