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oding_project\Energy_grid_new\load_pred\"/>
    </mc:Choice>
  </mc:AlternateContent>
  <xr:revisionPtr revIDLastSave="0" documentId="13_ncr:1_{56C2C0CA-A2D4-4F48-8F5B-8046D358CC30}" xr6:coauthVersionLast="47" xr6:coauthVersionMax="47" xr10:uidLastSave="{00000000-0000-0000-0000-000000000000}"/>
  <bookViews>
    <workbookView xWindow="-98" yWindow="-98" windowWidth="28996" windowHeight="15675" activeTab="1" xr2:uid="{41E7A165-8168-414D-A92E-36E7FAEEEDA9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2" l="1"/>
  <c r="K20" i="2"/>
  <c r="K21" i="2"/>
  <c r="K22" i="2"/>
  <c r="K23" i="2"/>
  <c r="K18" i="2"/>
  <c r="D18" i="2"/>
  <c r="E18" i="2"/>
  <c r="F18" i="2"/>
  <c r="G18" i="2"/>
  <c r="H18" i="2"/>
  <c r="I18" i="2"/>
  <c r="J18" i="2"/>
  <c r="L18" i="2"/>
  <c r="D19" i="2"/>
  <c r="E19" i="2"/>
  <c r="F19" i="2"/>
  <c r="G19" i="2"/>
  <c r="H19" i="2"/>
  <c r="I19" i="2"/>
  <c r="J19" i="2"/>
  <c r="L19" i="2"/>
  <c r="D20" i="2"/>
  <c r="E20" i="2"/>
  <c r="F20" i="2"/>
  <c r="G20" i="2"/>
  <c r="H20" i="2"/>
  <c r="I20" i="2"/>
  <c r="J20" i="2"/>
  <c r="L20" i="2"/>
  <c r="D21" i="2"/>
  <c r="E21" i="2"/>
  <c r="F21" i="2"/>
  <c r="G21" i="2"/>
  <c r="H21" i="2"/>
  <c r="I21" i="2"/>
  <c r="J21" i="2"/>
  <c r="L21" i="2"/>
  <c r="D22" i="2"/>
  <c r="E22" i="2"/>
  <c r="F22" i="2"/>
  <c r="G22" i="2"/>
  <c r="H22" i="2"/>
  <c r="I22" i="2"/>
  <c r="J22" i="2"/>
  <c r="L22" i="2"/>
  <c r="D23" i="2"/>
  <c r="E23" i="2"/>
  <c r="F23" i="2"/>
  <c r="G23" i="2"/>
  <c r="H23" i="2"/>
  <c r="I23" i="2"/>
  <c r="J23" i="2"/>
  <c r="L23" i="2"/>
  <c r="C19" i="2"/>
  <c r="C20" i="2"/>
  <c r="C21" i="2"/>
  <c r="C22" i="2"/>
  <c r="C23" i="2"/>
  <c r="C18" i="2"/>
</calcChain>
</file>

<file path=xl/sharedStrings.xml><?xml version="1.0" encoding="utf-8"?>
<sst xmlns="http://schemas.openxmlformats.org/spreadsheetml/2006/main" count="76" uniqueCount="37">
  <si>
    <t>Linear Regression</t>
  </si>
  <si>
    <t>Support Vector Machine (SVM)</t>
  </si>
  <si>
    <t>Neural Network (NN)</t>
  </si>
  <si>
    <t>Deep Learning</t>
  </si>
  <si>
    <t>Tree-based Algorithms</t>
  </si>
  <si>
    <t>AutoRegressive methods</t>
  </si>
  <si>
    <t>fuzzy timeseries model</t>
  </si>
  <si>
    <t>XGBoost</t>
  </si>
  <si>
    <t>others</t>
  </si>
  <si>
    <t>TFT(Temporal Fusion Transformer)</t>
  </si>
  <si>
    <t>ARIMA/VARIMA (Statistical Model)</t>
  </si>
  <si>
    <r>
      <t xml:space="preserve">Algorithm </t>
    </r>
    <r>
      <rPr>
        <b/>
        <sz val="11"/>
        <color theme="9"/>
        <rFont val="Calibri"/>
        <family val="2"/>
        <scheme val="minor"/>
      </rPr>
      <t>(Supported in Darts)</t>
    </r>
  </si>
  <si>
    <t>Simple SVM</t>
  </si>
  <si>
    <t>Regression ensemble model</t>
  </si>
  <si>
    <t>Hybrid &amp; ensemble</t>
  </si>
  <si>
    <t>Type in this review</t>
  </si>
  <si>
    <t>Done</t>
  </si>
  <si>
    <t>LSTM</t>
  </si>
  <si>
    <t>DeepAR</t>
  </si>
  <si>
    <t>model</t>
  </si>
  <si>
    <t>CV</t>
  </si>
  <si>
    <t>MAE</t>
  </si>
  <si>
    <t>MAPE</t>
  </si>
  <si>
    <t>OPE</t>
  </si>
  <si>
    <t>RMSE</t>
  </si>
  <si>
    <t>MSE</t>
  </si>
  <si>
    <t>MARRE</t>
  </si>
  <si>
    <t>MASE</t>
  </si>
  <si>
    <t>R2</t>
  </si>
  <si>
    <t>SMAPE</t>
  </si>
  <si>
    <t>DeepAR_optuna</t>
  </si>
  <si>
    <t>LR_NAIVE</t>
  </si>
  <si>
    <t>LR_PCo</t>
  </si>
  <si>
    <t>RF_NAIVE</t>
  </si>
  <si>
    <t>TFT_NAIVE</t>
  </si>
  <si>
    <t>TFT_optuna</t>
  </si>
  <si>
    <t>XGB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</si>
</sst>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2" tint="-9.9948118533890809E-2"/>
      </left>
      <right style="thin">
        <color theme="2" tint="-9.9948118533890809E-2"/>
      </right>
      <top style="thick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ck">
        <color theme="2" tint="-9.9948118533890809E-2"/>
      </right>
      <top style="thick">
        <color theme="2" tint="-9.9948118533890809E-2"/>
      </top>
      <bottom style="thin">
        <color theme="2" tint="-9.9948118533890809E-2"/>
      </bottom>
      <diagonal/>
    </border>
    <border>
      <left style="thick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ck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ck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ck">
        <color theme="2" tint="-9.9948118533890809E-2"/>
      </bottom>
      <diagonal/>
    </border>
    <border>
      <left style="thin">
        <color theme="2" tint="-9.9948118533890809E-2"/>
      </left>
      <right style="thick">
        <color theme="2" tint="-9.9948118533890809E-2"/>
      </right>
      <top style="thin">
        <color theme="2" tint="-9.9948118533890809E-2"/>
      </top>
      <bottom style="thick">
        <color theme="2" tint="-9.9948118533890809E-2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1" fillId="0" borderId="17" xfId="0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Sheet2!$C$4:$L$4</c:f>
              <c:strCache>
                <c:ptCount val="10"/>
                <c:pt idx="0">
                  <c:v>CV</c:v>
                </c:pt>
                <c:pt idx="1">
                  <c:v>MAE</c:v>
                </c:pt>
                <c:pt idx="2">
                  <c:v>MAPE</c:v>
                </c:pt>
                <c:pt idx="3">
                  <c:v>OPE</c:v>
                </c:pt>
                <c:pt idx="4">
                  <c:v>RMSE</c:v>
                </c:pt>
                <c:pt idx="5">
                  <c:v>MSE</c:v>
                </c:pt>
                <c:pt idx="6">
                  <c:v>MARRE</c:v>
                </c:pt>
                <c:pt idx="7">
                  <c:v>MASE</c:v>
                </c:pt>
                <c:pt idx="8">
                  <c:v>R2</c:v>
                </c:pt>
                <c:pt idx="9">
                  <c:v>SMAPE</c:v>
                </c:pt>
              </c:strCache>
            </c:strRef>
          </c:cat>
          <c:val>
            <c:numRef>
              <c:f>Sheet2!$C$5:$L$5</c:f>
              <c:numCache>
                <c:formatCode>0.00</c:formatCode>
                <c:ptCount val="10"/>
                <c:pt idx="0">
                  <c:v>5.1808620507603802</c:v>
                </c:pt>
                <c:pt idx="1">
                  <c:v>2.6552735428550198</c:v>
                </c:pt>
                <c:pt idx="2">
                  <c:v>3.7999963849691198</c:v>
                </c:pt>
                <c:pt idx="3">
                  <c:v>6.1737397106522103E-2</c:v>
                </c:pt>
                <c:pt idx="4">
                  <c:v>3.8096853842949598</c:v>
                </c:pt>
                <c:pt idx="5">
                  <c:v>14.5137027273106</c:v>
                </c:pt>
                <c:pt idx="6">
                  <c:v>3.6985079942989199</c:v>
                </c:pt>
                <c:pt idx="7">
                  <c:v>0.57016248472839204</c:v>
                </c:pt>
                <c:pt idx="8">
                  <c:v>0.94342701727381795</c:v>
                </c:pt>
                <c:pt idx="9">
                  <c:v>3.7652439677840701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9-48C6-87B1-CAD3D8CCB1D8}"/>
            </c:ext>
          </c:extLst>
        </c:ser>
        <c:ser>
          <c:idx val="1"/>
          <c:order val="1"/>
          <c:tx>
            <c:strRef>
              <c:f>Sheet2!$B$6</c:f>
              <c:strCache>
                <c:ptCount val="1"/>
                <c:pt idx="0">
                  <c:v>LR_PCo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Sheet2!$C$4:$L$4</c:f>
              <c:strCache>
                <c:ptCount val="10"/>
                <c:pt idx="0">
                  <c:v>CV</c:v>
                </c:pt>
                <c:pt idx="1">
                  <c:v>MAE</c:v>
                </c:pt>
                <c:pt idx="2">
                  <c:v>MAPE</c:v>
                </c:pt>
                <c:pt idx="3">
                  <c:v>OPE</c:v>
                </c:pt>
                <c:pt idx="4">
                  <c:v>RMSE</c:v>
                </c:pt>
                <c:pt idx="5">
                  <c:v>MSE</c:v>
                </c:pt>
                <c:pt idx="6">
                  <c:v>MARRE</c:v>
                </c:pt>
                <c:pt idx="7">
                  <c:v>MASE</c:v>
                </c:pt>
                <c:pt idx="8">
                  <c:v>R2</c:v>
                </c:pt>
                <c:pt idx="9">
                  <c:v>SMAPE</c:v>
                </c:pt>
              </c:strCache>
            </c:strRef>
          </c:cat>
          <c:val>
            <c:numRef>
              <c:f>Sheet2!$C$6:$L$6</c:f>
              <c:numCache>
                <c:formatCode>0.00</c:formatCode>
                <c:ptCount val="10"/>
                <c:pt idx="0">
                  <c:v>7.6258449721215804</c:v>
                </c:pt>
                <c:pt idx="1">
                  <c:v>3.6383973143380999</c:v>
                </c:pt>
                <c:pt idx="2">
                  <c:v>5.1777090329369999</c:v>
                </c:pt>
                <c:pt idx="3">
                  <c:v>1.8680688694235399</c:v>
                </c:pt>
                <c:pt idx="4">
                  <c:v>5.6075745404043102</c:v>
                </c:pt>
                <c:pt idx="5">
                  <c:v>31.4448922261906</c:v>
                </c:pt>
                <c:pt idx="6">
                  <c:v>5.0678927561814504</c:v>
                </c:pt>
                <c:pt idx="7">
                  <c:v>0.78126702190599395</c:v>
                </c:pt>
                <c:pt idx="8">
                  <c:v>0.87743090938527402</c:v>
                </c:pt>
                <c:pt idx="9">
                  <c:v>5.1603321331274801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9-48C6-87B1-CAD3D8CCB1D8}"/>
            </c:ext>
          </c:extLst>
        </c:ser>
        <c:ser>
          <c:idx val="2"/>
          <c:order val="2"/>
          <c:tx>
            <c:strRef>
              <c:f>Sheet2!$B$7</c:f>
              <c:strCache>
                <c:ptCount val="1"/>
                <c:pt idx="0">
                  <c:v>TFT_optuna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Sheet2!$C$4:$L$4</c:f>
              <c:strCache>
                <c:ptCount val="10"/>
                <c:pt idx="0">
                  <c:v>CV</c:v>
                </c:pt>
                <c:pt idx="1">
                  <c:v>MAE</c:v>
                </c:pt>
                <c:pt idx="2">
                  <c:v>MAPE</c:v>
                </c:pt>
                <c:pt idx="3">
                  <c:v>OPE</c:v>
                </c:pt>
                <c:pt idx="4">
                  <c:v>RMSE</c:v>
                </c:pt>
                <c:pt idx="5">
                  <c:v>MSE</c:v>
                </c:pt>
                <c:pt idx="6">
                  <c:v>MARRE</c:v>
                </c:pt>
                <c:pt idx="7">
                  <c:v>MASE</c:v>
                </c:pt>
                <c:pt idx="8">
                  <c:v>R2</c:v>
                </c:pt>
                <c:pt idx="9">
                  <c:v>SMAPE</c:v>
                </c:pt>
              </c:strCache>
            </c:strRef>
          </c:cat>
          <c:val>
            <c:numRef>
              <c:f>Sheet2!$C$7:$L$7</c:f>
              <c:numCache>
                <c:formatCode>0.00</c:formatCode>
                <c:ptCount val="10"/>
                <c:pt idx="0">
                  <c:v>7.0132857337776597</c:v>
                </c:pt>
                <c:pt idx="1">
                  <c:v>3.51926539973952</c:v>
                </c:pt>
                <c:pt idx="2">
                  <c:v>5.1864323606526996</c:v>
                </c:pt>
                <c:pt idx="3">
                  <c:v>1.6675891346768099</c:v>
                </c:pt>
                <c:pt idx="4">
                  <c:v>5.1003924271406396</c:v>
                </c:pt>
                <c:pt idx="5">
                  <c:v>26.014002910833501</c:v>
                </c:pt>
                <c:pt idx="6">
                  <c:v>4.9019549228818899</c:v>
                </c:pt>
                <c:pt idx="7">
                  <c:v>0.75568602343570301</c:v>
                </c:pt>
                <c:pt idx="8">
                  <c:v>0.89859998065523805</c:v>
                </c:pt>
                <c:pt idx="9">
                  <c:v>4.9897223379402202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9-48C6-87B1-CAD3D8CCB1D8}"/>
            </c:ext>
          </c:extLst>
        </c:ser>
        <c:ser>
          <c:idx val="3"/>
          <c:order val="3"/>
          <c:tx>
            <c:strRef>
              <c:f>Sheet2!$B$8</c:f>
              <c:strCache>
                <c:ptCount val="1"/>
                <c:pt idx="0">
                  <c:v>LR_NAIVE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Sheet2!$C$4:$L$4</c:f>
              <c:strCache>
                <c:ptCount val="10"/>
                <c:pt idx="0">
                  <c:v>CV</c:v>
                </c:pt>
                <c:pt idx="1">
                  <c:v>MAE</c:v>
                </c:pt>
                <c:pt idx="2">
                  <c:v>MAPE</c:v>
                </c:pt>
                <c:pt idx="3">
                  <c:v>OPE</c:v>
                </c:pt>
                <c:pt idx="4">
                  <c:v>RMSE</c:v>
                </c:pt>
                <c:pt idx="5">
                  <c:v>MSE</c:v>
                </c:pt>
                <c:pt idx="6">
                  <c:v>MARRE</c:v>
                </c:pt>
                <c:pt idx="7">
                  <c:v>MASE</c:v>
                </c:pt>
                <c:pt idx="8">
                  <c:v>R2</c:v>
                </c:pt>
                <c:pt idx="9">
                  <c:v>SMAPE</c:v>
                </c:pt>
              </c:strCache>
            </c:strRef>
          </c:cat>
          <c:val>
            <c:numRef>
              <c:f>Sheet2!$C$8:$L$8</c:f>
              <c:numCache>
                <c:formatCode>0.00</c:formatCode>
                <c:ptCount val="10"/>
                <c:pt idx="0">
                  <c:v>9.3378610803962303</c:v>
                </c:pt>
                <c:pt idx="1">
                  <c:v>4.2285131565634302</c:v>
                </c:pt>
                <c:pt idx="2">
                  <c:v>6.0143419088404197</c:v>
                </c:pt>
                <c:pt idx="3">
                  <c:v>0.18951917076748601</c:v>
                </c:pt>
                <c:pt idx="4">
                  <c:v>6.8664852547736004</c:v>
                </c:pt>
                <c:pt idx="5">
                  <c:v>47.148619754023301</c:v>
                </c:pt>
                <c:pt idx="6">
                  <c:v>5.88986010711813</c:v>
                </c:pt>
                <c:pt idx="7">
                  <c:v>0.90798161814266198</c:v>
                </c:pt>
                <c:pt idx="8">
                  <c:v>0.81621932727831803</c:v>
                </c:pt>
                <c:pt idx="9">
                  <c:v>5.8901382613006703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C9-48C6-87B1-CAD3D8CCB1D8}"/>
            </c:ext>
          </c:extLst>
        </c:ser>
        <c:ser>
          <c:idx val="4"/>
          <c:order val="4"/>
          <c:tx>
            <c:strRef>
              <c:f>Sheet2!$B$9</c:f>
              <c:strCache>
                <c:ptCount val="1"/>
                <c:pt idx="0">
                  <c:v>TFT_NAIVE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Sheet2!$C$4:$L$4</c:f>
              <c:strCache>
                <c:ptCount val="10"/>
                <c:pt idx="0">
                  <c:v>CV</c:v>
                </c:pt>
                <c:pt idx="1">
                  <c:v>MAE</c:v>
                </c:pt>
                <c:pt idx="2">
                  <c:v>MAPE</c:v>
                </c:pt>
                <c:pt idx="3">
                  <c:v>OPE</c:v>
                </c:pt>
                <c:pt idx="4">
                  <c:v>RMSE</c:v>
                </c:pt>
                <c:pt idx="5">
                  <c:v>MSE</c:v>
                </c:pt>
                <c:pt idx="6">
                  <c:v>MARRE</c:v>
                </c:pt>
                <c:pt idx="7">
                  <c:v>MASE</c:v>
                </c:pt>
                <c:pt idx="8">
                  <c:v>R2</c:v>
                </c:pt>
                <c:pt idx="9">
                  <c:v>SMAPE</c:v>
                </c:pt>
              </c:strCache>
            </c:strRef>
          </c:cat>
          <c:val>
            <c:numRef>
              <c:f>Sheet2!$C$9:$L$9</c:f>
              <c:numCache>
                <c:formatCode>0.00</c:formatCode>
                <c:ptCount val="10"/>
                <c:pt idx="0">
                  <c:v>11.9492313654392</c:v>
                </c:pt>
                <c:pt idx="1">
                  <c:v>5.3524598874923397</c:v>
                </c:pt>
                <c:pt idx="2">
                  <c:v>8.2878187313251495</c:v>
                </c:pt>
                <c:pt idx="3">
                  <c:v>3.92871822767516</c:v>
                </c:pt>
                <c:pt idx="4">
                  <c:v>8.6900450772892697</c:v>
                </c:pt>
                <c:pt idx="5">
                  <c:v>75.516883445319493</c:v>
                </c:pt>
                <c:pt idx="6">
                  <c:v>7.4553959746721299</c:v>
                </c:pt>
                <c:pt idx="7">
                  <c:v>1.14932483588125</c:v>
                </c:pt>
                <c:pt idx="8">
                  <c:v>0.70564263145282502</c:v>
                </c:pt>
                <c:pt idx="9">
                  <c:v>7.4881744243713602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C9-48C6-87B1-CAD3D8CCB1D8}"/>
            </c:ext>
          </c:extLst>
        </c:ser>
        <c:ser>
          <c:idx val="5"/>
          <c:order val="5"/>
          <c:tx>
            <c:strRef>
              <c:f>Sheet2!$B$10</c:f>
              <c:strCache>
                <c:ptCount val="1"/>
                <c:pt idx="0">
                  <c:v>DeepAR_optuna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Sheet2!$C$4:$L$4</c:f>
              <c:strCache>
                <c:ptCount val="10"/>
                <c:pt idx="0">
                  <c:v>CV</c:v>
                </c:pt>
                <c:pt idx="1">
                  <c:v>MAE</c:v>
                </c:pt>
                <c:pt idx="2">
                  <c:v>MAPE</c:v>
                </c:pt>
                <c:pt idx="3">
                  <c:v>OPE</c:v>
                </c:pt>
                <c:pt idx="4">
                  <c:v>RMSE</c:v>
                </c:pt>
                <c:pt idx="5">
                  <c:v>MSE</c:v>
                </c:pt>
                <c:pt idx="6">
                  <c:v>MARRE</c:v>
                </c:pt>
                <c:pt idx="7">
                  <c:v>MASE</c:v>
                </c:pt>
                <c:pt idx="8">
                  <c:v>R2</c:v>
                </c:pt>
                <c:pt idx="9">
                  <c:v>SMAPE</c:v>
                </c:pt>
              </c:strCache>
            </c:strRef>
          </c:cat>
          <c:val>
            <c:numRef>
              <c:f>Sheet2!$C$10:$L$10</c:f>
              <c:numCache>
                <c:formatCode>0.00</c:formatCode>
                <c:ptCount val="10"/>
                <c:pt idx="0">
                  <c:v>14.04</c:v>
                </c:pt>
                <c:pt idx="1">
                  <c:v>6.97</c:v>
                </c:pt>
                <c:pt idx="2">
                  <c:v>9.83</c:v>
                </c:pt>
                <c:pt idx="3">
                  <c:v>0.37</c:v>
                </c:pt>
                <c:pt idx="4">
                  <c:v>10.33</c:v>
                </c:pt>
                <c:pt idx="5">
                  <c:v>106.89</c:v>
                </c:pt>
                <c:pt idx="6">
                  <c:v>9.7100000000000009</c:v>
                </c:pt>
                <c:pt idx="7">
                  <c:v>1.54</c:v>
                </c:pt>
                <c:pt idx="8">
                  <c:v>0.57999999999999996</c:v>
                </c:pt>
                <c:pt idx="9">
                  <c:v>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C9-48C6-87B1-CAD3D8CCB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815375"/>
        <c:axId val="662813711"/>
      </c:barChart>
      <c:catAx>
        <c:axId val="6628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13711"/>
        <c:crosses val="autoZero"/>
        <c:auto val="1"/>
        <c:lblAlgn val="ctr"/>
        <c:lblOffset val="100"/>
        <c:noMultiLvlLbl val="0"/>
      </c:catAx>
      <c:valAx>
        <c:axId val="6628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1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Relative performance of SOTA models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DeepAR_optuna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Sheet2!$C$17:$L$17</c:f>
              <c:strCache>
                <c:ptCount val="10"/>
                <c:pt idx="0">
                  <c:v>CV</c:v>
                </c:pt>
                <c:pt idx="1">
                  <c:v>MAE</c:v>
                </c:pt>
                <c:pt idx="2">
                  <c:v>MAPE</c:v>
                </c:pt>
                <c:pt idx="3">
                  <c:v>OPE</c:v>
                </c:pt>
                <c:pt idx="4">
                  <c:v>RMSE</c:v>
                </c:pt>
                <c:pt idx="5">
                  <c:v>MSE</c:v>
                </c:pt>
                <c:pt idx="6">
                  <c:v>MARRE</c:v>
                </c:pt>
                <c:pt idx="7">
                  <c:v>MASE</c:v>
                </c:pt>
                <c:pt idx="8">
                  <c:v>R2</c:v>
                </c:pt>
                <c:pt idx="9">
                  <c:v>SMAPE</c:v>
                </c:pt>
              </c:strCache>
            </c:strRef>
          </c:cat>
          <c:val>
            <c:numRef>
              <c:f>Sheet2!$C$18:$L$18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A-4C19-8944-DABA2DAE9798}"/>
            </c:ext>
          </c:extLst>
        </c:ser>
        <c:ser>
          <c:idx val="1"/>
          <c:order val="1"/>
          <c:tx>
            <c:strRef>
              <c:f>Sheet2!$B$19</c:f>
              <c:strCache>
                <c:ptCount val="1"/>
                <c:pt idx="0">
                  <c:v>LR_NAIVE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Sheet2!$C$17:$L$17</c:f>
              <c:strCache>
                <c:ptCount val="10"/>
                <c:pt idx="0">
                  <c:v>CV</c:v>
                </c:pt>
                <c:pt idx="1">
                  <c:v>MAE</c:v>
                </c:pt>
                <c:pt idx="2">
                  <c:v>MAPE</c:v>
                </c:pt>
                <c:pt idx="3">
                  <c:v>OPE</c:v>
                </c:pt>
                <c:pt idx="4">
                  <c:v>RMSE</c:v>
                </c:pt>
                <c:pt idx="5">
                  <c:v>MSE</c:v>
                </c:pt>
                <c:pt idx="6">
                  <c:v>MARRE</c:v>
                </c:pt>
                <c:pt idx="7">
                  <c:v>MASE</c:v>
                </c:pt>
                <c:pt idx="8">
                  <c:v>R2</c:v>
                </c:pt>
                <c:pt idx="9">
                  <c:v>SMAPE</c:v>
                </c:pt>
              </c:strCache>
            </c:strRef>
          </c:cat>
          <c:val>
            <c:numRef>
              <c:f>Sheet2!$C$19:$L$19</c:f>
              <c:numCache>
                <c:formatCode>0%</c:formatCode>
                <c:ptCount val="10"/>
                <c:pt idx="0">
                  <c:v>0.27598429275740688</c:v>
                </c:pt>
                <c:pt idx="1">
                  <c:v>0.22785309364283668</c:v>
                </c:pt>
                <c:pt idx="2">
                  <c:v>0.22847625572457053</c:v>
                </c:pt>
                <c:pt idx="3">
                  <c:v>0.46711673821548211</c:v>
                </c:pt>
                <c:pt idx="4">
                  <c:v>0.27573656519255935</c:v>
                </c:pt>
                <c:pt idx="5">
                  <c:v>0.18328499841144449</c:v>
                </c:pt>
                <c:pt idx="6">
                  <c:v>0.22779449104878718</c:v>
                </c:pt>
                <c:pt idx="7">
                  <c:v>0.21767000539103812</c:v>
                </c:pt>
                <c:pt idx="8">
                  <c:v>0.18159384072103879</c:v>
                </c:pt>
                <c:pt idx="9">
                  <c:v>0.22630062861416164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A-4C19-8944-DABA2DAE9798}"/>
            </c:ext>
          </c:extLst>
        </c:ser>
        <c:ser>
          <c:idx val="2"/>
          <c:order val="2"/>
          <c:tx>
            <c:strRef>
              <c:f>Sheet2!$B$20</c:f>
              <c:strCache>
                <c:ptCount val="1"/>
                <c:pt idx="0">
                  <c:v>LR_PCo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Sheet2!$C$17:$L$17</c:f>
              <c:strCache>
                <c:ptCount val="10"/>
                <c:pt idx="0">
                  <c:v>CV</c:v>
                </c:pt>
                <c:pt idx="1">
                  <c:v>MAE</c:v>
                </c:pt>
                <c:pt idx="2">
                  <c:v>MAPE</c:v>
                </c:pt>
                <c:pt idx="3">
                  <c:v>OPE</c:v>
                </c:pt>
                <c:pt idx="4">
                  <c:v>RMSE</c:v>
                </c:pt>
                <c:pt idx="5">
                  <c:v>MSE</c:v>
                </c:pt>
                <c:pt idx="6">
                  <c:v>MARRE</c:v>
                </c:pt>
                <c:pt idx="7">
                  <c:v>MASE</c:v>
                </c:pt>
                <c:pt idx="8">
                  <c:v>R2</c:v>
                </c:pt>
                <c:pt idx="9">
                  <c:v>SMAPE</c:v>
                </c:pt>
              </c:strCache>
            </c:strRef>
          </c:cat>
          <c:val>
            <c:numRef>
              <c:f>Sheet2!$C$20:$L$20</c:f>
              <c:numCache>
                <c:formatCode>0%</c:formatCode>
                <c:ptCount val="10"/>
                <c:pt idx="0">
                  <c:v>0.20683995367456229</c:v>
                </c:pt>
                <c:pt idx="1">
                  <c:v>0.20024255661764401</c:v>
                </c:pt>
                <c:pt idx="2">
                  <c:v>0.22992290953651107</c:v>
                </c:pt>
                <c:pt idx="3">
                  <c:v>0.41527274324091962</c:v>
                </c:pt>
                <c:pt idx="4">
                  <c:v>0.19795165094286113</c:v>
                </c:pt>
                <c:pt idx="5">
                  <c:v>0.12449405879058663</c:v>
                </c:pt>
                <c:pt idx="6">
                  <c:v>0.20019105530568196</c:v>
                </c:pt>
                <c:pt idx="7">
                  <c:v>0.19129342367762928</c:v>
                </c:pt>
                <c:pt idx="8">
                  <c:v>0.12334536093337745</c:v>
                </c:pt>
                <c:pt idx="9">
                  <c:v>0.19862560071432539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4A-4C19-8944-DABA2DAE9798}"/>
            </c:ext>
          </c:extLst>
        </c:ser>
        <c:ser>
          <c:idx val="3"/>
          <c:order val="3"/>
          <c:tx>
            <c:strRef>
              <c:f>Sheet2!$B$21</c:f>
              <c:strCache>
                <c:ptCount val="1"/>
                <c:pt idx="0">
                  <c:v>TFT_NAIVE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Sheet2!$C$17:$L$17</c:f>
              <c:strCache>
                <c:ptCount val="10"/>
                <c:pt idx="0">
                  <c:v>CV</c:v>
                </c:pt>
                <c:pt idx="1">
                  <c:v>MAE</c:v>
                </c:pt>
                <c:pt idx="2">
                  <c:v>MAPE</c:v>
                </c:pt>
                <c:pt idx="3">
                  <c:v>OPE</c:v>
                </c:pt>
                <c:pt idx="4">
                  <c:v>RMSE</c:v>
                </c:pt>
                <c:pt idx="5">
                  <c:v>MSE</c:v>
                </c:pt>
                <c:pt idx="6">
                  <c:v>MARRE</c:v>
                </c:pt>
                <c:pt idx="7">
                  <c:v>MASE</c:v>
                </c:pt>
                <c:pt idx="8">
                  <c:v>R2</c:v>
                </c:pt>
                <c:pt idx="9">
                  <c:v>SMAPE</c:v>
                </c:pt>
              </c:strCache>
            </c:strRef>
          </c:cat>
          <c:val>
            <c:numRef>
              <c:f>Sheet2!$C$21:$L$21</c:f>
              <c:numCache>
                <c:formatCode>0%</c:formatCode>
                <c:ptCount val="10"/>
                <c:pt idx="0">
                  <c:v>0.46923290431352249</c:v>
                </c:pt>
                <c:pt idx="1">
                  <c:v>0.36462093931892275</c:v>
                </c:pt>
                <c:pt idx="2">
                  <c:v>0.36722125976038245</c:v>
                </c:pt>
                <c:pt idx="3">
                  <c:v>3.3044325601731428E-2</c:v>
                </c:pt>
                <c:pt idx="4">
                  <c:v>0.46881171394949778</c:v>
                </c:pt>
                <c:pt idx="5">
                  <c:v>0.3532823677742391</c:v>
                </c:pt>
                <c:pt idx="6">
                  <c:v>0.36452716076824376</c:v>
                </c:pt>
                <c:pt idx="7">
                  <c:v>0.34832549586377048</c:v>
                </c:pt>
                <c:pt idx="8">
                  <c:v>0.3500226564049238</c:v>
                </c:pt>
                <c:pt idx="9">
                  <c:v>0.34468424742394937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4A-4C19-8944-DABA2DAE9798}"/>
            </c:ext>
          </c:extLst>
        </c:ser>
        <c:ser>
          <c:idx val="4"/>
          <c:order val="4"/>
          <c:tx>
            <c:strRef>
              <c:f>Sheet2!$B$22</c:f>
              <c:strCache>
                <c:ptCount val="1"/>
                <c:pt idx="0">
                  <c:v>TFT_optuna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Sheet2!$C$17:$L$17</c:f>
              <c:strCache>
                <c:ptCount val="10"/>
                <c:pt idx="0">
                  <c:v>CV</c:v>
                </c:pt>
                <c:pt idx="1">
                  <c:v>MAE</c:v>
                </c:pt>
                <c:pt idx="2">
                  <c:v>MAPE</c:v>
                </c:pt>
                <c:pt idx="3">
                  <c:v>OPE</c:v>
                </c:pt>
                <c:pt idx="4">
                  <c:v>RMSE</c:v>
                </c:pt>
                <c:pt idx="5">
                  <c:v>MSE</c:v>
                </c:pt>
                <c:pt idx="6">
                  <c:v>MARRE</c:v>
                </c:pt>
                <c:pt idx="7">
                  <c:v>MASE</c:v>
                </c:pt>
                <c:pt idx="8">
                  <c:v>R2</c:v>
                </c:pt>
                <c:pt idx="9">
                  <c:v>SMAPE</c:v>
                </c:pt>
              </c:strCache>
            </c:strRef>
          </c:cat>
          <c:val>
            <c:numRef>
              <c:f>Sheet2!$C$22:$L$22</c:f>
              <c:numCache>
                <c:formatCode>0%</c:formatCode>
                <c:ptCount val="10"/>
                <c:pt idx="0">
                  <c:v>0.76399863660095169</c:v>
                </c:pt>
                <c:pt idx="1">
                  <c:v>0.6251117820391392</c:v>
                </c:pt>
                <c:pt idx="2">
                  <c:v>0.74424869914991698</c:v>
                </c:pt>
                <c:pt idx="3">
                  <c:v>1</c:v>
                </c:pt>
                <c:pt idx="4">
                  <c:v>0.74848530793887125</c:v>
                </c:pt>
                <c:pt idx="5">
                  <c:v>0.66037698542875223</c:v>
                </c:pt>
                <c:pt idx="6">
                  <c:v>0.62495100664033387</c:v>
                </c:pt>
                <c:pt idx="7">
                  <c:v>0.59717462155571555</c:v>
                </c:pt>
                <c:pt idx="8">
                  <c:v>0.65428373378701865</c:v>
                </c:pt>
                <c:pt idx="9">
                  <c:v>0.60390556205824053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4A-4C19-8944-DABA2DAE9798}"/>
            </c:ext>
          </c:extLst>
        </c:ser>
        <c:ser>
          <c:idx val="5"/>
          <c:order val="5"/>
          <c:tx>
            <c:strRef>
              <c:f>Sheet2!$B$23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Sheet2!$C$17:$L$17</c:f>
              <c:strCache>
                <c:ptCount val="10"/>
                <c:pt idx="0">
                  <c:v>CV</c:v>
                </c:pt>
                <c:pt idx="1">
                  <c:v>MAE</c:v>
                </c:pt>
                <c:pt idx="2">
                  <c:v>MAPE</c:v>
                </c:pt>
                <c:pt idx="3">
                  <c:v>OPE</c:v>
                </c:pt>
                <c:pt idx="4">
                  <c:v>RMSE</c:v>
                </c:pt>
                <c:pt idx="5">
                  <c:v>MSE</c:v>
                </c:pt>
                <c:pt idx="6">
                  <c:v>MARRE</c:v>
                </c:pt>
                <c:pt idx="7">
                  <c:v>MASE</c:v>
                </c:pt>
                <c:pt idx="8">
                  <c:v>R2</c:v>
                </c:pt>
                <c:pt idx="9">
                  <c:v>SMAPE</c:v>
                </c:pt>
              </c:strCache>
            </c:strRef>
          </c:cat>
          <c:val>
            <c:numRef>
              <c:f>Sheet2!$C$23:$L$23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7.9716610037642216E-2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4A-4C19-8944-DABA2DAE9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035295"/>
        <c:axId val="875035711"/>
      </c:radarChart>
      <c:catAx>
        <c:axId val="87503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035711"/>
        <c:crosses val="autoZero"/>
        <c:auto val="1"/>
        <c:lblAlgn val="ctr"/>
        <c:lblOffset val="100"/>
        <c:noMultiLvlLbl val="0"/>
      </c:catAx>
      <c:valAx>
        <c:axId val="87503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03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81776625629056E-2"/>
          <c:y val="8.3581078706173748E-2"/>
          <c:w val="0.89999986561444056"/>
          <c:h val="5.6672702016522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226217</xdr:colOff>
      <xdr:row>11</xdr:row>
      <xdr:rowOff>128588</xdr:rowOff>
    </xdr:from>
    <xdr:to>
      <xdr:col>30</xdr:col>
      <xdr:colOff>200025</xdr:colOff>
      <xdr:row>32</xdr:row>
      <xdr:rowOff>169068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CC3362-9A15-40EB-9497-DE86007D7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588167</xdr:colOff>
      <xdr:row>23</xdr:row>
      <xdr:rowOff>164305</xdr:rowOff>
    </xdr:from>
    <xdr:to>
      <xdr:col>23</xdr:col>
      <xdr:colOff>609599</xdr:colOff>
      <xdr:row>44</xdr:row>
      <xdr:rowOff>176212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F8E1037-4F47-4DA9-AEC5-10B19A218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27B8-C3E9-4B38-ABB4-A1E334F7A36D}">
  <dimension ref="A1:T23"/>
  <sheetViews>
    <sheetView topLeftCell="C1" workbookViewId="0">
      <selection activeCell="K23" sqref="K23"/>
    </sheetView>
  </sheetViews>
  <sheetFormatPr defaultRowHeight="14.25" x14ac:dyDescent="0.45"/>
  <cols>
    <col min="2" max="2" width="31.73046875" customWidth="1"/>
    <col min="3" max="3" width="31.53125" customWidth="1"/>
  </cols>
  <sheetData>
    <row r="1" spans="1:20" ht="14.65" thickBot="1" x14ac:dyDescent="0.5">
      <c r="A1" s="1"/>
      <c r="B1" s="4"/>
      <c r="C1" s="4"/>
      <c r="D1" s="1"/>
    </row>
    <row r="2" spans="1:20" ht="14.65" thickTop="1" x14ac:dyDescent="0.45">
      <c r="A2" s="2"/>
      <c r="B2" s="6" t="s">
        <v>15</v>
      </c>
      <c r="C2" s="7" t="s">
        <v>11</v>
      </c>
      <c r="D2" s="3"/>
    </row>
    <row r="3" spans="1:20" x14ac:dyDescent="0.45">
      <c r="A3" s="2"/>
      <c r="B3" s="12" t="s">
        <v>0</v>
      </c>
      <c r="C3" s="9" t="s">
        <v>0</v>
      </c>
      <c r="D3" s="3"/>
      <c r="E3" t="s">
        <v>16</v>
      </c>
      <c r="F3">
        <v>5.17</v>
      </c>
      <c r="G3">
        <v>6.01</v>
      </c>
    </row>
    <row r="4" spans="1:20" x14ac:dyDescent="0.45">
      <c r="A4" s="2"/>
      <c r="B4" s="12" t="s">
        <v>1</v>
      </c>
      <c r="C4" s="14" t="s">
        <v>12</v>
      </c>
      <c r="D4" s="3"/>
    </row>
    <row r="5" spans="1:20" x14ac:dyDescent="0.45">
      <c r="A5" s="2"/>
      <c r="B5" s="12" t="s">
        <v>2</v>
      </c>
      <c r="C5" s="10" t="s">
        <v>18</v>
      </c>
      <c r="D5" s="3"/>
      <c r="E5" t="s">
        <v>16</v>
      </c>
      <c r="F5">
        <v>9.8000000000000007</v>
      </c>
    </row>
    <row r="6" spans="1:20" x14ac:dyDescent="0.45">
      <c r="A6" s="2"/>
      <c r="B6" s="8" t="s">
        <v>3</v>
      </c>
      <c r="C6" t="s">
        <v>17</v>
      </c>
      <c r="D6" s="3"/>
    </row>
    <row r="7" spans="1:20" x14ac:dyDescent="0.45">
      <c r="A7" s="2"/>
      <c r="B7" s="12" t="s">
        <v>4</v>
      </c>
      <c r="C7" s="9" t="s">
        <v>7</v>
      </c>
      <c r="D7" s="3"/>
      <c r="E7" t="s">
        <v>16</v>
      </c>
      <c r="F7">
        <v>3.79</v>
      </c>
    </row>
    <row r="8" spans="1:20" x14ac:dyDescent="0.45">
      <c r="A8" s="2"/>
      <c r="B8" s="8" t="s">
        <v>14</v>
      </c>
      <c r="C8" s="9" t="s">
        <v>13</v>
      </c>
      <c r="D8" s="3"/>
    </row>
    <row r="9" spans="1:20" x14ac:dyDescent="0.45">
      <c r="A9" s="2"/>
      <c r="B9" s="12" t="s">
        <v>5</v>
      </c>
      <c r="C9" s="15" t="s">
        <v>10</v>
      </c>
      <c r="D9" s="3"/>
    </row>
    <row r="10" spans="1:20" x14ac:dyDescent="0.45">
      <c r="A10" s="2"/>
      <c r="B10" s="8" t="s">
        <v>6</v>
      </c>
      <c r="C10" s="10"/>
      <c r="D10" s="3"/>
    </row>
    <row r="11" spans="1:20" x14ac:dyDescent="0.45">
      <c r="A11" s="2"/>
      <c r="B11" s="8"/>
      <c r="C11" s="10"/>
      <c r="D11" s="3"/>
    </row>
    <row r="12" spans="1:20" ht="14.65" thickBot="1" x14ac:dyDescent="0.5">
      <c r="A12" s="2"/>
      <c r="B12" s="13" t="s">
        <v>8</v>
      </c>
      <c r="C12" s="11" t="s">
        <v>9</v>
      </c>
      <c r="D12" s="3"/>
      <c r="E12" t="s">
        <v>16</v>
      </c>
      <c r="F12">
        <v>5.18</v>
      </c>
      <c r="G12">
        <v>8.2799999999999994</v>
      </c>
    </row>
    <row r="13" spans="1:20" ht="14.65" thickTop="1" x14ac:dyDescent="0.45">
      <c r="A13" s="1"/>
      <c r="B13" s="5"/>
      <c r="C13" s="5"/>
      <c r="D13" s="1"/>
    </row>
    <row r="14" spans="1:20" ht="14.65" thickBot="1" x14ac:dyDescent="0.5"/>
    <row r="15" spans="1:20" ht="14.65" thickTop="1" x14ac:dyDescent="0.45">
      <c r="J15" s="18" t="s">
        <v>19</v>
      </c>
      <c r="K15" s="19" t="s">
        <v>20</v>
      </c>
      <c r="L15" s="19" t="s">
        <v>21</v>
      </c>
      <c r="M15" s="19" t="s">
        <v>22</v>
      </c>
      <c r="N15" s="19" t="s">
        <v>23</v>
      </c>
      <c r="O15" s="19" t="s">
        <v>24</v>
      </c>
      <c r="P15" s="19" t="s">
        <v>25</v>
      </c>
      <c r="Q15" s="19" t="s">
        <v>26</v>
      </c>
      <c r="R15" s="19" t="s">
        <v>27</v>
      </c>
      <c r="S15" s="19" t="s">
        <v>28</v>
      </c>
      <c r="T15" s="20" t="s">
        <v>29</v>
      </c>
    </row>
    <row r="16" spans="1:20" x14ac:dyDescent="0.45">
      <c r="J16" s="21" t="s">
        <v>36</v>
      </c>
      <c r="K16" s="22">
        <v>5.1808620507603802</v>
      </c>
      <c r="L16" s="22">
        <v>2.6552735428550198</v>
      </c>
      <c r="M16" s="22">
        <v>3.7999963849691198</v>
      </c>
      <c r="N16" s="22">
        <v>6.1737397106522103E-2</v>
      </c>
      <c r="O16" s="22">
        <v>3.8096853842949598</v>
      </c>
      <c r="P16" s="22">
        <v>14.5137027273106</v>
      </c>
      <c r="Q16" s="22">
        <v>3.6985079942989199</v>
      </c>
      <c r="R16" s="22">
        <v>0.57016248472839204</v>
      </c>
      <c r="S16" s="22">
        <v>0.94342701727381795</v>
      </c>
      <c r="T16" s="23">
        <v>3.7652439677840701</v>
      </c>
    </row>
    <row r="17" spans="10:20" x14ac:dyDescent="0.45">
      <c r="J17" s="21" t="s">
        <v>32</v>
      </c>
      <c r="K17" s="22">
        <v>7.6258449721215804</v>
      </c>
      <c r="L17" s="22">
        <v>3.6383973143380999</v>
      </c>
      <c r="M17" s="22">
        <v>5.1777090329369999</v>
      </c>
      <c r="N17" s="22">
        <v>1.8680688694235399</v>
      </c>
      <c r="O17" s="22">
        <v>5.6075745404043102</v>
      </c>
      <c r="P17" s="22">
        <v>31.4448922261906</v>
      </c>
      <c r="Q17" s="22">
        <v>5.0678927561814504</v>
      </c>
      <c r="R17" s="22">
        <v>0.78126702190599395</v>
      </c>
      <c r="S17" s="22">
        <v>0.87743090938527402</v>
      </c>
      <c r="T17" s="23">
        <v>5.1603321331274801</v>
      </c>
    </row>
    <row r="18" spans="10:20" x14ac:dyDescent="0.45">
      <c r="J18" s="21" t="s">
        <v>35</v>
      </c>
      <c r="K18" s="22">
        <v>7.0132857337776597</v>
      </c>
      <c r="L18" s="22">
        <v>3.51926539973952</v>
      </c>
      <c r="M18" s="22">
        <v>5.1864323606526996</v>
      </c>
      <c r="N18" s="22">
        <v>1.6675891346768099</v>
      </c>
      <c r="O18" s="22">
        <v>5.1003924271406396</v>
      </c>
      <c r="P18" s="22">
        <v>26.014002910833501</v>
      </c>
      <c r="Q18" s="22">
        <v>4.9019549228818899</v>
      </c>
      <c r="R18" s="22">
        <v>0.75568602343570301</v>
      </c>
      <c r="S18" s="22">
        <v>0.89859998065523805</v>
      </c>
      <c r="T18" s="23">
        <v>4.9897223379402202</v>
      </c>
    </row>
    <row r="19" spans="10:20" x14ac:dyDescent="0.45">
      <c r="J19" s="21" t="s">
        <v>31</v>
      </c>
      <c r="K19" s="22">
        <v>9.3378610803962303</v>
      </c>
      <c r="L19" s="22">
        <v>4.2285131565634302</v>
      </c>
      <c r="M19" s="22">
        <v>6.0143419088404197</v>
      </c>
      <c r="N19" s="22">
        <v>0.18951917076748601</v>
      </c>
      <c r="O19" s="22">
        <v>6.8664852547736004</v>
      </c>
      <c r="P19" s="22">
        <v>47.148619754023301</v>
      </c>
      <c r="Q19" s="22">
        <v>5.88986010711813</v>
      </c>
      <c r="R19" s="22">
        <v>0.90798161814266198</v>
      </c>
      <c r="S19" s="22">
        <v>0.81621932727831803</v>
      </c>
      <c r="T19" s="23">
        <v>5.8901382613006703</v>
      </c>
    </row>
    <row r="20" spans="10:20" x14ac:dyDescent="0.45">
      <c r="J20" s="21" t="s">
        <v>34</v>
      </c>
      <c r="K20" s="22">
        <v>11.9492313654392</v>
      </c>
      <c r="L20" s="22">
        <v>5.3524598874923397</v>
      </c>
      <c r="M20" s="22">
        <v>8.2878187313251495</v>
      </c>
      <c r="N20" s="22">
        <v>3.92871822767516</v>
      </c>
      <c r="O20" s="22">
        <v>8.6900450772892697</v>
      </c>
      <c r="P20" s="22">
        <v>75.516883445319493</v>
      </c>
      <c r="Q20" s="22">
        <v>7.4553959746721299</v>
      </c>
      <c r="R20" s="22">
        <v>1.14932483588125</v>
      </c>
      <c r="S20" s="22">
        <v>0.70564263145282502</v>
      </c>
      <c r="T20" s="23">
        <v>7.4881744243713602</v>
      </c>
    </row>
    <row r="21" spans="10:20" x14ac:dyDescent="0.45">
      <c r="J21" s="21" t="s">
        <v>30</v>
      </c>
      <c r="K21" s="22">
        <v>14.04</v>
      </c>
      <c r="L21" s="22">
        <v>6.97</v>
      </c>
      <c r="M21" s="22">
        <v>9.83</v>
      </c>
      <c r="N21" s="22">
        <v>0.37</v>
      </c>
      <c r="O21" s="22">
        <v>10.33</v>
      </c>
      <c r="P21" s="22">
        <v>106.89</v>
      </c>
      <c r="Q21" s="22">
        <v>9.7100000000000009</v>
      </c>
      <c r="R21" s="22">
        <v>1.54</v>
      </c>
      <c r="S21" s="22">
        <v>0.57999999999999996</v>
      </c>
      <c r="T21" s="23">
        <v>9.93</v>
      </c>
    </row>
    <row r="22" spans="10:20" ht="14.65" thickBot="1" x14ac:dyDescent="0.5">
      <c r="J22" s="27" t="s">
        <v>33</v>
      </c>
      <c r="K22" s="28">
        <v>25.1825384429522</v>
      </c>
      <c r="L22" s="28">
        <v>14.5629439793085</v>
      </c>
      <c r="M22" s="28">
        <v>18.491473401044701</v>
      </c>
      <c r="N22" s="28">
        <v>12.011312348811099</v>
      </c>
      <c r="O22" s="28">
        <v>18.5368834664832</v>
      </c>
      <c r="P22" s="28">
        <v>343.61604864997798</v>
      </c>
      <c r="Q22" s="28">
        <v>20.2846011375863</v>
      </c>
      <c r="R22" s="28">
        <v>3.2125198413341001</v>
      </c>
      <c r="S22" s="28">
        <v>-0.33938149002697598</v>
      </c>
      <c r="T22" s="29">
        <v>20.1323766433045</v>
      </c>
    </row>
    <row r="23" spans="10:20" ht="14.65" thickTop="1" x14ac:dyDescent="0.45"/>
  </sheetData>
  <sortState xmlns:xlrd2="http://schemas.microsoft.com/office/spreadsheetml/2017/richdata2" ref="J16:T22">
    <sortCondition ref="M15:M22"/>
  </sortState>
  <conditionalFormatting sqref="K16:K21">
    <cfRule type="colorScale" priority="9">
      <colorScale>
        <cfvo type="min"/>
        <cfvo type="max"/>
        <color rgb="FF63BE7B"/>
        <color rgb="FFFFEF9C"/>
      </colorScale>
    </cfRule>
  </conditionalFormatting>
  <conditionalFormatting sqref="L16:L21">
    <cfRule type="colorScale" priority="10">
      <colorScale>
        <cfvo type="min"/>
        <cfvo type="max"/>
        <color rgb="FF63BE7B"/>
        <color rgb="FFFFEF9C"/>
      </colorScale>
    </cfRule>
  </conditionalFormatting>
  <conditionalFormatting sqref="M16:M21">
    <cfRule type="colorScale" priority="8">
      <colorScale>
        <cfvo type="min"/>
        <cfvo type="max"/>
        <color rgb="FF63BE7B"/>
        <color rgb="FFFFEF9C"/>
      </colorScale>
    </cfRule>
  </conditionalFormatting>
  <conditionalFormatting sqref="N16:N21">
    <cfRule type="colorScale" priority="7">
      <colorScale>
        <cfvo type="min"/>
        <cfvo type="max"/>
        <color rgb="FF63BE7B"/>
        <color rgb="FFFFEF9C"/>
      </colorScale>
    </cfRule>
  </conditionalFormatting>
  <conditionalFormatting sqref="O16:O21">
    <cfRule type="colorScale" priority="6">
      <colorScale>
        <cfvo type="min"/>
        <cfvo type="max"/>
        <color rgb="FF63BE7B"/>
        <color rgb="FFFFEF9C"/>
      </colorScale>
    </cfRule>
  </conditionalFormatting>
  <conditionalFormatting sqref="P16:P21">
    <cfRule type="colorScale" priority="5">
      <colorScale>
        <cfvo type="min"/>
        <cfvo type="max"/>
        <color rgb="FF63BE7B"/>
        <color rgb="FFFFEF9C"/>
      </colorScale>
    </cfRule>
  </conditionalFormatting>
  <conditionalFormatting sqref="Q16:Q21">
    <cfRule type="colorScale" priority="4">
      <colorScale>
        <cfvo type="min"/>
        <cfvo type="max"/>
        <color rgb="FF63BE7B"/>
        <color rgb="FFFFEF9C"/>
      </colorScale>
    </cfRule>
  </conditionalFormatting>
  <conditionalFormatting sqref="R16:R21">
    <cfRule type="colorScale" priority="3">
      <colorScale>
        <cfvo type="min"/>
        <cfvo type="max"/>
        <color rgb="FF63BE7B"/>
        <color rgb="FFFFEF9C"/>
      </colorScale>
    </cfRule>
  </conditionalFormatting>
  <conditionalFormatting sqref="S16:S21">
    <cfRule type="colorScale" priority="2">
      <colorScale>
        <cfvo type="min"/>
        <cfvo type="max"/>
        <color rgb="FF63BE7B"/>
        <color rgb="FFFFEF9C"/>
      </colorScale>
    </cfRule>
  </conditionalFormatting>
  <conditionalFormatting sqref="T16:T21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0C24C-4726-48CA-85D5-EB4D4FCBAB4D}">
  <dimension ref="B3:L23"/>
  <sheetViews>
    <sheetView tabSelected="1" zoomScale="130" zoomScaleNormal="130" workbookViewId="0">
      <selection activeCell="N12" sqref="N12"/>
    </sheetView>
  </sheetViews>
  <sheetFormatPr defaultRowHeight="14.25" x14ac:dyDescent="0.45"/>
  <cols>
    <col min="1" max="2" width="15.59765625" customWidth="1"/>
    <col min="3" max="7" width="5.46484375" customWidth="1"/>
    <col min="8" max="9" width="6.06640625" customWidth="1"/>
    <col min="10" max="11" width="5.46484375" customWidth="1"/>
    <col min="12" max="12" width="7.33203125" customWidth="1"/>
  </cols>
  <sheetData>
    <row r="3" spans="2:12" ht="14.65" thickBot="1" x14ac:dyDescent="0.5"/>
    <row r="4" spans="2:12" ht="14.65" thickTop="1" x14ac:dyDescent="0.45">
      <c r="B4" s="18" t="s">
        <v>19</v>
      </c>
      <c r="C4" s="19" t="s">
        <v>20</v>
      </c>
      <c r="D4" s="19" t="s">
        <v>21</v>
      </c>
      <c r="E4" s="19" t="s">
        <v>22</v>
      </c>
      <c r="F4" s="19" t="s">
        <v>23</v>
      </c>
      <c r="G4" s="19" t="s">
        <v>24</v>
      </c>
      <c r="H4" s="19" t="s">
        <v>25</v>
      </c>
      <c r="I4" s="19" t="s">
        <v>26</v>
      </c>
      <c r="J4" s="19" t="s">
        <v>27</v>
      </c>
      <c r="K4" s="19" t="s">
        <v>28</v>
      </c>
      <c r="L4" s="20" t="s">
        <v>29</v>
      </c>
    </row>
    <row r="5" spans="2:12" x14ac:dyDescent="0.45">
      <c r="B5" s="21" t="s">
        <v>36</v>
      </c>
      <c r="C5" s="22">
        <v>5.1808620507603802</v>
      </c>
      <c r="D5" s="22">
        <v>2.6552735428550198</v>
      </c>
      <c r="E5" s="22">
        <v>3.7999963849691198</v>
      </c>
      <c r="F5" s="22">
        <v>6.1737397106522103E-2</v>
      </c>
      <c r="G5" s="22">
        <v>3.8096853842949598</v>
      </c>
      <c r="H5" s="22">
        <v>14.5137027273106</v>
      </c>
      <c r="I5" s="22">
        <v>3.6985079942989199</v>
      </c>
      <c r="J5" s="22">
        <v>0.57016248472839204</v>
      </c>
      <c r="K5" s="22">
        <v>0.94342701727381795</v>
      </c>
      <c r="L5" s="23">
        <v>3.7652439677840701</v>
      </c>
    </row>
    <row r="6" spans="2:12" x14ac:dyDescent="0.45">
      <c r="B6" s="21" t="s">
        <v>32</v>
      </c>
      <c r="C6" s="22">
        <v>7.6258449721215804</v>
      </c>
      <c r="D6" s="22">
        <v>3.6383973143380999</v>
      </c>
      <c r="E6" s="22">
        <v>5.1777090329369999</v>
      </c>
      <c r="F6" s="22">
        <v>1.8680688694235399</v>
      </c>
      <c r="G6" s="22">
        <v>5.6075745404043102</v>
      </c>
      <c r="H6" s="22">
        <v>31.4448922261906</v>
      </c>
      <c r="I6" s="22">
        <v>5.0678927561814504</v>
      </c>
      <c r="J6" s="22">
        <v>0.78126702190599395</v>
      </c>
      <c r="K6" s="22">
        <v>0.87743090938527402</v>
      </c>
      <c r="L6" s="23">
        <v>5.1603321331274801</v>
      </c>
    </row>
    <row r="7" spans="2:12" x14ac:dyDescent="0.45">
      <c r="B7" s="21" t="s">
        <v>35</v>
      </c>
      <c r="C7" s="22">
        <v>7.0132857337776597</v>
      </c>
      <c r="D7" s="22">
        <v>3.51926539973952</v>
      </c>
      <c r="E7" s="22">
        <v>5.1864323606526996</v>
      </c>
      <c r="F7" s="22">
        <v>1.6675891346768099</v>
      </c>
      <c r="G7" s="22">
        <v>5.1003924271406396</v>
      </c>
      <c r="H7" s="22">
        <v>26.014002910833501</v>
      </c>
      <c r="I7" s="22">
        <v>4.9019549228818899</v>
      </c>
      <c r="J7" s="22">
        <v>0.75568602343570301</v>
      </c>
      <c r="K7" s="22">
        <v>0.89859998065523805</v>
      </c>
      <c r="L7" s="23">
        <v>4.9897223379402202</v>
      </c>
    </row>
    <row r="8" spans="2:12" x14ac:dyDescent="0.45">
      <c r="B8" s="21" t="s">
        <v>31</v>
      </c>
      <c r="C8" s="22">
        <v>9.3378610803962303</v>
      </c>
      <c r="D8" s="22">
        <v>4.2285131565634302</v>
      </c>
      <c r="E8" s="22">
        <v>6.0143419088404197</v>
      </c>
      <c r="F8" s="22">
        <v>0.18951917076748601</v>
      </c>
      <c r="G8" s="22">
        <v>6.8664852547736004</v>
      </c>
      <c r="H8" s="22">
        <v>47.148619754023301</v>
      </c>
      <c r="I8" s="22">
        <v>5.88986010711813</v>
      </c>
      <c r="J8" s="22">
        <v>0.90798161814266198</v>
      </c>
      <c r="K8" s="22">
        <v>0.81621932727831803</v>
      </c>
      <c r="L8" s="23">
        <v>5.8901382613006703</v>
      </c>
    </row>
    <row r="9" spans="2:12" x14ac:dyDescent="0.45">
      <c r="B9" s="21" t="s">
        <v>34</v>
      </c>
      <c r="C9" s="22">
        <v>11.9492313654392</v>
      </c>
      <c r="D9" s="22">
        <v>5.3524598874923397</v>
      </c>
      <c r="E9" s="22">
        <v>8.2878187313251495</v>
      </c>
      <c r="F9" s="22">
        <v>3.92871822767516</v>
      </c>
      <c r="G9" s="22">
        <v>8.6900450772892697</v>
      </c>
      <c r="H9" s="22">
        <v>75.516883445319493</v>
      </c>
      <c r="I9" s="22">
        <v>7.4553959746721299</v>
      </c>
      <c r="J9" s="22">
        <v>1.14932483588125</v>
      </c>
      <c r="K9" s="22">
        <v>0.70564263145282502</v>
      </c>
      <c r="L9" s="23">
        <v>7.4881744243713602</v>
      </c>
    </row>
    <row r="10" spans="2:12" x14ac:dyDescent="0.45">
      <c r="B10" s="21" t="s">
        <v>30</v>
      </c>
      <c r="C10" s="22">
        <v>14.04</v>
      </c>
      <c r="D10" s="22">
        <v>6.97</v>
      </c>
      <c r="E10" s="22">
        <v>9.83</v>
      </c>
      <c r="F10" s="22">
        <v>0.37</v>
      </c>
      <c r="G10" s="22">
        <v>10.33</v>
      </c>
      <c r="H10" s="22">
        <v>106.89</v>
      </c>
      <c r="I10" s="22">
        <v>9.7100000000000009</v>
      </c>
      <c r="J10" s="22">
        <v>1.54</v>
      </c>
      <c r="K10" s="22">
        <v>0.57999999999999996</v>
      </c>
      <c r="L10" s="23">
        <v>9.93</v>
      </c>
    </row>
    <row r="11" spans="2:12" x14ac:dyDescent="0.45"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6"/>
    </row>
    <row r="12" spans="2:12" ht="14.65" thickBot="1" x14ac:dyDescent="0.5">
      <c r="B12" s="27" t="s">
        <v>33</v>
      </c>
      <c r="C12" s="28">
        <v>25.1825384429522</v>
      </c>
      <c r="D12" s="28">
        <v>14.5629439793085</v>
      </c>
      <c r="E12" s="28">
        <v>18.491473401044701</v>
      </c>
      <c r="F12" s="28">
        <v>12.011312348811099</v>
      </c>
      <c r="G12" s="28">
        <v>18.5368834664832</v>
      </c>
      <c r="H12" s="28">
        <v>343.61604864997798</v>
      </c>
      <c r="I12" s="28">
        <v>20.2846011375863</v>
      </c>
      <c r="J12" s="28">
        <v>3.2125198413341001</v>
      </c>
      <c r="K12" s="28">
        <v>-0.33938149002697598</v>
      </c>
      <c r="L12" s="29">
        <v>20.1323766433045</v>
      </c>
    </row>
    <row r="13" spans="2:12" ht="14.65" thickTop="1" x14ac:dyDescent="0.45"/>
    <row r="17" spans="2:12" x14ac:dyDescent="0.45">
      <c r="B17" s="16" t="s">
        <v>19</v>
      </c>
      <c r="C17" s="16" t="s">
        <v>20</v>
      </c>
      <c r="D17" s="16" t="s">
        <v>21</v>
      </c>
      <c r="E17" s="16" t="s">
        <v>22</v>
      </c>
      <c r="F17" s="16" t="s">
        <v>23</v>
      </c>
      <c r="G17" s="16" t="s">
        <v>24</v>
      </c>
      <c r="H17" s="16" t="s">
        <v>25</v>
      </c>
      <c r="I17" s="16" t="s">
        <v>26</v>
      </c>
      <c r="J17" s="16" t="s">
        <v>27</v>
      </c>
      <c r="K17" s="16" t="s">
        <v>28</v>
      </c>
      <c r="L17" s="16" t="s">
        <v>29</v>
      </c>
    </row>
    <row r="18" spans="2:12" x14ac:dyDescent="0.45">
      <c r="B18" s="16" t="s">
        <v>30</v>
      </c>
      <c r="C18" s="17">
        <f>(C5-MIN(C$5:C$10))/(MAX(C$5:C$10)-MIN(C$5:C$10))</f>
        <v>0</v>
      </c>
      <c r="D18" s="17">
        <f>(D5-MIN(D$5:D$10))/(MAX(D$5:D$10)-MIN(D$5:D$10))</f>
        <v>0</v>
      </c>
      <c r="E18" s="17">
        <f>(E5-MIN(E$5:E$10))/(MAX(E$5:E$10)-MIN(E$5:E$10))</f>
        <v>0</v>
      </c>
      <c r="F18" s="17">
        <f>(F5-MIN(F$5:F$10))/(MAX(F$5:F$10)-MIN(F$5:F$10))</f>
        <v>0</v>
      </c>
      <c r="G18" s="17">
        <f>(G5-MIN(G$5:G$10))/(MAX(G$5:G$10)-MIN(G$5:G$10))</f>
        <v>0</v>
      </c>
      <c r="H18" s="17">
        <f>(H5-MIN(H$5:H$10))/(MAX(H$5:H$10)-MIN(H$5:H$10))</f>
        <v>0</v>
      </c>
      <c r="I18" s="17">
        <f>(I5-MIN(I$5:I$10))/(MAX(I$5:I$10)-MIN(I$5:I$10))</f>
        <v>0</v>
      </c>
      <c r="J18" s="17">
        <f>(J5-MIN(J$5:J$10))/(MAX(J$5:J$10)-MIN(J$5:J$10))</f>
        <v>0</v>
      </c>
      <c r="K18" s="17">
        <f>1-(K5-MIN(K$5:K$10))/(MAX(K$5:K$10)-MIN(K$5:K$10))</f>
        <v>0</v>
      </c>
      <c r="L18" s="17">
        <f>(L5-MIN(L$5:L$10))/(MAX(L$5:L$10)-MIN(L$5:L$10))</f>
        <v>0</v>
      </c>
    </row>
    <row r="19" spans="2:12" x14ac:dyDescent="0.45">
      <c r="B19" s="16" t="s">
        <v>31</v>
      </c>
      <c r="C19" s="17">
        <f>(C6-MIN(C$5:C$10))/(MAX(C$5:C$10)-MIN(C$5:C$10))</f>
        <v>0.27598429275740688</v>
      </c>
      <c r="D19" s="17">
        <f>(D6-MIN(D$5:D$10))/(MAX(D$5:D$10)-MIN(D$5:D$10))</f>
        <v>0.22785309364283668</v>
      </c>
      <c r="E19" s="17">
        <f>(E6-MIN(E$5:E$10))/(MAX(E$5:E$10)-MIN(E$5:E$10))</f>
        <v>0.22847625572457053</v>
      </c>
      <c r="F19" s="17">
        <f>(F6-MIN(F$5:F$10))/(MAX(F$5:F$10)-MIN(F$5:F$10))</f>
        <v>0.46711673821548211</v>
      </c>
      <c r="G19" s="17">
        <f>(G6-MIN(G$5:G$10))/(MAX(G$5:G$10)-MIN(G$5:G$10))</f>
        <v>0.27573656519255935</v>
      </c>
      <c r="H19" s="17">
        <f>(H6-MIN(H$5:H$10))/(MAX(H$5:H$10)-MIN(H$5:H$10))</f>
        <v>0.18328499841144449</v>
      </c>
      <c r="I19" s="17">
        <f>(I6-MIN(I$5:I$10))/(MAX(I$5:I$10)-MIN(I$5:I$10))</f>
        <v>0.22779449104878718</v>
      </c>
      <c r="J19" s="17">
        <f>(J6-MIN(J$5:J$10))/(MAX(J$5:J$10)-MIN(J$5:J$10))</f>
        <v>0.21767000539103812</v>
      </c>
      <c r="K19" s="17">
        <f>1-(K6-MIN(K$5:K$10))/(MAX(K$5:K$10)-MIN(K$5:K$10))</f>
        <v>0.18159384072103879</v>
      </c>
      <c r="L19" s="17">
        <f>(L6-MIN(L$5:L$10))/(MAX(L$5:L$10)-MIN(L$5:L$10))</f>
        <v>0.22630062861416164</v>
      </c>
    </row>
    <row r="20" spans="2:12" x14ac:dyDescent="0.45">
      <c r="B20" s="16" t="s">
        <v>32</v>
      </c>
      <c r="C20" s="17">
        <f>(C7-MIN(C$5:C$10))/(MAX(C$5:C$10)-MIN(C$5:C$10))</f>
        <v>0.20683995367456229</v>
      </c>
      <c r="D20" s="17">
        <f>(D7-MIN(D$5:D$10))/(MAX(D$5:D$10)-MIN(D$5:D$10))</f>
        <v>0.20024255661764401</v>
      </c>
      <c r="E20" s="17">
        <f>(E7-MIN(E$5:E$10))/(MAX(E$5:E$10)-MIN(E$5:E$10))</f>
        <v>0.22992290953651107</v>
      </c>
      <c r="F20" s="17">
        <f>(F7-MIN(F$5:F$10))/(MAX(F$5:F$10)-MIN(F$5:F$10))</f>
        <v>0.41527274324091962</v>
      </c>
      <c r="G20" s="17">
        <f>(G7-MIN(G$5:G$10))/(MAX(G$5:G$10)-MIN(G$5:G$10))</f>
        <v>0.19795165094286113</v>
      </c>
      <c r="H20" s="17">
        <f>(H7-MIN(H$5:H$10))/(MAX(H$5:H$10)-MIN(H$5:H$10))</f>
        <v>0.12449405879058663</v>
      </c>
      <c r="I20" s="17">
        <f>(I7-MIN(I$5:I$10))/(MAX(I$5:I$10)-MIN(I$5:I$10))</f>
        <v>0.20019105530568196</v>
      </c>
      <c r="J20" s="17">
        <f>(J7-MIN(J$5:J$10))/(MAX(J$5:J$10)-MIN(J$5:J$10))</f>
        <v>0.19129342367762928</v>
      </c>
      <c r="K20" s="17">
        <f>1-(K7-MIN(K$5:K$10))/(MAX(K$5:K$10)-MIN(K$5:K$10))</f>
        <v>0.12334536093337745</v>
      </c>
      <c r="L20" s="17">
        <f>(L7-MIN(L$5:L$10))/(MAX(L$5:L$10)-MIN(L$5:L$10))</f>
        <v>0.19862560071432539</v>
      </c>
    </row>
    <row r="21" spans="2:12" x14ac:dyDescent="0.45">
      <c r="B21" s="16" t="s">
        <v>34</v>
      </c>
      <c r="C21" s="17">
        <f>(C8-MIN(C$5:C$10))/(MAX(C$5:C$10)-MIN(C$5:C$10))</f>
        <v>0.46923290431352249</v>
      </c>
      <c r="D21" s="17">
        <f>(D8-MIN(D$5:D$10))/(MAX(D$5:D$10)-MIN(D$5:D$10))</f>
        <v>0.36462093931892275</v>
      </c>
      <c r="E21" s="17">
        <f>(E8-MIN(E$5:E$10))/(MAX(E$5:E$10)-MIN(E$5:E$10))</f>
        <v>0.36722125976038245</v>
      </c>
      <c r="F21" s="17">
        <f>(F8-MIN(F$5:F$10))/(MAX(F$5:F$10)-MIN(F$5:F$10))</f>
        <v>3.3044325601731428E-2</v>
      </c>
      <c r="G21" s="17">
        <f>(G8-MIN(G$5:G$10))/(MAX(G$5:G$10)-MIN(G$5:G$10))</f>
        <v>0.46881171394949778</v>
      </c>
      <c r="H21" s="17">
        <f>(H8-MIN(H$5:H$10))/(MAX(H$5:H$10)-MIN(H$5:H$10))</f>
        <v>0.3532823677742391</v>
      </c>
      <c r="I21" s="17">
        <f>(I8-MIN(I$5:I$10))/(MAX(I$5:I$10)-MIN(I$5:I$10))</f>
        <v>0.36452716076824376</v>
      </c>
      <c r="J21" s="17">
        <f>(J8-MIN(J$5:J$10))/(MAX(J$5:J$10)-MIN(J$5:J$10))</f>
        <v>0.34832549586377048</v>
      </c>
      <c r="K21" s="17">
        <f>1-(K8-MIN(K$5:K$10))/(MAX(K$5:K$10)-MIN(K$5:K$10))</f>
        <v>0.3500226564049238</v>
      </c>
      <c r="L21" s="17">
        <f>(L8-MIN(L$5:L$10))/(MAX(L$5:L$10)-MIN(L$5:L$10))</f>
        <v>0.34468424742394937</v>
      </c>
    </row>
    <row r="22" spans="2:12" x14ac:dyDescent="0.45">
      <c r="B22" s="16" t="s">
        <v>35</v>
      </c>
      <c r="C22" s="17">
        <f>(C9-MIN(C$5:C$10))/(MAX(C$5:C$10)-MIN(C$5:C$10))</f>
        <v>0.76399863660095169</v>
      </c>
      <c r="D22" s="17">
        <f>(D9-MIN(D$5:D$10))/(MAX(D$5:D$10)-MIN(D$5:D$10))</f>
        <v>0.6251117820391392</v>
      </c>
      <c r="E22" s="17">
        <f>(E9-MIN(E$5:E$10))/(MAX(E$5:E$10)-MIN(E$5:E$10))</f>
        <v>0.74424869914991698</v>
      </c>
      <c r="F22" s="17">
        <f>(F9-MIN(F$5:F$10))/(MAX(F$5:F$10)-MIN(F$5:F$10))</f>
        <v>1</v>
      </c>
      <c r="G22" s="17">
        <f>(G9-MIN(G$5:G$10))/(MAX(G$5:G$10)-MIN(G$5:G$10))</f>
        <v>0.74848530793887125</v>
      </c>
      <c r="H22" s="17">
        <f>(H9-MIN(H$5:H$10))/(MAX(H$5:H$10)-MIN(H$5:H$10))</f>
        <v>0.66037698542875223</v>
      </c>
      <c r="I22" s="17">
        <f>(I9-MIN(I$5:I$10))/(MAX(I$5:I$10)-MIN(I$5:I$10))</f>
        <v>0.62495100664033387</v>
      </c>
      <c r="J22" s="17">
        <f>(J9-MIN(J$5:J$10))/(MAX(J$5:J$10)-MIN(J$5:J$10))</f>
        <v>0.59717462155571555</v>
      </c>
      <c r="K22" s="17">
        <f>1-(K9-MIN(K$5:K$10))/(MAX(K$5:K$10)-MIN(K$5:K$10))</f>
        <v>0.65428373378701865</v>
      </c>
      <c r="L22" s="17">
        <f>(L9-MIN(L$5:L$10))/(MAX(L$5:L$10)-MIN(L$5:L$10))</f>
        <v>0.60390556205824053</v>
      </c>
    </row>
    <row r="23" spans="2:12" x14ac:dyDescent="0.45">
      <c r="B23" s="16" t="s">
        <v>36</v>
      </c>
      <c r="C23" s="17">
        <f>(C10-MIN(C$5:C$10))/(MAX(C$5:C$10)-MIN(C$5:C$10))</f>
        <v>1</v>
      </c>
      <c r="D23" s="17">
        <f>(D10-MIN(D$5:D$10))/(MAX(D$5:D$10)-MIN(D$5:D$10))</f>
        <v>1</v>
      </c>
      <c r="E23" s="17">
        <f>(E10-MIN(E$5:E$10))/(MAX(E$5:E$10)-MIN(E$5:E$10))</f>
        <v>1</v>
      </c>
      <c r="F23" s="17">
        <f>(F10-MIN(F$5:F$10))/(MAX(F$5:F$10)-MIN(F$5:F$10))</f>
        <v>7.9716610037642216E-2</v>
      </c>
      <c r="G23" s="17">
        <f>(G10-MIN(G$5:G$10))/(MAX(G$5:G$10)-MIN(G$5:G$10))</f>
        <v>1</v>
      </c>
      <c r="H23" s="17">
        <f>(H10-MIN(H$5:H$10))/(MAX(H$5:H$10)-MIN(H$5:H$10))</f>
        <v>1</v>
      </c>
      <c r="I23" s="17">
        <f>(I10-MIN(I$5:I$10))/(MAX(I$5:I$10)-MIN(I$5:I$10))</f>
        <v>1</v>
      </c>
      <c r="J23" s="17">
        <f>(J10-MIN(J$5:J$10))/(MAX(J$5:J$10)-MIN(J$5:J$10))</f>
        <v>1</v>
      </c>
      <c r="K23" s="17">
        <f>1-(K10-MIN(K$5:K$10))/(MAX(K$5:K$10)-MIN(K$5:K$10))</f>
        <v>1</v>
      </c>
      <c r="L23" s="17">
        <f>(L10-MIN(L$5:L$10))/(MAX(L$5:L$10)-MIN(L$5:L$10))</f>
        <v>1</v>
      </c>
    </row>
  </sheetData>
  <sortState xmlns:xlrd2="http://schemas.microsoft.com/office/spreadsheetml/2017/richdata2" ref="B5:L10">
    <sortCondition ref="E4:E10"/>
  </sortState>
  <conditionalFormatting sqref="C5:C10">
    <cfRule type="colorScale" priority="19">
      <colorScale>
        <cfvo type="min"/>
        <cfvo type="max"/>
        <color rgb="FF63BE7B"/>
        <color rgb="FFFFEF9C"/>
      </colorScale>
    </cfRule>
  </conditionalFormatting>
  <conditionalFormatting sqref="D5:D10">
    <cfRule type="colorScale" priority="20">
      <colorScale>
        <cfvo type="min"/>
        <cfvo type="max"/>
        <color rgb="FF63BE7B"/>
        <color rgb="FFFFEF9C"/>
      </colorScale>
    </cfRule>
  </conditionalFormatting>
  <conditionalFormatting sqref="E5:E10">
    <cfRule type="colorScale" priority="18">
      <colorScale>
        <cfvo type="min"/>
        <cfvo type="max"/>
        <color rgb="FF63BE7B"/>
        <color rgb="FFFFEF9C"/>
      </colorScale>
    </cfRule>
  </conditionalFormatting>
  <conditionalFormatting sqref="F5:F10">
    <cfRule type="colorScale" priority="17">
      <colorScale>
        <cfvo type="min"/>
        <cfvo type="max"/>
        <color rgb="FF63BE7B"/>
        <color rgb="FFFFEF9C"/>
      </colorScale>
    </cfRule>
  </conditionalFormatting>
  <conditionalFormatting sqref="G5:G10">
    <cfRule type="colorScale" priority="16">
      <colorScale>
        <cfvo type="min"/>
        <cfvo type="max"/>
        <color rgb="FF63BE7B"/>
        <color rgb="FFFFEF9C"/>
      </colorScale>
    </cfRule>
  </conditionalFormatting>
  <conditionalFormatting sqref="H5:H10">
    <cfRule type="colorScale" priority="15">
      <colorScale>
        <cfvo type="min"/>
        <cfvo type="max"/>
        <color rgb="FF63BE7B"/>
        <color rgb="FFFFEF9C"/>
      </colorScale>
    </cfRule>
  </conditionalFormatting>
  <conditionalFormatting sqref="I5:I10">
    <cfRule type="colorScale" priority="14">
      <colorScale>
        <cfvo type="min"/>
        <cfvo type="max"/>
        <color rgb="FF63BE7B"/>
        <color rgb="FFFFEF9C"/>
      </colorScale>
    </cfRule>
  </conditionalFormatting>
  <conditionalFormatting sqref="J5:J10">
    <cfRule type="colorScale" priority="13">
      <colorScale>
        <cfvo type="min"/>
        <cfvo type="max"/>
        <color rgb="FF63BE7B"/>
        <color rgb="FFFFEF9C"/>
      </colorScale>
    </cfRule>
  </conditionalFormatting>
  <conditionalFormatting sqref="K5:K10">
    <cfRule type="colorScale" priority="12">
      <colorScale>
        <cfvo type="min"/>
        <cfvo type="max"/>
        <color rgb="FF63BE7B"/>
        <color rgb="FFFFEF9C"/>
      </colorScale>
    </cfRule>
  </conditionalFormatting>
  <conditionalFormatting sqref="L5:L10">
    <cfRule type="colorScale" priority="11">
      <colorScale>
        <cfvo type="min"/>
        <cfvo type="max"/>
        <color rgb="FF63BE7B"/>
        <color rgb="FFFFEF9C"/>
      </colorScale>
    </cfRule>
  </conditionalFormatting>
  <conditionalFormatting sqref="C18:L23">
    <cfRule type="colorScale" priority="9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Lunlong Lee</dc:creator>
  <cp:lastModifiedBy>Lunlong Lee</cp:lastModifiedBy>
  <dcterms:created xsi:type="dcterms:W3CDTF">2023-10-07T13:19:56Z</dcterms:created>
  <dcterms:modified xsi:type="dcterms:W3CDTF">2023-10-15T13:02:10Z</dcterms:modified>
</cp:coreProperties>
</file>