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Aarhus universitet\Mechatronics - Dokumenter\Mech.Challenge\Software\A3\"/>
    </mc:Choice>
  </mc:AlternateContent>
  <xr:revisionPtr revIDLastSave="3" documentId="8_{3CCF9C8C-6556-4B02-B29F-6B093EC5F9E2}" xr6:coauthVersionLast="36" xr6:coauthVersionMax="43" xr10:uidLastSave="{D12D2B94-7747-4F3D-80D8-96F68CE5E662}"/>
  <bookViews>
    <workbookView xWindow="-108" yWindow="-108" windowWidth="19392" windowHeight="11748" xr2:uid="{52A00A9E-AF9B-254D-991E-D891FCA78F80}"/>
  </bookViews>
  <sheets>
    <sheet name="Ark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2" l="1"/>
  <c r="O5" i="2"/>
  <c r="N5" i="2"/>
  <c r="R5" i="2"/>
  <c r="V5" i="2"/>
  <c r="AD5" i="2"/>
  <c r="Z5" i="2"/>
</calcChain>
</file>

<file path=xl/sharedStrings.xml><?xml version="1.0" encoding="utf-8"?>
<sst xmlns="http://schemas.openxmlformats.org/spreadsheetml/2006/main" count="161" uniqueCount="159">
  <si>
    <t>A3</t>
  </si>
  <si>
    <t>Bit 0</t>
  </si>
  <si>
    <t>Flag of time stamp</t>
  </si>
  <si>
    <t>Bit 1</t>
  </si>
  <si>
    <t>Flag of attitude quaternion</t>
  </si>
  <si>
    <t>Bit 2</t>
  </si>
  <si>
    <t>Flag of linear acceleration</t>
  </si>
  <si>
    <t>Bit 3</t>
  </si>
  <si>
    <t>Flag of linear velocity</t>
  </si>
  <si>
    <t>Bit 4</t>
  </si>
  <si>
    <t>Flag of angular velocity</t>
  </si>
  <si>
    <t>Bit 5</t>
  </si>
  <si>
    <t>Flag of GPS location, altitude and healthiness</t>
  </si>
  <si>
    <t>Bit 6</t>
  </si>
  <si>
    <t>Flag of GPS detailed information</t>
  </si>
  <si>
    <t>Bit 7</t>
  </si>
  <si>
    <t>Flag of RTK detailed information</t>
  </si>
  <si>
    <t>Bit 8</t>
  </si>
  <si>
    <t>Flag of magnetometer</t>
  </si>
  <si>
    <t>Bit 9</t>
  </si>
  <si>
    <t>Flag of remote controller data</t>
  </si>
  <si>
    <t>Bit 10</t>
  </si>
  <si>
    <t>Flag of roll, pitch and yaw of gimbal</t>
  </si>
  <si>
    <t>Bit 11</t>
  </si>
  <si>
    <t>Flag of flight status</t>
  </si>
  <si>
    <t>Bit 12</t>
  </si>
  <si>
    <t>Flag of battery info</t>
  </si>
  <si>
    <t>Bit 13</t>
  </si>
  <si>
    <t>Flag of control devide</t>
  </si>
  <si>
    <t>Bit 14</t>
  </si>
  <si>
    <t>Reserved</t>
  </si>
  <si>
    <t>Bit 15</t>
  </si>
  <si>
    <t>Date</t>
  </si>
  <si>
    <t>Time</t>
  </si>
  <si>
    <t>Header</t>
  </si>
  <si>
    <t>AA</t>
  </si>
  <si>
    <t>0</t>
  </si>
  <si>
    <t>D0</t>
  </si>
  <si>
    <t>FD</t>
  </si>
  <si>
    <t>D6</t>
  </si>
  <si>
    <t>3D</t>
  </si>
  <si>
    <t>CD</t>
  </si>
  <si>
    <t>DA</t>
  </si>
  <si>
    <t>8E</t>
  </si>
  <si>
    <t>C0</t>
  </si>
  <si>
    <t>BF</t>
  </si>
  <si>
    <t>A4</t>
  </si>
  <si>
    <t>2C</t>
  </si>
  <si>
    <t>B2</t>
  </si>
  <si>
    <t>0C</t>
  </si>
  <si>
    <t>C6</t>
  </si>
  <si>
    <t>1F</t>
  </si>
  <si>
    <t>7E</t>
  </si>
  <si>
    <t>C4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</si>
  <si>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</si>
  <si>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</si>
  <si>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</si>
  <si>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</si>
  <si>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</si>
  <si>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</si>
  <si>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</si>
  <si>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</si>
  <si>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</si>
  <si>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</si>
  <si>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</si>
  <si>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</si>
  <si>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</si>
  <si>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</si>
  <si>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</si>
  <si>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</si>
  <si>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</si>
  <si>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</si>
  <si>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</si>
  <si>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</si>
  <si>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</si>
  <si>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</si>
  <si>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</si>
  <si>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</si>
  <si>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</si>
  <si>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</si>
  <si>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</si>
  <si>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</si>
  <si>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</si>
  <si>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</si>
  <si>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</si>
  <si>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</si>
  <si>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</si>
  <si>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</si>
  <si>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</si>
  <si>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</si>
  <si>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</si>
  <si>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</si>
  <si>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</si>
  <si>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</si>
  <si>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</si>
  <si>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</si>
  <si>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</si>
  <si>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</si>
  <si>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</si>
  <si>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</si>
  <si>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</si>
  <si>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</si>
  <si>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</si>
  <si>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</si>
  <si>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</si>
  <si>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</si>
  <si>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</si>
  <si>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</si>
  <si>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</si>
  <si>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</si>
  <si>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</si>
  <si>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</si>
  <si>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</si>
  <si>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</si>
  <si>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</si>
  <si>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</si>
  <si>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</si>
  <si>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</si>
  <si>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</si>
  <si>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</si>
  <si>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</si>
  <si>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</si>
  <si>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</si>
  <si>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</si>
  <si>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</si>
  <si>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</si>
  <si>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</si>
  <si>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</si>
  <si>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</si>
  <si>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</si>
  <si>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</si>
  <si>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</si>
  <si>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</si>
  <si>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</si>
  <si>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</si>
  <si>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</si>
  <si>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</si>
  <si>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</si>
  <si>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</si>
  <si>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</si>
  <si>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</si>
  <si>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CMD SET</t>
  </si>
  <si>
    <t>CMD ID</t>
  </si>
  <si>
    <t>CMD VAL</t>
  </si>
  <si>
    <t>Data Push</t>
  </si>
  <si>
    <t>Flight Data</t>
  </si>
  <si>
    <t>Item presence</t>
  </si>
  <si>
    <t>CSK</t>
  </si>
  <si>
    <t>GPS Detailed Information</t>
  </si>
  <si>
    <t>Latitude</t>
  </si>
  <si>
    <t>Longitude</t>
  </si>
  <si>
    <t>Byte</t>
  </si>
  <si>
    <t>Hex</t>
  </si>
  <si>
    <t>Domain</t>
  </si>
  <si>
    <t>Translation</t>
  </si>
  <si>
    <t>Value</t>
  </si>
  <si>
    <t>Data header (not interesting)</t>
  </si>
  <si>
    <t xml:space="preserve">Byte 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</si>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</sst>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B088-BE42-4179-99E7-F02EB855B86E}">
  <dimension ref="A1:CK22"/>
  <sheetViews>
    <sheetView tabSelected="1" topLeftCell="T1" workbookViewId="0">
      <selection activeCell="Z2" sqref="Z2:AC2"/>
    </sheetView>
  </sheetViews>
  <sheetFormatPr defaultRowHeight="15.6" x14ac:dyDescent="0.3"/>
  <cols>
    <col min="18" max="18" width="10.69921875" bestFit="1" customWidth="1"/>
    <col min="26" max="26" width="11.69921875" bestFit="1" customWidth="1"/>
    <col min="30" max="30" width="11.69921875" bestFit="1" customWidth="1"/>
  </cols>
  <sheetData>
    <row r="1" spans="1:89" x14ac:dyDescent="0.3">
      <c r="A1" t="s">
        <v>151</v>
      </c>
      <c r="B1" t="s">
        <v>36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  <c r="CK1" t="s">
        <v>140</v>
      </c>
    </row>
    <row r="2" spans="1:89" x14ac:dyDescent="0.3">
      <c r="A2" t="s">
        <v>152</v>
      </c>
      <c r="B2" t="s">
        <v>35</v>
      </c>
      <c r="C2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37</v>
      </c>
      <c r="K2">
        <v>51</v>
      </c>
      <c r="L2" t="s">
        <v>38</v>
      </c>
      <c r="M2">
        <v>71</v>
      </c>
      <c r="N2">
        <v>2</v>
      </c>
      <c r="O2">
        <v>0</v>
      </c>
      <c r="P2">
        <v>40</v>
      </c>
      <c r="Q2">
        <v>0</v>
      </c>
      <c r="R2" t="s">
        <v>39</v>
      </c>
      <c r="S2">
        <v>14</v>
      </c>
      <c r="T2">
        <v>34</v>
      </c>
      <c r="U2">
        <v>1</v>
      </c>
      <c r="V2" t="s">
        <v>40</v>
      </c>
      <c r="W2">
        <v>43</v>
      </c>
      <c r="X2">
        <v>1</v>
      </c>
      <c r="Y2">
        <v>0</v>
      </c>
      <c r="Z2" t="s">
        <v>41</v>
      </c>
      <c r="AA2" t="s">
        <v>42</v>
      </c>
      <c r="AB2">
        <v>16</v>
      </c>
      <c r="AC2">
        <v>6</v>
      </c>
      <c r="AD2" t="s">
        <v>43</v>
      </c>
      <c r="AE2">
        <v>20</v>
      </c>
      <c r="AF2">
        <v>79</v>
      </c>
      <c r="AG2">
        <v>21</v>
      </c>
      <c r="AH2">
        <v>90</v>
      </c>
      <c r="AI2">
        <v>49</v>
      </c>
      <c r="AJ2">
        <v>1</v>
      </c>
      <c r="AK2">
        <v>0</v>
      </c>
      <c r="AL2">
        <v>0</v>
      </c>
      <c r="AM2">
        <v>0</v>
      </c>
      <c r="AN2">
        <v>0</v>
      </c>
      <c r="AO2" t="s">
        <v>44</v>
      </c>
      <c r="AP2">
        <v>0</v>
      </c>
      <c r="AQ2">
        <v>0</v>
      </c>
      <c r="AR2">
        <v>80</v>
      </c>
      <c r="AS2" t="s">
        <v>45</v>
      </c>
      <c r="AT2">
        <v>0</v>
      </c>
      <c r="AU2">
        <v>0</v>
      </c>
      <c r="AV2">
        <v>40</v>
      </c>
      <c r="AW2">
        <v>40</v>
      </c>
      <c r="AX2">
        <v>0</v>
      </c>
      <c r="AY2">
        <v>0</v>
      </c>
      <c r="AZ2" t="s">
        <v>46</v>
      </c>
      <c r="BA2">
        <v>42</v>
      </c>
      <c r="BB2">
        <v>0</v>
      </c>
      <c r="BC2">
        <v>0</v>
      </c>
      <c r="BD2" t="s">
        <v>47</v>
      </c>
      <c r="BE2">
        <v>43</v>
      </c>
      <c r="BF2">
        <v>0</v>
      </c>
      <c r="BG2">
        <v>0</v>
      </c>
      <c r="BH2">
        <v>40</v>
      </c>
      <c r="BI2">
        <v>40</v>
      </c>
      <c r="BJ2">
        <v>0</v>
      </c>
      <c r="BK2">
        <v>80</v>
      </c>
      <c r="BL2" t="s">
        <v>48</v>
      </c>
      <c r="BM2">
        <v>44</v>
      </c>
      <c r="BN2">
        <v>0</v>
      </c>
      <c r="BO2">
        <v>80</v>
      </c>
      <c r="BP2">
        <v>56</v>
      </c>
      <c r="BQ2">
        <v>44</v>
      </c>
      <c r="BR2">
        <v>0</v>
      </c>
      <c r="BS2">
        <v>0</v>
      </c>
      <c r="BT2">
        <v>98</v>
      </c>
      <c r="BU2">
        <v>41</v>
      </c>
      <c r="BV2">
        <v>8</v>
      </c>
      <c r="BW2">
        <v>0</v>
      </c>
      <c r="BX2">
        <v>0</v>
      </c>
      <c r="BY2">
        <v>0</v>
      </c>
      <c r="BZ2">
        <v>4</v>
      </c>
      <c r="CA2">
        <v>0</v>
      </c>
      <c r="CB2">
        <v>0</v>
      </c>
      <c r="CC2">
        <v>0</v>
      </c>
      <c r="CD2" t="s">
        <v>49</v>
      </c>
      <c r="CE2">
        <v>0</v>
      </c>
      <c r="CF2">
        <v>9</v>
      </c>
      <c r="CG2">
        <v>4</v>
      </c>
      <c r="CH2" t="s">
        <v>50</v>
      </c>
      <c r="CI2" t="s">
        <v>51</v>
      </c>
      <c r="CJ2" t="s">
        <v>52</v>
      </c>
      <c r="CK2" t="s">
        <v>53</v>
      </c>
    </row>
    <row r="3" spans="1:89" x14ac:dyDescent="0.3">
      <c r="A3" t="s">
        <v>153</v>
      </c>
      <c r="B3" s="2" t="s">
        <v>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t="s">
        <v>141</v>
      </c>
      <c r="O3" t="s">
        <v>142</v>
      </c>
      <c r="P3" s="2" t="s">
        <v>143</v>
      </c>
      <c r="Q3" s="2"/>
      <c r="R3" s="2" t="s">
        <v>148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 t="s">
        <v>147</v>
      </c>
      <c r="CI3" s="2"/>
      <c r="CJ3" s="2"/>
      <c r="CK3" s="2"/>
    </row>
    <row r="4" spans="1:89" x14ac:dyDescent="0.3">
      <c r="A4" t="s">
        <v>154</v>
      </c>
      <c r="B4" s="2" t="s">
        <v>156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t="s">
        <v>144</v>
      </c>
      <c r="O4" t="s">
        <v>145</v>
      </c>
      <c r="P4" t="s">
        <v>146</v>
      </c>
      <c r="R4" s="2" t="s">
        <v>32</v>
      </c>
      <c r="S4" s="2"/>
      <c r="T4" s="2"/>
      <c r="U4" s="2"/>
      <c r="V4" s="2" t="s">
        <v>33</v>
      </c>
      <c r="W4" s="2"/>
      <c r="X4" s="2"/>
      <c r="Y4" s="2"/>
      <c r="Z4" s="2" t="s">
        <v>150</v>
      </c>
      <c r="AA4" s="2"/>
      <c r="AB4" s="2"/>
      <c r="AC4" s="2"/>
      <c r="AD4" s="2" t="s">
        <v>149</v>
      </c>
      <c r="AE4" s="2"/>
      <c r="AF4" s="2"/>
      <c r="AG4" s="2"/>
    </row>
    <row r="5" spans="1:89" x14ac:dyDescent="0.3">
      <c r="A5" t="s">
        <v>155</v>
      </c>
      <c r="N5">
        <f>HEX2DEC(N2)</f>
        <v>2</v>
      </c>
      <c r="O5">
        <f>HEX2DEC(O2)</f>
        <v>0</v>
      </c>
      <c r="P5" s="2" t="str">
        <f>HEX2BIN((Q2&amp;P2))</f>
        <v>1000000</v>
      </c>
      <c r="Q5" s="2"/>
      <c r="R5" s="2">
        <f>HEX2DEC((U2&amp;T2&amp;S2&amp;R2))</f>
        <v>20190422</v>
      </c>
      <c r="S5" s="2"/>
      <c r="T5" s="2"/>
      <c r="U5" s="2"/>
      <c r="V5" s="2">
        <f>HEX2DEC((Y2&amp;X2&amp;W2&amp;V2))</f>
        <v>82749</v>
      </c>
      <c r="W5" s="2"/>
      <c r="X5" s="2"/>
      <c r="Y5" s="2"/>
      <c r="Z5" s="2">
        <f>HEX2DEC((AC2&amp;AB2&amp;AA2&amp;Z2))/10^7</f>
        <v>10.2161101</v>
      </c>
      <c r="AA5" s="2"/>
      <c r="AB5" s="2"/>
      <c r="AC5" s="2"/>
      <c r="AD5" s="2">
        <f>HEX2DEC((AG2&amp;AF2&amp;AE2&amp;AD2))/10^7</f>
        <v>56.158631800000002</v>
      </c>
      <c r="AE5" s="2"/>
      <c r="AF5" s="2"/>
      <c r="AG5" s="2"/>
    </row>
    <row r="6" spans="1:89" x14ac:dyDescent="0.3">
      <c r="P6" s="1" t="s">
        <v>0</v>
      </c>
      <c r="Q6" s="1"/>
      <c r="R6" s="1"/>
      <c r="S6" s="1"/>
      <c r="T6" s="1" t="s">
        <v>157</v>
      </c>
    </row>
    <row r="7" spans="1:89" x14ac:dyDescent="0.3">
      <c r="P7" s="1" t="s">
        <v>1</v>
      </c>
      <c r="Q7" s="1" t="s">
        <v>2</v>
      </c>
      <c r="R7" s="1"/>
      <c r="S7" s="1"/>
      <c r="T7" s="1">
        <v>9</v>
      </c>
    </row>
    <row r="8" spans="1:89" x14ac:dyDescent="0.3">
      <c r="P8" s="1" t="s">
        <v>3</v>
      </c>
      <c r="Q8" s="1" t="s">
        <v>4</v>
      </c>
      <c r="R8" s="1"/>
      <c r="S8" s="1"/>
      <c r="T8" s="1">
        <v>16</v>
      </c>
    </row>
    <row r="9" spans="1:89" x14ac:dyDescent="0.3">
      <c r="P9" s="1" t="s">
        <v>5</v>
      </c>
      <c r="Q9" s="1" t="s">
        <v>6</v>
      </c>
      <c r="R9" s="1"/>
      <c r="S9" s="1"/>
      <c r="T9" s="1">
        <v>12</v>
      </c>
    </row>
    <row r="10" spans="1:89" x14ac:dyDescent="0.3">
      <c r="P10" s="1" t="s">
        <v>7</v>
      </c>
      <c r="Q10" s="1" t="s">
        <v>8</v>
      </c>
      <c r="R10" s="1"/>
      <c r="S10" s="1"/>
      <c r="T10" s="1">
        <v>13</v>
      </c>
    </row>
    <row r="11" spans="1:89" x14ac:dyDescent="0.3">
      <c r="P11" s="1" t="s">
        <v>9</v>
      </c>
      <c r="Q11" s="1" t="s">
        <v>10</v>
      </c>
      <c r="R11" s="1"/>
      <c r="S11" s="1"/>
      <c r="T11" s="1">
        <v>12</v>
      </c>
    </row>
    <row r="12" spans="1:89" x14ac:dyDescent="0.3">
      <c r="P12" s="1" t="s">
        <v>11</v>
      </c>
      <c r="Q12" s="1" t="s">
        <v>12</v>
      </c>
      <c r="R12" s="1"/>
      <c r="S12" s="1"/>
      <c r="T12" s="1">
        <v>25</v>
      </c>
    </row>
    <row r="13" spans="1:89" x14ac:dyDescent="0.3">
      <c r="P13" s="1" t="s">
        <v>13</v>
      </c>
      <c r="Q13" s="1" t="s">
        <v>14</v>
      </c>
      <c r="R13" s="1"/>
      <c r="S13" s="1"/>
      <c r="T13" s="1">
        <v>68</v>
      </c>
    </row>
    <row r="14" spans="1:89" x14ac:dyDescent="0.3">
      <c r="P14" s="1" t="s">
        <v>15</v>
      </c>
      <c r="Q14" s="1" t="s">
        <v>16</v>
      </c>
      <c r="R14" s="1"/>
      <c r="S14" s="1"/>
      <c r="T14" s="1">
        <v>74</v>
      </c>
    </row>
    <row r="15" spans="1:89" x14ac:dyDescent="0.3">
      <c r="P15" s="1" t="s">
        <v>17</v>
      </c>
      <c r="Q15" s="1" t="s">
        <v>18</v>
      </c>
      <c r="R15" s="1"/>
      <c r="S15" s="1"/>
      <c r="T15" s="1">
        <v>6</v>
      </c>
    </row>
    <row r="16" spans="1:89" x14ac:dyDescent="0.3">
      <c r="P16" s="1" t="s">
        <v>19</v>
      </c>
      <c r="Q16" s="1" t="s">
        <v>20</v>
      </c>
      <c r="R16" s="1"/>
      <c r="S16" s="1"/>
      <c r="T16" s="1">
        <v>12</v>
      </c>
    </row>
    <row r="17" spans="16:20" x14ac:dyDescent="0.3">
      <c r="P17" s="1" t="s">
        <v>21</v>
      </c>
      <c r="Q17" s="1" t="s">
        <v>22</v>
      </c>
      <c r="R17" s="1"/>
      <c r="S17" s="1"/>
      <c r="T17" s="1">
        <v>13</v>
      </c>
    </row>
    <row r="18" spans="16:20" x14ac:dyDescent="0.3">
      <c r="P18" s="1" t="s">
        <v>23</v>
      </c>
      <c r="Q18" s="1" t="s">
        <v>24</v>
      </c>
      <c r="R18" s="1"/>
      <c r="S18" s="1"/>
      <c r="T18" s="1">
        <v>1</v>
      </c>
    </row>
    <row r="19" spans="16:20" x14ac:dyDescent="0.3">
      <c r="P19" s="1" t="s">
        <v>25</v>
      </c>
      <c r="Q19" s="1" t="s">
        <v>26</v>
      </c>
      <c r="R19" s="1"/>
      <c r="S19" s="1"/>
      <c r="T19" s="1">
        <v>1</v>
      </c>
    </row>
    <row r="20" spans="16:20" x14ac:dyDescent="0.3">
      <c r="P20" s="1" t="s">
        <v>27</v>
      </c>
      <c r="Q20" s="1" t="s">
        <v>28</v>
      </c>
      <c r="R20" s="1"/>
      <c r="S20" s="1"/>
      <c r="T20" s="1">
        <v>2</v>
      </c>
    </row>
    <row r="21" spans="16:20" x14ac:dyDescent="0.3">
      <c r="P21" s="1" t="s">
        <v>29</v>
      </c>
      <c r="Q21" s="1" t="s">
        <v>30</v>
      </c>
      <c r="R21" s="1"/>
      <c r="S21" s="1"/>
      <c r="T21" s="1" t="s">
        <v>158</v>
      </c>
    </row>
    <row r="22" spans="16:20" x14ac:dyDescent="0.3">
      <c r="P22" s="1" t="s">
        <v>31</v>
      </c>
      <c r="Q22" s="1" t="s">
        <v>30</v>
      </c>
      <c r="R22" s="1"/>
      <c r="S22" s="1"/>
      <c r="T22" s="1" t="s">
        <v>158</v>
      </c>
    </row>
  </sheetData>
  <mergeCells count="14">
    <mergeCell ref="P5:Q5"/>
    <mergeCell ref="P3:Q3"/>
    <mergeCell ref="B4:M4"/>
    <mergeCell ref="Z5:AC5"/>
    <mergeCell ref="AD5:AG5"/>
    <mergeCell ref="V5:Y5"/>
    <mergeCell ref="R5:U5"/>
    <mergeCell ref="B3:M3"/>
    <mergeCell ref="CH3:CK3"/>
    <mergeCell ref="R3:CG3"/>
    <mergeCell ref="R4:U4"/>
    <mergeCell ref="V4:Y4"/>
    <mergeCell ref="Z4:AC4"/>
    <mergeCell ref="AD4:AG4"/>
  </mergeCells>
  <pageMargins left="0.7" right="0.7" top="0.75" bottom="0.75" header="0.3" footer="0.3"/>
  <ignoredErrors>
    <ignoredError sqref="B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A519A047D8294CAB81CF289FA3FDBF" ma:contentTypeVersion="8" ma:contentTypeDescription="Opret et nyt dokument." ma:contentTypeScope="" ma:versionID="55017b2d1a4de4568ec5bc733476b390">
  <xsd:schema xmlns:xsd="http://www.w3.org/2001/XMLSchema" xmlns:xs="http://www.w3.org/2001/XMLSchema" xmlns:p="http://schemas.microsoft.com/office/2006/metadata/properties" xmlns:ns2="944d647a-a0c3-46eb-9ba5-a74fe03d03cc" targetNamespace="http://schemas.microsoft.com/office/2006/metadata/properties" ma:root="true" ma:fieldsID="4df08c7ad3fbcac4a467c22844a45f22" ns2:_="">
    <xsd:import namespace="944d647a-a0c3-46eb-9ba5-a74fe03d03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d647a-a0c3-46eb-9ba5-a74fe03d0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C4D58-2BEA-4A6E-8BCA-031FB564CE0C}"/>
</file>

<file path=customXml/itemProps2.xml><?xml version="1.0" encoding="utf-8"?>
<ds:datastoreItem xmlns:ds="http://schemas.openxmlformats.org/officeDocument/2006/customXml" ds:itemID="{728058BE-9532-455C-8E02-37BF522CDB26}">
  <ds:schemaRefs>
    <ds:schemaRef ds:uri="944d647a-a0c3-46eb-9ba5-a74fe03d03c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0DBAA1-47BB-404D-9D1E-1043D01C6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Holm</dc:creator>
  <cp:lastModifiedBy>Adam Flytkjær</cp:lastModifiedBy>
  <dcterms:created xsi:type="dcterms:W3CDTF">2019-04-17T12:06:38Z</dcterms:created>
  <dcterms:modified xsi:type="dcterms:W3CDTF">2019-04-25T06:18:02Z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14</vt:lpwstr>
  </property>
  <property fmtid="{D5CDD505-2E9C-101B-9397-08002B2CF9AE}" pid="3" name="ContentTypeId">
    <vt:lpwstr>0x010100F7A519A047D8294CAB81CF289FA3FDBF</vt:lpwstr>
  </property>
</Properties>
</file>