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casolaro/Desktop/"/>
    </mc:Choice>
  </mc:AlternateContent>
  <xr:revisionPtr revIDLastSave="0" documentId="8_{FB2C8299-C7F1-3440-9629-251D34B9A540}" xr6:coauthVersionLast="46" xr6:coauthVersionMax="46" xr10:uidLastSave="{00000000-0000-0000-0000-000000000000}"/>
  <bookViews>
    <workbookView xWindow="0" yWindow="0" windowWidth="28800" windowHeight="18000" activeTab="4" xr2:uid="{6163F2DD-6490-4F69-9524-B712AFF6B7E0}"/>
  </bookViews>
  <sheets>
    <sheet name="Julyherbheight" sheetId="12" r:id="rId1"/>
    <sheet name="Oats" sheetId="1" state="hidden" r:id="rId2"/>
    <sheet name="Oatjulyharvest" sheetId="8" r:id="rId3"/>
    <sheet name="Kale" sheetId="3" state="hidden" r:id="rId4"/>
    <sheet name="Kalejulyharvest" sheetId="9" r:id="rId5"/>
    <sheet name="Beans" sheetId="2" state="hidden" r:id="rId6"/>
    <sheet name="Beanjulyharvest" sheetId="10" r:id="rId7"/>
    <sheet name="totals" sheetId="7" state="hidden" r:id="rId8"/>
    <sheet name="Sheet4" sheetId="4" state="hidden" r:id="rId9"/>
    <sheet name="Sheet5" sheetId="5" state="hidden" r:id="rId10"/>
    <sheet name="Sheet6" sheetId="6" state="hidden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" i="8" l="1"/>
  <c r="K3" i="10" l="1"/>
  <c r="L3" i="10"/>
  <c r="K4" i="10"/>
  <c r="L4" i="10"/>
  <c r="K5" i="10"/>
  <c r="L5" i="10"/>
  <c r="K6" i="10"/>
  <c r="L6" i="10"/>
  <c r="K7" i="10"/>
  <c r="L7" i="10"/>
  <c r="K8" i="10"/>
  <c r="L8" i="10"/>
  <c r="K9" i="10"/>
  <c r="L9" i="10"/>
  <c r="K10" i="10"/>
  <c r="L10" i="10"/>
  <c r="K11" i="10"/>
  <c r="L11" i="10"/>
  <c r="K12" i="10"/>
  <c r="L12" i="10"/>
  <c r="K13" i="10"/>
  <c r="L13" i="10"/>
  <c r="K14" i="10"/>
  <c r="L14" i="10"/>
  <c r="K15" i="10"/>
  <c r="L15" i="10"/>
  <c r="K16" i="10"/>
  <c r="L16" i="10"/>
  <c r="K17" i="10"/>
  <c r="L17" i="10"/>
  <c r="K18" i="10"/>
  <c r="L18" i="10"/>
  <c r="K19" i="10"/>
  <c r="L19" i="10"/>
  <c r="K20" i="10"/>
  <c r="L20" i="10"/>
  <c r="K21" i="10"/>
  <c r="L21" i="10"/>
  <c r="K22" i="10"/>
  <c r="L22" i="10"/>
  <c r="K23" i="10"/>
  <c r="L23" i="10"/>
  <c r="K24" i="10"/>
  <c r="L24" i="10"/>
  <c r="K25" i="10"/>
  <c r="L25" i="10"/>
  <c r="K26" i="10"/>
  <c r="L26" i="10"/>
  <c r="K27" i="10"/>
  <c r="L27" i="10"/>
  <c r="K28" i="10"/>
  <c r="L28" i="10"/>
  <c r="L2" i="10"/>
  <c r="K2" i="10"/>
  <c r="J3" i="9"/>
  <c r="K3" i="9"/>
  <c r="J4" i="9"/>
  <c r="K4" i="9"/>
  <c r="J5" i="9"/>
  <c r="K5" i="9"/>
  <c r="J6" i="9"/>
  <c r="K6" i="9"/>
  <c r="J7" i="9"/>
  <c r="K7" i="9"/>
  <c r="J8" i="9"/>
  <c r="K8" i="9"/>
  <c r="J9" i="9"/>
  <c r="K9" i="9"/>
  <c r="J10" i="9"/>
  <c r="K10" i="9"/>
  <c r="J11" i="9"/>
  <c r="K11" i="9"/>
  <c r="J12" i="9"/>
  <c r="K12" i="9"/>
  <c r="J13" i="9"/>
  <c r="K13" i="9"/>
  <c r="J14" i="9"/>
  <c r="K14" i="9"/>
  <c r="J15" i="9"/>
  <c r="K15" i="9"/>
  <c r="J16" i="9"/>
  <c r="K16" i="9"/>
  <c r="J17" i="9"/>
  <c r="K17" i="9"/>
  <c r="J18" i="9"/>
  <c r="K18" i="9"/>
  <c r="J19" i="9"/>
  <c r="K19" i="9"/>
  <c r="J20" i="9"/>
  <c r="K20" i="9"/>
  <c r="J21" i="9"/>
  <c r="K21" i="9"/>
  <c r="J22" i="9"/>
  <c r="K22" i="9"/>
  <c r="J23" i="9"/>
  <c r="K23" i="9"/>
  <c r="J24" i="9"/>
  <c r="K24" i="9"/>
  <c r="J25" i="9"/>
  <c r="K25" i="9"/>
  <c r="J26" i="9"/>
  <c r="K26" i="9"/>
  <c r="J27" i="9"/>
  <c r="K27" i="9"/>
  <c r="J28" i="9"/>
  <c r="K28" i="9"/>
  <c r="K2" i="9"/>
  <c r="J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" i="8"/>
  <c r="K2" i="8" l="1"/>
  <c r="L2" i="8"/>
  <c r="K28" i="8"/>
  <c r="L27" i="8"/>
  <c r="K27" i="8"/>
  <c r="L26" i="8"/>
  <c r="K26" i="8"/>
  <c r="L25" i="8"/>
  <c r="K25" i="8"/>
  <c r="L24" i="8"/>
  <c r="K24" i="8"/>
  <c r="L23" i="8"/>
  <c r="K23" i="8"/>
  <c r="L22" i="8"/>
  <c r="K22" i="8"/>
  <c r="L21" i="8"/>
  <c r="K21" i="8"/>
  <c r="L20" i="8"/>
  <c r="K20" i="8"/>
  <c r="L19" i="8"/>
  <c r="K19" i="8"/>
  <c r="L18" i="8"/>
  <c r="K18" i="8"/>
  <c r="L17" i="8"/>
  <c r="K17" i="8"/>
  <c r="L16" i="8"/>
  <c r="K16" i="8"/>
  <c r="L15" i="8"/>
  <c r="K15" i="8"/>
  <c r="L14" i="8"/>
  <c r="K14" i="8"/>
  <c r="L13" i="8"/>
  <c r="K13" i="8"/>
  <c r="L12" i="8"/>
  <c r="K12" i="8"/>
  <c r="L11" i="8"/>
  <c r="K11" i="8"/>
  <c r="L10" i="8"/>
  <c r="K10" i="8"/>
  <c r="L9" i="8"/>
  <c r="K9" i="8"/>
  <c r="L8" i="8"/>
  <c r="K8" i="8"/>
  <c r="L7" i="8"/>
  <c r="K7" i="8"/>
  <c r="L6" i="8"/>
  <c r="K6" i="8"/>
  <c r="L5" i="8"/>
  <c r="K5" i="8"/>
  <c r="L4" i="8"/>
  <c r="K4" i="8"/>
  <c r="L3" i="8"/>
  <c r="K3" i="8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4" i="2"/>
  <c r="K3" i="2"/>
  <c r="K2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4" i="2"/>
  <c r="G3" i="2"/>
  <c r="G2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E2" i="2"/>
  <c r="E3" i="2"/>
  <c r="E4" i="2"/>
  <c r="E5" i="2"/>
  <c r="E6" i="2"/>
  <c r="E7" i="2"/>
  <c r="D5" i="2"/>
  <c r="F5" i="2" s="1"/>
  <c r="D6" i="2"/>
  <c r="F6" i="2" s="1"/>
  <c r="D7" i="2"/>
  <c r="F7" i="2" s="1"/>
  <c r="D4" i="2"/>
  <c r="F4" i="2" s="1"/>
  <c r="D3" i="2"/>
  <c r="F3" i="2" s="1"/>
  <c r="D2" i="2"/>
  <c r="F2" i="2" s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4" i="3"/>
  <c r="K3" i="3"/>
  <c r="K2" i="3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3" i="9"/>
  <c r="H2" i="9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4" i="1"/>
  <c r="K3" i="1"/>
  <c r="K2" i="1"/>
  <c r="I62" i="1"/>
  <c r="I6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4" i="1"/>
  <c r="I3" i="1"/>
  <c r="I2" i="1"/>
  <c r="F82" i="2" l="1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D80" i="1"/>
  <c r="E80" i="1"/>
  <c r="D81" i="1"/>
  <c r="E81" i="1"/>
  <c r="D82" i="1"/>
  <c r="E82" i="1"/>
  <c r="D8" i="1"/>
  <c r="E8" i="1"/>
  <c r="D9" i="1"/>
  <c r="E9" i="1"/>
  <c r="F9" i="1" s="1"/>
  <c r="D10" i="1"/>
  <c r="E10" i="1"/>
  <c r="D11" i="1"/>
  <c r="E11" i="1"/>
  <c r="D12" i="1"/>
  <c r="E12" i="1"/>
  <c r="D13" i="1"/>
  <c r="E13" i="1"/>
  <c r="F13" i="1" s="1"/>
  <c r="D14" i="1"/>
  <c r="E14" i="1"/>
  <c r="D15" i="1"/>
  <c r="E15" i="1"/>
  <c r="D16" i="1"/>
  <c r="E16" i="1"/>
  <c r="D17" i="1"/>
  <c r="E17" i="1"/>
  <c r="F17" i="1" s="1"/>
  <c r="D18" i="1"/>
  <c r="E18" i="1"/>
  <c r="D19" i="1"/>
  <c r="E19" i="1"/>
  <c r="D20" i="1"/>
  <c r="E20" i="1"/>
  <c r="D21" i="1"/>
  <c r="E21" i="1"/>
  <c r="F21" i="1" s="1"/>
  <c r="D22" i="1"/>
  <c r="E22" i="1"/>
  <c r="D23" i="1"/>
  <c r="E23" i="1"/>
  <c r="D24" i="1"/>
  <c r="E24" i="1"/>
  <c r="D25" i="1"/>
  <c r="E25" i="1"/>
  <c r="F25" i="1" s="1"/>
  <c r="D26" i="1"/>
  <c r="E26" i="1"/>
  <c r="D27" i="1"/>
  <c r="E27" i="1"/>
  <c r="D28" i="1"/>
  <c r="E28" i="1"/>
  <c r="D29" i="1"/>
  <c r="E29" i="1"/>
  <c r="F29" i="1" s="1"/>
  <c r="D30" i="1"/>
  <c r="E30" i="1"/>
  <c r="D31" i="1"/>
  <c r="E31" i="1"/>
  <c r="D32" i="1"/>
  <c r="E32" i="1"/>
  <c r="D33" i="1"/>
  <c r="E33" i="1"/>
  <c r="F33" i="1" s="1"/>
  <c r="D34" i="1"/>
  <c r="E34" i="1"/>
  <c r="D35" i="1"/>
  <c r="E35" i="1"/>
  <c r="D36" i="1"/>
  <c r="E36" i="1"/>
  <c r="D37" i="1"/>
  <c r="E37" i="1"/>
  <c r="F37" i="1" s="1"/>
  <c r="D38" i="1"/>
  <c r="E38" i="1"/>
  <c r="D39" i="1"/>
  <c r="E39" i="1"/>
  <c r="D40" i="1"/>
  <c r="E40" i="1"/>
  <c r="D41" i="1"/>
  <c r="E41" i="1"/>
  <c r="F41" i="1" s="1"/>
  <c r="D42" i="1"/>
  <c r="E42" i="1"/>
  <c r="D43" i="1"/>
  <c r="E43" i="1"/>
  <c r="D44" i="1"/>
  <c r="E44" i="1"/>
  <c r="D45" i="1"/>
  <c r="E45" i="1"/>
  <c r="F45" i="1" s="1"/>
  <c r="D46" i="1"/>
  <c r="E46" i="1"/>
  <c r="D47" i="1"/>
  <c r="E47" i="1"/>
  <c r="D48" i="1"/>
  <c r="E48" i="1"/>
  <c r="D49" i="1"/>
  <c r="E49" i="1"/>
  <c r="F49" i="1" s="1"/>
  <c r="D50" i="1"/>
  <c r="E50" i="1"/>
  <c r="D51" i="1"/>
  <c r="E51" i="1"/>
  <c r="D52" i="1"/>
  <c r="E52" i="1"/>
  <c r="D53" i="1"/>
  <c r="E53" i="1"/>
  <c r="F53" i="1" s="1"/>
  <c r="D54" i="1"/>
  <c r="E54" i="1"/>
  <c r="D55" i="1"/>
  <c r="E55" i="1"/>
  <c r="D56" i="1"/>
  <c r="E56" i="1"/>
  <c r="D57" i="1"/>
  <c r="E57" i="1"/>
  <c r="F57" i="1" s="1"/>
  <c r="D58" i="1"/>
  <c r="E58" i="1"/>
  <c r="D59" i="1"/>
  <c r="E59" i="1"/>
  <c r="D60" i="1"/>
  <c r="E60" i="1"/>
  <c r="D61" i="1"/>
  <c r="E61" i="1"/>
  <c r="F61" i="1" s="1"/>
  <c r="D62" i="1"/>
  <c r="E62" i="1"/>
  <c r="D63" i="1"/>
  <c r="E63" i="1"/>
  <c r="D64" i="1"/>
  <c r="E64" i="1"/>
  <c r="D65" i="1"/>
  <c r="E65" i="1"/>
  <c r="F65" i="1" s="1"/>
  <c r="D66" i="1"/>
  <c r="E66" i="1"/>
  <c r="D67" i="1"/>
  <c r="E67" i="1"/>
  <c r="D68" i="1"/>
  <c r="E68" i="1"/>
  <c r="D69" i="1"/>
  <c r="E69" i="1"/>
  <c r="F69" i="1" s="1"/>
  <c r="D70" i="1"/>
  <c r="E70" i="1"/>
  <c r="D71" i="1"/>
  <c r="E71" i="1"/>
  <c r="D72" i="1"/>
  <c r="E72" i="1"/>
  <c r="D73" i="1"/>
  <c r="E73" i="1"/>
  <c r="F73" i="1" s="1"/>
  <c r="D74" i="1"/>
  <c r="E74" i="1"/>
  <c r="D75" i="1"/>
  <c r="E75" i="1"/>
  <c r="D76" i="1"/>
  <c r="E76" i="1"/>
  <c r="D77" i="1"/>
  <c r="E77" i="1"/>
  <c r="F77" i="1" s="1"/>
  <c r="D78" i="1"/>
  <c r="E78" i="1"/>
  <c r="D79" i="1"/>
  <c r="E79" i="1"/>
  <c r="D5" i="1"/>
  <c r="E5" i="1"/>
  <c r="D6" i="1"/>
  <c r="E6" i="1"/>
  <c r="D7" i="1"/>
  <c r="E7" i="1"/>
  <c r="E4" i="1"/>
  <c r="E3" i="1"/>
  <c r="E2" i="1"/>
  <c r="D4" i="1"/>
  <c r="D3" i="1"/>
  <c r="F3" i="1" s="1"/>
  <c r="D2" i="1"/>
  <c r="F2" i="1" s="1"/>
  <c r="F4" i="1" l="1"/>
  <c r="F7" i="1"/>
  <c r="F6" i="1"/>
  <c r="F5" i="1"/>
  <c r="F79" i="1"/>
  <c r="F78" i="1"/>
  <c r="F76" i="1"/>
  <c r="F75" i="1"/>
  <c r="F74" i="1"/>
  <c r="F72" i="1"/>
  <c r="F71" i="1"/>
  <c r="F70" i="1"/>
  <c r="F68" i="1"/>
  <c r="F67" i="1"/>
  <c r="F66" i="1"/>
  <c r="F64" i="1"/>
  <c r="F63" i="1"/>
  <c r="F62" i="1"/>
  <c r="F60" i="1"/>
  <c r="F59" i="1"/>
  <c r="F58" i="1"/>
  <c r="F56" i="1"/>
  <c r="F55" i="1"/>
  <c r="F54" i="1"/>
  <c r="F52" i="1"/>
  <c r="F51" i="1"/>
  <c r="F50" i="1"/>
  <c r="F48" i="1"/>
  <c r="F47" i="1"/>
  <c r="F46" i="1"/>
  <c r="F44" i="1"/>
  <c r="F43" i="1"/>
  <c r="F42" i="1"/>
  <c r="F40" i="1"/>
  <c r="F39" i="1"/>
  <c r="F38" i="1"/>
  <c r="F36" i="1"/>
  <c r="F35" i="1"/>
  <c r="F34" i="1"/>
  <c r="F32" i="1"/>
  <c r="F31" i="1"/>
  <c r="F30" i="1"/>
  <c r="F28" i="1"/>
  <c r="F27" i="1"/>
  <c r="F26" i="1"/>
  <c r="F24" i="1"/>
  <c r="F23" i="1"/>
  <c r="F22" i="1"/>
  <c r="F20" i="1"/>
  <c r="F19" i="1"/>
  <c r="F18" i="1"/>
  <c r="F16" i="1"/>
  <c r="F15" i="1"/>
  <c r="F14" i="1"/>
  <c r="F12" i="1"/>
  <c r="F11" i="1"/>
  <c r="F10" i="1"/>
  <c r="F8" i="1"/>
  <c r="F82" i="1"/>
  <c r="F81" i="1"/>
  <c r="F80" i="1"/>
  <c r="B2" i="7"/>
  <c r="B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488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246" i="7"/>
  <c r="C247" i="7"/>
  <c r="C248" i="7"/>
  <c r="C249" i="7"/>
  <c r="C250" i="7"/>
  <c r="C245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487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245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11" i="7"/>
  <c r="B12" i="7"/>
  <c r="B13" i="7"/>
  <c r="B14" i="7"/>
  <c r="B15" i="7"/>
  <c r="B16" i="7"/>
  <c r="B17" i="7"/>
  <c r="B18" i="7"/>
  <c r="B19" i="7"/>
  <c r="B4" i="7"/>
  <c r="B5" i="7"/>
  <c r="B6" i="7"/>
  <c r="B7" i="7"/>
  <c r="B8" i="7"/>
  <c r="B9" i="7"/>
  <c r="B10" i="7"/>
  <c r="B3" i="7"/>
</calcChain>
</file>

<file path=xl/sharedStrings.xml><?xml version="1.0" encoding="utf-8"?>
<sst xmlns="http://schemas.openxmlformats.org/spreadsheetml/2006/main" count="2062" uniqueCount="1055">
  <si>
    <t>ID</t>
  </si>
  <si>
    <t>herb</t>
  </si>
  <si>
    <t>height</t>
  </si>
  <si>
    <t>plot</t>
  </si>
  <si>
    <t>hist</t>
  </si>
  <si>
    <t>pot</t>
  </si>
  <si>
    <t>curr</t>
  </si>
  <si>
    <t>1-0-B1</t>
  </si>
  <si>
    <t>B1</t>
  </si>
  <si>
    <t>1-0-B2</t>
  </si>
  <si>
    <t>B2</t>
  </si>
  <si>
    <t>1-0-B3</t>
  </si>
  <si>
    <t>B3</t>
  </si>
  <si>
    <t>1-25-B1</t>
  </si>
  <si>
    <t>1-25-B2</t>
  </si>
  <si>
    <t>1-25-B3</t>
  </si>
  <si>
    <t>1-50-B1</t>
  </si>
  <si>
    <t>1-50-B2</t>
  </si>
  <si>
    <t>1-50-B3</t>
  </si>
  <si>
    <t>2-0-B1</t>
  </si>
  <si>
    <t>2-0-B2</t>
  </si>
  <si>
    <t>2-0-B3</t>
  </si>
  <si>
    <t>2-25-B1</t>
  </si>
  <si>
    <t>2-25-B2</t>
  </si>
  <si>
    <t>2-25-B3</t>
  </si>
  <si>
    <t>2-50-B1</t>
  </si>
  <si>
    <t>2-50-B2</t>
  </si>
  <si>
    <t>2-50-B3</t>
  </si>
  <si>
    <t>3-0-B1</t>
  </si>
  <si>
    <t>3-0-B2</t>
  </si>
  <si>
    <t>3-0-B3</t>
  </si>
  <si>
    <t>3-25-B1</t>
  </si>
  <si>
    <t>3-25-B2</t>
  </si>
  <si>
    <t>3-25-B3</t>
  </si>
  <si>
    <t>3-50-B1</t>
  </si>
  <si>
    <t>3-50-B2</t>
  </si>
  <si>
    <t>3-50-B3</t>
  </si>
  <si>
    <t>4-0-B1</t>
  </si>
  <si>
    <t>4-0-B2</t>
  </si>
  <si>
    <t>4-0-B3</t>
  </si>
  <si>
    <t>4-25-B1</t>
  </si>
  <si>
    <t>4-25-B2</t>
  </si>
  <si>
    <t>4-25-B3</t>
  </si>
  <si>
    <t>4-50-B1</t>
  </si>
  <si>
    <t>4-50-B2</t>
  </si>
  <si>
    <t>4-50-B3</t>
  </si>
  <si>
    <t>5-0-B1</t>
  </si>
  <si>
    <t>5-0-B2</t>
  </si>
  <si>
    <t>5-0-B3</t>
  </si>
  <si>
    <t>5-25-B1</t>
  </si>
  <si>
    <t>5-25-B2</t>
  </si>
  <si>
    <t>5-25-B3</t>
  </si>
  <si>
    <t>5-50-B1</t>
  </si>
  <si>
    <t>5-50-B2</t>
  </si>
  <si>
    <t>5-50-B3</t>
  </si>
  <si>
    <t>6-0-B1</t>
  </si>
  <si>
    <t>6-0-B2</t>
  </si>
  <si>
    <t>6-0-B3</t>
  </si>
  <si>
    <t>6-25-B1</t>
  </si>
  <si>
    <t>6-25-B2</t>
  </si>
  <si>
    <t>6-25-B3</t>
  </si>
  <si>
    <t>6-50-B1</t>
  </si>
  <si>
    <t>6-50-B2</t>
  </si>
  <si>
    <t>6-50-B3</t>
  </si>
  <si>
    <t>7-0-B1</t>
  </si>
  <si>
    <t>7-0-B2</t>
  </si>
  <si>
    <t>7-0-B3</t>
  </si>
  <si>
    <t>7-25-B1</t>
  </si>
  <si>
    <t>7-25-B2</t>
  </si>
  <si>
    <t>7-25-B3</t>
  </si>
  <si>
    <t>7-50-B1</t>
  </si>
  <si>
    <t>7-50-B2</t>
  </si>
  <si>
    <t>7-50-B3</t>
  </si>
  <si>
    <t>8-0-B1</t>
  </si>
  <si>
    <t>8-0-B2</t>
  </si>
  <si>
    <t>8-0-B3</t>
  </si>
  <si>
    <t>8-25-B1</t>
  </si>
  <si>
    <t>8-25-B2</t>
  </si>
  <si>
    <t>8-25-B3</t>
  </si>
  <si>
    <t>8-50-B1</t>
  </si>
  <si>
    <t>8-50-B2</t>
  </si>
  <si>
    <t>8-50-B3</t>
  </si>
  <si>
    <t>9-0-B1</t>
  </si>
  <si>
    <t>9-0-B2</t>
  </si>
  <si>
    <t>9-0-B3</t>
  </si>
  <si>
    <t>9-25-B1</t>
  </si>
  <si>
    <t>9-25-B2</t>
  </si>
  <si>
    <t>9-25-B3</t>
  </si>
  <si>
    <t>9-50-B1</t>
  </si>
  <si>
    <t>9-50-B2</t>
  </si>
  <si>
    <t>9-50-B3</t>
  </si>
  <si>
    <t>1-0-O1</t>
  </si>
  <si>
    <t>O1</t>
  </si>
  <si>
    <t>1-0-O2</t>
  </si>
  <si>
    <t>O2</t>
  </si>
  <si>
    <t>1-0-O3</t>
  </si>
  <si>
    <t>O3</t>
  </si>
  <si>
    <t>1-25-O1</t>
  </si>
  <si>
    <t>1-25-O2</t>
  </si>
  <si>
    <t>1-25-O3</t>
  </si>
  <si>
    <t>1-50-O1</t>
  </si>
  <si>
    <t>1-50-O2</t>
  </si>
  <si>
    <t>1-50-O3</t>
  </si>
  <si>
    <t>2-0-O1</t>
  </si>
  <si>
    <t>2-0-O2</t>
  </si>
  <si>
    <t>2-0-O3</t>
  </si>
  <si>
    <t>2-25-O1</t>
  </si>
  <si>
    <t>2-25-O2</t>
  </si>
  <si>
    <t>2-25-O3</t>
  </si>
  <si>
    <t>2-50-O1</t>
  </si>
  <si>
    <t>2-50-O2</t>
  </si>
  <si>
    <t>2-50-O3</t>
  </si>
  <si>
    <t>3-0-O1</t>
  </si>
  <si>
    <t>3-0-O2</t>
  </si>
  <si>
    <t>3-0-O3</t>
  </si>
  <si>
    <t>3-25-O1</t>
  </si>
  <si>
    <t>3-25-O2</t>
  </si>
  <si>
    <t>3-25-O3</t>
  </si>
  <si>
    <t>3-50-O1</t>
  </si>
  <si>
    <t>3-50-O2</t>
  </si>
  <si>
    <t>3-50-O3</t>
  </si>
  <si>
    <t>4-0-O1</t>
  </si>
  <si>
    <t>4-0-O2</t>
  </si>
  <si>
    <t>4-0-O3</t>
  </si>
  <si>
    <t>4-25-O1</t>
  </si>
  <si>
    <t>4-25-O2</t>
  </si>
  <si>
    <t>4-25-O3</t>
  </si>
  <si>
    <t>4-50-O1</t>
  </si>
  <si>
    <t>4-50-O2</t>
  </si>
  <si>
    <t>4-50-O3</t>
  </si>
  <si>
    <t>5-0-O1</t>
  </si>
  <si>
    <t>5-0-O2</t>
  </si>
  <si>
    <t>5-0-O3</t>
  </si>
  <si>
    <t>5-25-O1</t>
  </si>
  <si>
    <t>5-25-O2</t>
  </si>
  <si>
    <t>5-25-O3</t>
  </si>
  <si>
    <t>5-50-O1</t>
  </si>
  <si>
    <t>5-50-O2</t>
  </si>
  <si>
    <t>5-50-O3</t>
  </si>
  <si>
    <t>6-0-O1</t>
  </si>
  <si>
    <t>6-0-O2</t>
  </si>
  <si>
    <t>6-0-O3</t>
  </si>
  <si>
    <t>6-25-O1</t>
  </si>
  <si>
    <t>6-25-O2</t>
  </si>
  <si>
    <t>6-25-O3</t>
  </si>
  <si>
    <t>6-50-O1</t>
  </si>
  <si>
    <t>6-50-O2</t>
  </si>
  <si>
    <t>6-50-O3</t>
  </si>
  <si>
    <t>7-0-O1</t>
  </si>
  <si>
    <t>7-0-O2</t>
  </si>
  <si>
    <t>7-0-O3</t>
  </si>
  <si>
    <t>7-25-O1</t>
  </si>
  <si>
    <t>7-25-O2</t>
  </si>
  <si>
    <t>7-25-O3</t>
  </si>
  <si>
    <t>7-50-O1</t>
  </si>
  <si>
    <t>7-50-O2</t>
  </si>
  <si>
    <t>7-50-O3</t>
  </si>
  <si>
    <t>8-0-O1</t>
  </si>
  <si>
    <t>8-0-O2</t>
  </si>
  <si>
    <t>8-0-O3</t>
  </si>
  <si>
    <t>8-25-O1</t>
  </si>
  <si>
    <t>8-25-O2</t>
  </si>
  <si>
    <t>8-25-O3</t>
  </si>
  <si>
    <t>8-50-O1</t>
  </si>
  <si>
    <t>8-50-O2</t>
  </si>
  <si>
    <t>8-50-O3</t>
  </si>
  <si>
    <t>9-0-O1</t>
  </si>
  <si>
    <t>9-0-O2</t>
  </si>
  <si>
    <t>9-0-O3</t>
  </si>
  <si>
    <t>9-25-O1</t>
  </si>
  <si>
    <t>9-25-O2</t>
  </si>
  <si>
    <t>9-25-O3</t>
  </si>
  <si>
    <t>9-50-O1</t>
  </si>
  <si>
    <t>9-50-O2</t>
  </si>
  <si>
    <t>9-50-O3</t>
  </si>
  <si>
    <t>1-0-K1</t>
  </si>
  <si>
    <t>K1</t>
  </si>
  <si>
    <t>1-0-K2</t>
  </si>
  <si>
    <t>K2</t>
  </si>
  <si>
    <t>1-0-K3</t>
  </si>
  <si>
    <t>K3</t>
  </si>
  <si>
    <t>1-25-K1</t>
  </si>
  <si>
    <t>1-25-K2</t>
  </si>
  <si>
    <t>1-25-K3</t>
  </si>
  <si>
    <t>1-50-K1</t>
  </si>
  <si>
    <t>1-50-K2</t>
  </si>
  <si>
    <t>1-50-K3</t>
  </si>
  <si>
    <t>2-0-K1</t>
  </si>
  <si>
    <t>2-0-K2</t>
  </si>
  <si>
    <t>2-0-K3</t>
  </si>
  <si>
    <t>2-25-K1</t>
  </si>
  <si>
    <t>2-25-K2</t>
  </si>
  <si>
    <t>2-25-K3</t>
  </si>
  <si>
    <t>2-50-K1</t>
  </si>
  <si>
    <t>2-50-K2</t>
  </si>
  <si>
    <t>2-50-K3</t>
  </si>
  <si>
    <t>3-0-K1</t>
  </si>
  <si>
    <t>3-0-K2</t>
  </si>
  <si>
    <t>3-0-K3</t>
  </si>
  <si>
    <t>3-25-K1</t>
  </si>
  <si>
    <t>3-25-K2</t>
  </si>
  <si>
    <t>3-25-K3</t>
  </si>
  <si>
    <t>3-50-K1</t>
  </si>
  <si>
    <t>3-50-K2</t>
  </si>
  <si>
    <t>3-50-K3</t>
  </si>
  <si>
    <t>4-0-K1</t>
  </si>
  <si>
    <t>4-0-K2</t>
  </si>
  <si>
    <t>4-0-K3</t>
  </si>
  <si>
    <t>4-25-K1</t>
  </si>
  <si>
    <t>4-25-K2</t>
  </si>
  <si>
    <t>4-25-K3</t>
  </si>
  <si>
    <t>4-50-K1</t>
  </si>
  <si>
    <t>4-50-K2</t>
  </si>
  <si>
    <t>4-50-K3</t>
  </si>
  <si>
    <t>5-0-K1</t>
  </si>
  <si>
    <t>5-0-K2</t>
  </si>
  <si>
    <t>5-0-K3</t>
  </si>
  <si>
    <t>5-25-K1</t>
  </si>
  <si>
    <t>5-25-K2</t>
  </si>
  <si>
    <t>5-25-K3</t>
  </si>
  <si>
    <t>5-50-K1</t>
  </si>
  <si>
    <t>5-50-K2</t>
  </si>
  <si>
    <t>5-50-K3</t>
  </si>
  <si>
    <t>6-0-K1</t>
  </si>
  <si>
    <t>6-0-K2</t>
  </si>
  <si>
    <t>6-0-K3</t>
  </si>
  <si>
    <t>6-25-K1</t>
  </si>
  <si>
    <t>6-25-K2</t>
  </si>
  <si>
    <t>6-25-K3</t>
  </si>
  <si>
    <t>6-50-K1</t>
  </si>
  <si>
    <t>6-50-K2</t>
  </si>
  <si>
    <t>6-50-K3</t>
  </si>
  <si>
    <t>7-0-K1</t>
  </si>
  <si>
    <t>7-0-K2</t>
  </si>
  <si>
    <t>7-0-K3</t>
  </si>
  <si>
    <t>7-25-K1</t>
  </si>
  <si>
    <t>7-25-K2</t>
  </si>
  <si>
    <t>7-25-K3</t>
  </si>
  <si>
    <t>7-50-K1</t>
  </si>
  <si>
    <t>7-50-K2</t>
  </si>
  <si>
    <t>7-50-K3</t>
  </si>
  <si>
    <t>8-0-K1</t>
  </si>
  <si>
    <t>8-0-K2</t>
  </si>
  <si>
    <t>8-0-K3</t>
  </si>
  <si>
    <t>8-25-K1</t>
  </si>
  <si>
    <t>8-25-K2</t>
  </si>
  <si>
    <t>8-25-K3</t>
  </si>
  <si>
    <t>8-50-K1</t>
  </si>
  <si>
    <t>8-50-K2</t>
  </si>
  <si>
    <t>8-50-K3</t>
  </si>
  <si>
    <t>9-0-K1</t>
  </si>
  <si>
    <t>9-0-K2</t>
  </si>
  <si>
    <t>9-0-K3</t>
  </si>
  <si>
    <t>9-25-K1</t>
  </si>
  <si>
    <t>9-25-K2</t>
  </si>
  <si>
    <t>9-25-K3</t>
  </si>
  <si>
    <t>9-50-K1</t>
  </si>
  <si>
    <t>9-50-K2</t>
  </si>
  <si>
    <t>9-50-K3</t>
  </si>
  <si>
    <t>shoot mass (g)</t>
  </si>
  <si>
    <t>root biomass (g)</t>
  </si>
  <si>
    <t>Pot Mean Shoot</t>
  </si>
  <si>
    <t>Pot Mean Root</t>
  </si>
  <si>
    <t>Total Pot mean</t>
  </si>
  <si>
    <t>total biomass (g)</t>
  </si>
  <si>
    <t>r/s ratio </t>
  </si>
  <si>
    <t>r/s ratio pot mean</t>
  </si>
  <si>
    <t>SPAD</t>
  </si>
  <si>
    <t>spad pot mean</t>
  </si>
  <si>
    <t>1-0-O2-1</t>
  </si>
  <si>
    <t>1-0-O2-2</t>
  </si>
  <si>
    <t>1-0-O2-3</t>
  </si>
  <si>
    <t>1-25-O1-1</t>
  </si>
  <si>
    <t>1-25-O1-2</t>
  </si>
  <si>
    <t>1-25-O1-3</t>
  </si>
  <si>
    <t>1-50-O3-1</t>
  </si>
  <si>
    <t>1-50-O3-2</t>
  </si>
  <si>
    <t>1-50-O3-3</t>
  </si>
  <si>
    <t>2-0-O2-1</t>
  </si>
  <si>
    <t>2-0-O2-2</t>
  </si>
  <si>
    <t>2-0-O2-3</t>
  </si>
  <si>
    <t>2-25-O1-1</t>
  </si>
  <si>
    <t>2-25-O1-2</t>
  </si>
  <si>
    <t>2-25-O1-3</t>
  </si>
  <si>
    <t>2-50-O1-1</t>
  </si>
  <si>
    <t>2-50-O1-2</t>
  </si>
  <si>
    <t>2-50-O1-3</t>
  </si>
  <si>
    <t>3-0-O2-1</t>
  </si>
  <si>
    <t>3-0-O2-2</t>
  </si>
  <si>
    <t>3-0-O2-3</t>
  </si>
  <si>
    <t>3-25-O3-1</t>
  </si>
  <si>
    <t>3-25-O3-2</t>
  </si>
  <si>
    <t>3-25-O3-3</t>
  </si>
  <si>
    <t>3-50-O1-1</t>
  </si>
  <si>
    <t>3-50-O1-2</t>
  </si>
  <si>
    <t>3-50-O1-3</t>
  </si>
  <si>
    <t>4-0-O1-1</t>
  </si>
  <si>
    <t>4-0-O1-2</t>
  </si>
  <si>
    <t>4-0-O1-3</t>
  </si>
  <si>
    <t>4-25-O2-1</t>
  </si>
  <si>
    <t>4-25-O2-2</t>
  </si>
  <si>
    <t>4-25-O2-3</t>
  </si>
  <si>
    <t>4-50-O2-1</t>
  </si>
  <si>
    <t>4-50-O2-2</t>
  </si>
  <si>
    <t>4-50-O2-3</t>
  </si>
  <si>
    <t>5-0-O3-1</t>
  </si>
  <si>
    <t>5-0-O3-2</t>
  </si>
  <si>
    <t>5-0-O3-3</t>
  </si>
  <si>
    <t>5-25-01-1</t>
  </si>
  <si>
    <t>5-25-01-2</t>
  </si>
  <si>
    <t>5-25-01-3</t>
  </si>
  <si>
    <t>5-50-O1-1</t>
  </si>
  <si>
    <t>5-50-O1-2</t>
  </si>
  <si>
    <t>5-50-O1-3</t>
  </si>
  <si>
    <t>6-0-O3-1</t>
  </si>
  <si>
    <t>6-0-O3-2</t>
  </si>
  <si>
    <t>6-0-O3-3</t>
  </si>
  <si>
    <t>6-25-O1-1</t>
  </si>
  <si>
    <t>6-25-O1-2</t>
  </si>
  <si>
    <t>6-25-O1-3</t>
  </si>
  <si>
    <t>6-50-O3-1</t>
  </si>
  <si>
    <t>6-50-O3-2</t>
  </si>
  <si>
    <t>6-50-O3-3</t>
  </si>
  <si>
    <t>7-0-O2-1</t>
  </si>
  <si>
    <t>7-0-O2-2</t>
  </si>
  <si>
    <t>7-0-O2-3</t>
  </si>
  <si>
    <t>7-25-O1-1</t>
  </si>
  <si>
    <t>7-25-O1-2</t>
  </si>
  <si>
    <t>7-25-O1-3</t>
  </si>
  <si>
    <t>7-50-O1-1</t>
  </si>
  <si>
    <t>7-50-O1-2</t>
  </si>
  <si>
    <t>7-50-O1-3</t>
  </si>
  <si>
    <t>8-0-O1-1</t>
  </si>
  <si>
    <t>8-0-O1-2</t>
  </si>
  <si>
    <t>8-0-O1-3</t>
  </si>
  <si>
    <t>8-25-O3-1</t>
  </si>
  <si>
    <t>8-25-O3-2</t>
  </si>
  <si>
    <t>8-25-O3-3</t>
  </si>
  <si>
    <t>8-50-O1-1</t>
  </si>
  <si>
    <t>8-50-O1-2</t>
  </si>
  <si>
    <t>8-50-O1-3</t>
  </si>
  <si>
    <t>9-0-O1-1</t>
  </si>
  <si>
    <t>9-0-O1-2</t>
  </si>
  <si>
    <t>9-0-O1-3</t>
  </si>
  <si>
    <t>9-25-O2-1</t>
  </si>
  <si>
    <t>9-25-O2-2</t>
  </si>
  <si>
    <t>9-25-O2-3</t>
  </si>
  <si>
    <t>9-50-O1-1</t>
  </si>
  <si>
    <t>9-50-O1-2</t>
  </si>
  <si>
    <t>9-50-O1-3</t>
  </si>
  <si>
    <t>abovemass</t>
  </si>
  <si>
    <t>rootmass</t>
  </si>
  <si>
    <t>totalmass</t>
  </si>
  <si>
    <t xml:space="preserve">rsratio </t>
  </si>
  <si>
    <t>Herb</t>
  </si>
  <si>
    <t>Height</t>
  </si>
  <si>
    <t>r/s ratio</t>
  </si>
  <si>
    <t>Potavgspad</t>
  </si>
  <si>
    <t>1-0-K1-1</t>
  </si>
  <si>
    <t>1-0-K1-2</t>
  </si>
  <si>
    <t>1-0-K1-3</t>
  </si>
  <si>
    <t>1-25-K2-1</t>
  </si>
  <si>
    <t>1-25-K2-2</t>
  </si>
  <si>
    <t>1-25-K2-3</t>
  </si>
  <si>
    <t>1-50-K1-1</t>
  </si>
  <si>
    <t>1-50-K1-2</t>
  </si>
  <si>
    <t>1-50-K1-3</t>
  </si>
  <si>
    <t>2-0-K2-1</t>
  </si>
  <si>
    <t>2-0-K2-2</t>
  </si>
  <si>
    <t>2-0-K2-3</t>
  </si>
  <si>
    <t>2-25-K2-1</t>
  </si>
  <si>
    <t>2-25-K2-2</t>
  </si>
  <si>
    <t>2-25-K2-3</t>
  </si>
  <si>
    <t>2-50-K2-1</t>
  </si>
  <si>
    <t>2-50-K2-2</t>
  </si>
  <si>
    <t>2-50-K2-3</t>
  </si>
  <si>
    <t>3-0-K1-1</t>
  </si>
  <si>
    <t>3-0-K1-2</t>
  </si>
  <si>
    <t>3-0-K1-3</t>
  </si>
  <si>
    <t>3-25-K2-1</t>
  </si>
  <si>
    <t>3-25-K2-2</t>
  </si>
  <si>
    <t>3-25-K2-3</t>
  </si>
  <si>
    <t>3-50-K3-1</t>
  </si>
  <si>
    <t>3-50-K3-2</t>
  </si>
  <si>
    <t>3-50-K3-3</t>
  </si>
  <si>
    <t>4-0-K2-1</t>
  </si>
  <si>
    <t>4-0-K2-2</t>
  </si>
  <si>
    <t>4-0-K2-3</t>
  </si>
  <si>
    <t>4-25-K2-1</t>
  </si>
  <si>
    <t>4-25-K2-2</t>
  </si>
  <si>
    <t>4-25-K2-3</t>
  </si>
  <si>
    <t>4-50-K3-1</t>
  </si>
  <si>
    <t>4-50-K3-2</t>
  </si>
  <si>
    <t>4-50-K3-3</t>
  </si>
  <si>
    <t>5-0-K1-1</t>
  </si>
  <si>
    <t>5-0-K1-2</t>
  </si>
  <si>
    <t>5-0-K1-3</t>
  </si>
  <si>
    <t>5-25-K2-1</t>
  </si>
  <si>
    <t>5-25-K2-2</t>
  </si>
  <si>
    <t>5-25-K2-3</t>
  </si>
  <si>
    <t>5-50-K2-1</t>
  </si>
  <si>
    <t>5-50-K2-2</t>
  </si>
  <si>
    <t>5-50-K2-3</t>
  </si>
  <si>
    <t>6-0-K2-1</t>
  </si>
  <si>
    <t>6-0-K2-2</t>
  </si>
  <si>
    <t>6-0-K2-3</t>
  </si>
  <si>
    <t>6-25-K3-1</t>
  </si>
  <si>
    <t>6-25-K3-2</t>
  </si>
  <si>
    <t>6-25-K3-3</t>
  </si>
  <si>
    <t>6-50-K1-1</t>
  </si>
  <si>
    <t>6-50-K1-2</t>
  </si>
  <si>
    <t>6-50-K1-3</t>
  </si>
  <si>
    <t>7-0-K1-1</t>
  </si>
  <si>
    <t>7-0-K1-2</t>
  </si>
  <si>
    <t>7-0-K1-3</t>
  </si>
  <si>
    <t>7-25-K2-1</t>
  </si>
  <si>
    <t>7-25-K2-2</t>
  </si>
  <si>
    <t>7-25-K2-3</t>
  </si>
  <si>
    <t>7-50-K3-1</t>
  </si>
  <si>
    <t>7-50-K3-2</t>
  </si>
  <si>
    <t>7-50-K3-3</t>
  </si>
  <si>
    <t>8-0-K2-1</t>
  </si>
  <si>
    <t>8-0-K2-2</t>
  </si>
  <si>
    <t>8-0-K2-3</t>
  </si>
  <si>
    <t>8-25-K3-1</t>
  </si>
  <si>
    <t>8-25-K3-2</t>
  </si>
  <si>
    <t>8-25-K3-3</t>
  </si>
  <si>
    <t>8-50-K3-1</t>
  </si>
  <si>
    <t>8-50-K3-2</t>
  </si>
  <si>
    <t>8-50-K3-3</t>
  </si>
  <si>
    <t>9-0-K3-1</t>
  </si>
  <si>
    <t>9-0-K3-2</t>
  </si>
  <si>
    <t>9-0-K3-3</t>
  </si>
  <si>
    <t>9-25-K1-1</t>
  </si>
  <si>
    <t>9-25-K1-2</t>
  </si>
  <si>
    <t>9-25-K1-3</t>
  </si>
  <si>
    <t>9-50-K2-1</t>
  </si>
  <si>
    <t>9-50-K2-2</t>
  </si>
  <si>
    <t>9-50-K2-3</t>
  </si>
  <si>
    <t>rsratio</t>
  </si>
  <si>
    <t>Potmeanabove</t>
  </si>
  <si>
    <t>Potmeanbelow</t>
  </si>
  <si>
    <t>Potmeantotal</t>
  </si>
  <si>
    <t>rsratiopotmean</t>
  </si>
  <si>
    <t>spadpotmean</t>
  </si>
  <si>
    <t>1-0-B1-1</t>
  </si>
  <si>
    <t>1-0-B1-2</t>
  </si>
  <si>
    <t>1-0-B1-3</t>
  </si>
  <si>
    <t>1-25-B3-1</t>
  </si>
  <si>
    <t>1-25-B3-2</t>
  </si>
  <si>
    <t>1-25-B3-3</t>
  </si>
  <si>
    <t>1-50-B1-1</t>
  </si>
  <si>
    <t>1-50-B1-2</t>
  </si>
  <si>
    <t>1-50-B1-3</t>
  </si>
  <si>
    <t>2-0-B3-1</t>
  </si>
  <si>
    <t>2-0-B3-2</t>
  </si>
  <si>
    <t>2-0-B3-3</t>
  </si>
  <si>
    <t>2-25-B2-1</t>
  </si>
  <si>
    <t>2-25-B2-2</t>
  </si>
  <si>
    <t>2-25-B2-3</t>
  </si>
  <si>
    <t>2-50-B2-1</t>
  </si>
  <si>
    <t>2-50-B2-2</t>
  </si>
  <si>
    <t>2-50-B2-3</t>
  </si>
  <si>
    <t>3-0-B2-1</t>
  </si>
  <si>
    <t>3-0-B2-2</t>
  </si>
  <si>
    <t>3-0-B2-3</t>
  </si>
  <si>
    <t>3-25-B3-1</t>
  </si>
  <si>
    <t>3-25-B3-2</t>
  </si>
  <si>
    <t>3-25-B3-3</t>
  </si>
  <si>
    <t>3-50-B1-1</t>
  </si>
  <si>
    <t>3-50-B1-2</t>
  </si>
  <si>
    <t>3-50-B1-3</t>
  </si>
  <si>
    <t>4-0-B2-1</t>
  </si>
  <si>
    <t>4-0-B2-2</t>
  </si>
  <si>
    <t>4-0-B2-3</t>
  </si>
  <si>
    <t>4-25-B2-1</t>
  </si>
  <si>
    <t>4-25-B2-2</t>
  </si>
  <si>
    <t>4-25-B2-3</t>
  </si>
  <si>
    <t>4-50-B2-1</t>
  </si>
  <si>
    <t>4-50-B2-2</t>
  </si>
  <si>
    <t>4-50-B2-3</t>
  </si>
  <si>
    <t>5-0-B1-1</t>
  </si>
  <si>
    <t>5-0-B1-2</t>
  </si>
  <si>
    <t>5-0-B1-3</t>
  </si>
  <si>
    <t>5-25-B3-1</t>
  </si>
  <si>
    <t>5-25-B3-2</t>
  </si>
  <si>
    <t>5-25-B3-3</t>
  </si>
  <si>
    <t>5-50-B1-1</t>
  </si>
  <si>
    <t>5-50-B1-2</t>
  </si>
  <si>
    <t>5-50-B1-3</t>
  </si>
  <si>
    <t>6-0-B2-1</t>
  </si>
  <si>
    <t>6-0-B2-2</t>
  </si>
  <si>
    <t>6-0-B2-3</t>
  </si>
  <si>
    <t>6-25-B1-1</t>
  </si>
  <si>
    <t>6-25-B1-2</t>
  </si>
  <si>
    <t>6-25-B1-3</t>
  </si>
  <si>
    <t>6-50-B2-1</t>
  </si>
  <si>
    <t>6-50-B2-2</t>
  </si>
  <si>
    <t>6-50-B2-3</t>
  </si>
  <si>
    <t>7-0-B2-1</t>
  </si>
  <si>
    <t>7-0-B2-2</t>
  </si>
  <si>
    <t>7-0-B2-3</t>
  </si>
  <si>
    <t>7-25-B1-1</t>
  </si>
  <si>
    <t>7-25-B1-2</t>
  </si>
  <si>
    <t>7-25-B1-3</t>
  </si>
  <si>
    <t>7-50-B3-1</t>
  </si>
  <si>
    <t>7-50-B3-2</t>
  </si>
  <si>
    <t>7-50-B3-3</t>
  </si>
  <si>
    <t>8-0-B3-1</t>
  </si>
  <si>
    <t>8-0-B3-2</t>
  </si>
  <si>
    <t>8-0-B3-3</t>
  </si>
  <si>
    <t>8-25-B1-1</t>
  </si>
  <si>
    <t>8-25-B1-2</t>
  </si>
  <si>
    <t>8-25-B1-3</t>
  </si>
  <si>
    <t>8-50-B1-1</t>
  </si>
  <si>
    <t>8-50-B1-2</t>
  </si>
  <si>
    <t>8-50-B1-3</t>
  </si>
  <si>
    <t>9-0-B2-1</t>
  </si>
  <si>
    <t>9-0-B2-2</t>
  </si>
  <si>
    <t>9-0-B2-3</t>
  </si>
  <si>
    <t>9-25-B2-1</t>
  </si>
  <si>
    <t>9-25-B2-2</t>
  </si>
  <si>
    <t>9-25-B2-3</t>
  </si>
  <si>
    <t>9-50-B3-1</t>
  </si>
  <si>
    <t>9-50-B3-2</t>
  </si>
  <si>
    <t>9-50-B3-3</t>
  </si>
  <si>
    <t>Abovemass</t>
  </si>
  <si>
    <t>Rootmass</t>
  </si>
  <si>
    <t>Totalmass</t>
  </si>
  <si>
    <t>Shoot Mass</t>
  </si>
  <si>
    <t>Root mass</t>
  </si>
  <si>
    <t>1-0-B2-1</t>
  </si>
  <si>
    <t>1-0-B2-2</t>
  </si>
  <si>
    <t>1-0-B2-3</t>
  </si>
  <si>
    <t>1-0-B3-1</t>
  </si>
  <si>
    <t>1-0-B3-2</t>
  </si>
  <si>
    <t>1-0-B3-3</t>
  </si>
  <si>
    <t>1-25-B1-1</t>
  </si>
  <si>
    <t>1-25-B1-2</t>
  </si>
  <si>
    <t>1-25-B1-3</t>
  </si>
  <si>
    <t>1-25-B2-1</t>
  </si>
  <si>
    <t>1-25-B2-2</t>
  </si>
  <si>
    <t>1-25-B2-3</t>
  </si>
  <si>
    <t>1-50-B2-1</t>
  </si>
  <si>
    <t>1-50-B2-2</t>
  </si>
  <si>
    <t>1-50-B2-3</t>
  </si>
  <si>
    <t>1-50-B3-1</t>
  </si>
  <si>
    <t>1-50-B3-2</t>
  </si>
  <si>
    <t>1-50-B3-3</t>
  </si>
  <si>
    <t>2-0-B1-1</t>
  </si>
  <si>
    <t>2-0-B1-2</t>
  </si>
  <si>
    <t>2-0-B1-3</t>
  </si>
  <si>
    <t>2-0-B2-1</t>
  </si>
  <si>
    <t>2-0-B2-2</t>
  </si>
  <si>
    <t>2-0-B2-3</t>
  </si>
  <si>
    <t>2-25-B1-1</t>
  </si>
  <si>
    <t>2-25-B1-2</t>
  </si>
  <si>
    <t>2-25-B1-3</t>
  </si>
  <si>
    <t>2-25-B3-1</t>
  </si>
  <si>
    <t>2-25-B3-2</t>
  </si>
  <si>
    <t>2-25-B3-3</t>
  </si>
  <si>
    <t>2-50-B1-1</t>
  </si>
  <si>
    <t>2-50-B1-2</t>
  </si>
  <si>
    <t>2-50-B1-3</t>
  </si>
  <si>
    <t>2-50-B3-1</t>
  </si>
  <si>
    <t>2-50-B3-2</t>
  </si>
  <si>
    <t>2-50-B3-3</t>
  </si>
  <si>
    <t>3-0-B1-1</t>
  </si>
  <si>
    <t>3-0-B1-2</t>
  </si>
  <si>
    <t>3-0-B1-3</t>
  </si>
  <si>
    <t>3-0-B3-1</t>
  </si>
  <si>
    <t>3-0-B3-2</t>
  </si>
  <si>
    <t>3-0-B3-3</t>
  </si>
  <si>
    <t>3-25-B1-1</t>
  </si>
  <si>
    <t>3-25-B1-2</t>
  </si>
  <si>
    <t>3-25-B1-3</t>
  </si>
  <si>
    <t>3-25-B2-1</t>
  </si>
  <si>
    <t>3-25-B2-2</t>
  </si>
  <si>
    <t>3-25-B2-3</t>
  </si>
  <si>
    <t>3-50-B2-1</t>
  </si>
  <si>
    <t>3-50-B2-2</t>
  </si>
  <si>
    <t>3-50-B2-3</t>
  </si>
  <si>
    <t>3-50-B3-1</t>
  </si>
  <si>
    <t>3-50-B3-2</t>
  </si>
  <si>
    <t>3-50-B3-3</t>
  </si>
  <si>
    <t>4-0-B1-1</t>
  </si>
  <si>
    <t>4-0-B1-2</t>
  </si>
  <si>
    <t>4-0-B1-3</t>
  </si>
  <si>
    <t>4-0-B3-1</t>
  </si>
  <si>
    <t>4-0-B3-2</t>
  </si>
  <si>
    <t>4-0-B3-3</t>
  </si>
  <si>
    <t>4-25-B1-1</t>
  </si>
  <si>
    <t>4-25-B1-2</t>
  </si>
  <si>
    <t>4-25-B1-3</t>
  </si>
  <si>
    <t>4-25-B3-1</t>
  </si>
  <si>
    <t>4-25-B3-2</t>
  </si>
  <si>
    <t>4-25-B3-3</t>
  </si>
  <si>
    <t>4-50-B1-1</t>
  </si>
  <si>
    <t>4-50-B1-2</t>
  </si>
  <si>
    <t>4-50-B1-3</t>
  </si>
  <si>
    <t>4-50-B3-1</t>
  </si>
  <si>
    <t>4-50-B3-2</t>
  </si>
  <si>
    <t>4-50-B3-3</t>
  </si>
  <si>
    <t>5-0-B2-1</t>
  </si>
  <si>
    <t>5-0-B2-2</t>
  </si>
  <si>
    <t>5-0-B2-3</t>
  </si>
  <si>
    <t>5-0-B3-1</t>
  </si>
  <si>
    <t>5-0-B3-2</t>
  </si>
  <si>
    <t>5-0-B3-3</t>
  </si>
  <si>
    <t>5-25-B1-1</t>
  </si>
  <si>
    <t>5-25-B1-2</t>
  </si>
  <si>
    <t>5-25-B1-3</t>
  </si>
  <si>
    <t>5-25-B2-1</t>
  </si>
  <si>
    <t>5-25-B2-2</t>
  </si>
  <si>
    <t>5-25-B2-3</t>
  </si>
  <si>
    <t>5-50-B2-1</t>
  </si>
  <si>
    <t>5-50-B2-2</t>
  </si>
  <si>
    <t>5-50-B2-3</t>
  </si>
  <si>
    <t>5-50-B3-1</t>
  </si>
  <si>
    <t>5-50-B3-2</t>
  </si>
  <si>
    <t>5-50-B3-3</t>
  </si>
  <si>
    <t>6-0-B1-1</t>
  </si>
  <si>
    <t>6-0-B1-2</t>
  </si>
  <si>
    <t>6-0-B1-3</t>
  </si>
  <si>
    <t>6-0-B3-1</t>
  </si>
  <si>
    <t>6-0-B3-2</t>
  </si>
  <si>
    <t>6-0-B3-3</t>
  </si>
  <si>
    <t>6-25-B2-1</t>
  </si>
  <si>
    <t>6-25-B2-2</t>
  </si>
  <si>
    <t>6-25-B2-3</t>
  </si>
  <si>
    <t>6-25-B3-1</t>
  </si>
  <si>
    <t>6-25-B3-2</t>
  </si>
  <si>
    <t>6-25-B3-3</t>
  </si>
  <si>
    <t>6-50-B1-1</t>
  </si>
  <si>
    <t>6-50-B1-2</t>
  </si>
  <si>
    <t>6-50-B1-3</t>
  </si>
  <si>
    <t>6-50-B3-1</t>
  </si>
  <si>
    <t>6-50-B3-2</t>
  </si>
  <si>
    <t>6-50-B3-3</t>
  </si>
  <si>
    <t>7-0-B1-1</t>
  </si>
  <si>
    <t>7-0-B1-2</t>
  </si>
  <si>
    <t>7-0-B1-3</t>
  </si>
  <si>
    <t>7-0-B3-1</t>
  </si>
  <si>
    <t>7-0-B3-2</t>
  </si>
  <si>
    <t>7-0-B3-3</t>
  </si>
  <si>
    <t>7-25-B2-1</t>
  </si>
  <si>
    <t>7-25-B2-2</t>
  </si>
  <si>
    <t>7-25-B2-3</t>
  </si>
  <si>
    <t>7-25-B3-1</t>
  </si>
  <si>
    <t>7-25-B3-2</t>
  </si>
  <si>
    <t>7-25-B3-3</t>
  </si>
  <si>
    <t>7-50-B1-1</t>
  </si>
  <si>
    <t>7-50-B1-2</t>
  </si>
  <si>
    <t>7-50-B1-3</t>
  </si>
  <si>
    <t>7-50-B2-1</t>
  </si>
  <si>
    <t>7-50-B2-2</t>
  </si>
  <si>
    <t>7-50-B2-3</t>
  </si>
  <si>
    <t>8-0-B1-1</t>
  </si>
  <si>
    <t>8-0-B1-2</t>
  </si>
  <si>
    <t>8-0-B1-3</t>
  </si>
  <si>
    <t>8-0-B2-1</t>
  </si>
  <si>
    <t>8-0-B2-2</t>
  </si>
  <si>
    <t>8-0-B2-3</t>
  </si>
  <si>
    <t>8-25-B2-1</t>
  </si>
  <si>
    <t>8-25-B2-2</t>
  </si>
  <si>
    <t>8-25-B2-3</t>
  </si>
  <si>
    <t>8-25-B3-1</t>
  </si>
  <si>
    <t>8-25-B3-2</t>
  </si>
  <si>
    <t>8-25-B3-3</t>
  </si>
  <si>
    <t>8-50-B2-1</t>
  </si>
  <si>
    <t>8-50-B2-2</t>
  </si>
  <si>
    <t>8-50-B2-3</t>
  </si>
  <si>
    <t>8-50-B3-1</t>
  </si>
  <si>
    <t>8-50-B3-2</t>
  </si>
  <si>
    <t>8-50-B3-3</t>
  </si>
  <si>
    <t>9-0-B1-1</t>
  </si>
  <si>
    <t>9-0-B1-2</t>
  </si>
  <si>
    <t>9-0-B1-3</t>
  </si>
  <si>
    <t>9-0-B3-1</t>
  </si>
  <si>
    <t>9-0-B3-2</t>
  </si>
  <si>
    <t>9-0-B3-3</t>
  </si>
  <si>
    <t>9-25-B1-1</t>
  </si>
  <si>
    <t>9-25-B1-2</t>
  </si>
  <si>
    <t>9-25-B1-3</t>
  </si>
  <si>
    <t>9-25-B3-1</t>
  </si>
  <si>
    <t>9-25-B3-2</t>
  </si>
  <si>
    <t>9-25-B3-3</t>
  </si>
  <si>
    <t>9-50-B1-1</t>
  </si>
  <si>
    <t>9-50-B1-2</t>
  </si>
  <si>
    <t>9-50-B1-3</t>
  </si>
  <si>
    <t>9-50-B2-1</t>
  </si>
  <si>
    <t>9-50-B2-2</t>
  </si>
  <si>
    <t>9-50-B2-3</t>
  </si>
  <si>
    <t>1-0-O1-1</t>
  </si>
  <si>
    <t>1-0-O1-2</t>
  </si>
  <si>
    <t>1-0-O1-3</t>
  </si>
  <si>
    <t>1-0-O3-1</t>
  </si>
  <si>
    <t>1-0-O3-2</t>
  </si>
  <si>
    <t>1-0-O3-3</t>
  </si>
  <si>
    <t>1-25-O2-1</t>
  </si>
  <si>
    <t>1-25-O2-2</t>
  </si>
  <si>
    <t>1-25-O2-3</t>
  </si>
  <si>
    <t>1-25-O3-1</t>
  </si>
  <si>
    <t>1-25-O3-2</t>
  </si>
  <si>
    <t>1-25-O3-3</t>
  </si>
  <si>
    <t>1-50-O1-1</t>
  </si>
  <si>
    <t>1-50-O1-2</t>
  </si>
  <si>
    <t>1-50-O1-3</t>
  </si>
  <si>
    <t>1-50-O2-1</t>
  </si>
  <si>
    <t>1-50-O2-2</t>
  </si>
  <si>
    <t>1-50-O2-3</t>
  </si>
  <si>
    <t>2-0-O1-1</t>
  </si>
  <si>
    <t>2-0-O1-2</t>
  </si>
  <si>
    <t>2-0-O1-3</t>
  </si>
  <si>
    <t>2-0-O3-1</t>
  </si>
  <si>
    <t>2-0-O3-2</t>
  </si>
  <si>
    <t>2-0-O3-3</t>
  </si>
  <si>
    <t>2-25-O2-1</t>
  </si>
  <si>
    <t>2-25-O2-2</t>
  </si>
  <si>
    <t>2-25-O2-3</t>
  </si>
  <si>
    <t>2-25-O3-1</t>
  </si>
  <si>
    <t>2-25-O3-2</t>
  </si>
  <si>
    <t>2-25-O3-3</t>
  </si>
  <si>
    <t>2-50-O2-1</t>
  </si>
  <si>
    <t>2-50-O2-2</t>
  </si>
  <si>
    <t>2-50-O2-3</t>
  </si>
  <si>
    <t>2-50-O3-1</t>
  </si>
  <si>
    <t>2-50-O3-2</t>
  </si>
  <si>
    <t>2-50-O3-3</t>
  </si>
  <si>
    <t>3-0-O1-1</t>
  </si>
  <si>
    <t>3-0-O1-2</t>
  </si>
  <si>
    <t>3-0-O1-3</t>
  </si>
  <si>
    <t>3-0-O3-1</t>
  </si>
  <si>
    <t>3-0-O3-2</t>
  </si>
  <si>
    <t>3-0-O3-3</t>
  </si>
  <si>
    <t>3-25-O1-1</t>
  </si>
  <si>
    <t>3-25-O1-2</t>
  </si>
  <si>
    <t>3-25-O1-3</t>
  </si>
  <si>
    <t>3-25-O2-1</t>
  </si>
  <si>
    <t>3-25-O2-2</t>
  </si>
  <si>
    <t>3-25-O2-3</t>
  </si>
  <si>
    <t>3-50-O2-1</t>
  </si>
  <si>
    <t>3-50-O2-2</t>
  </si>
  <si>
    <t>3-50-O2-3</t>
  </si>
  <si>
    <t>3-50-O3-1</t>
  </si>
  <si>
    <t>3-50-O3-2</t>
  </si>
  <si>
    <t>3-50-O3-3</t>
  </si>
  <si>
    <t>4-0-O2-1</t>
  </si>
  <si>
    <t>4-0-O2-2</t>
  </si>
  <si>
    <t>4-0-O2-3</t>
  </si>
  <si>
    <t>4-0-O3-1</t>
  </si>
  <si>
    <t>4-0-O3-2</t>
  </si>
  <si>
    <t>4-0-O3-3</t>
  </si>
  <si>
    <t>4-25-O1-1</t>
  </si>
  <si>
    <t>4-25-O1-2</t>
  </si>
  <si>
    <t>4-25-O1-3</t>
  </si>
  <si>
    <t>4-25-O3-1</t>
  </si>
  <si>
    <t>4-25-O3-2</t>
  </si>
  <si>
    <t>4-25-O3-3</t>
  </si>
  <si>
    <t>4-50-O1-1</t>
  </si>
  <si>
    <t>4-50-O1-2</t>
  </si>
  <si>
    <t>4-50-O1-3</t>
  </si>
  <si>
    <t>4-50-O3-1</t>
  </si>
  <si>
    <t>4-50-O3-2</t>
  </si>
  <si>
    <t>4-50-O3-3</t>
  </si>
  <si>
    <t>5-0-O1-1</t>
  </si>
  <si>
    <t>5-0-O1-2</t>
  </si>
  <si>
    <t>5-0-O1-3</t>
  </si>
  <si>
    <t>5-0-O2-1</t>
  </si>
  <si>
    <t>5-0-O2-2</t>
  </si>
  <si>
    <t>5-0-O2-3</t>
  </si>
  <si>
    <t>5-25-O1-1</t>
  </si>
  <si>
    <t>5-25-O1-2</t>
  </si>
  <si>
    <t>5-25-O1-3</t>
  </si>
  <si>
    <t>5-25-O2-1</t>
  </si>
  <si>
    <t>5-25-O2-2</t>
  </si>
  <si>
    <t>5-25-O2-3</t>
  </si>
  <si>
    <t>5-25-O3-1</t>
  </si>
  <si>
    <t>5-25-O3-2</t>
  </si>
  <si>
    <t>5-25-O3-3</t>
  </si>
  <si>
    <t>5-50-O2-1</t>
  </si>
  <si>
    <t>5-50-O2-2</t>
  </si>
  <si>
    <t>5-50-O2-3</t>
  </si>
  <si>
    <t>5-50-O3-1</t>
  </si>
  <si>
    <t>5-50-O3-2</t>
  </si>
  <si>
    <t>5-50-O3-3</t>
  </si>
  <si>
    <t>6-0-O1-1</t>
  </si>
  <si>
    <t>6-0-O1-2</t>
  </si>
  <si>
    <t>6-0-O1-3</t>
  </si>
  <si>
    <t>6-0-O2-1</t>
  </si>
  <si>
    <t>6-0-O2-2</t>
  </si>
  <si>
    <t>6-0-O2-3</t>
  </si>
  <si>
    <t>6-25-O2-1</t>
  </si>
  <si>
    <t>6-25-O2-2</t>
  </si>
  <si>
    <t>6-25-O2-3</t>
  </si>
  <si>
    <t>6-25-O3-1</t>
  </si>
  <si>
    <t>6-25-O3-2</t>
  </si>
  <si>
    <t>6-25-O3-3</t>
  </si>
  <si>
    <t>6-50-O1-1</t>
  </si>
  <si>
    <t>6-50-O1-2</t>
  </si>
  <si>
    <t>6-50-O1-3</t>
  </si>
  <si>
    <t>6-50-O2-1</t>
  </si>
  <si>
    <t>6-50-O2-2</t>
  </si>
  <si>
    <t>6-50-O2-3</t>
  </si>
  <si>
    <t>7-0-O1-1</t>
  </si>
  <si>
    <t>7-0-O1-2</t>
  </si>
  <si>
    <t>7-0-O1-3</t>
  </si>
  <si>
    <t>7-0-O3-1</t>
  </si>
  <si>
    <t>7-0-O3-2</t>
  </si>
  <si>
    <t>7-0-O3-3</t>
  </si>
  <si>
    <t>7-25-O2-1</t>
  </si>
  <si>
    <t>7-25-O2-2</t>
  </si>
  <si>
    <t>7-25-O2-3</t>
  </si>
  <si>
    <t>7-25-O3-1</t>
  </si>
  <si>
    <t>7-25-O3-2</t>
  </si>
  <si>
    <t>7-25-O3-3</t>
  </si>
  <si>
    <t>7-50-O2-1</t>
  </si>
  <si>
    <t>7-50-O2-2</t>
  </si>
  <si>
    <t>7-50-O2-3</t>
  </si>
  <si>
    <t>7-50-O3-1</t>
  </si>
  <si>
    <t>7-50-O3-2</t>
  </si>
  <si>
    <t>7-50-O3-3</t>
  </si>
  <si>
    <t>8-0-O2-1</t>
  </si>
  <si>
    <t>8-0-O2-2</t>
  </si>
  <si>
    <t>8-0-O2-3</t>
  </si>
  <si>
    <t>8-0-O3-1</t>
  </si>
  <si>
    <t>8-0-O3-2</t>
  </si>
  <si>
    <t>8-0-O3-3</t>
  </si>
  <si>
    <t>8-25-O1-1</t>
  </si>
  <si>
    <t>8-25-O1-2</t>
  </si>
  <si>
    <t>8-25-O1-3</t>
  </si>
  <si>
    <t>8-25-O2-1</t>
  </si>
  <si>
    <t>8-25-O2-2</t>
  </si>
  <si>
    <t>8-25-O2-3</t>
  </si>
  <si>
    <t>8-50-O2-1</t>
  </si>
  <si>
    <t>8-50-O2-2</t>
  </si>
  <si>
    <t>8-50-O2-3</t>
  </si>
  <si>
    <t>8-50-O3-1</t>
  </si>
  <si>
    <t>8-50-O3-2</t>
  </si>
  <si>
    <t>8-50-O3-3</t>
  </si>
  <si>
    <t>9-0-O2-1</t>
  </si>
  <si>
    <t>9-0-O2-2</t>
  </si>
  <si>
    <t>9-0-O2-3</t>
  </si>
  <si>
    <t>9-0-O3-1</t>
  </si>
  <si>
    <t>9-0-O3-2</t>
  </si>
  <si>
    <t>9-0-O3-3</t>
  </si>
  <si>
    <t>9-25-O1-1</t>
  </si>
  <si>
    <t>9-25-O1-2</t>
  </si>
  <si>
    <t>9-25-O1-3</t>
  </si>
  <si>
    <t>9-25-O3-1</t>
  </si>
  <si>
    <t>9-25-O3-2</t>
  </si>
  <si>
    <t>9-25-O3-3</t>
  </si>
  <si>
    <t>9-50-O2-1</t>
  </si>
  <si>
    <t>9-50-O2-2</t>
  </si>
  <si>
    <t>9-50-O2-3</t>
  </si>
  <si>
    <t>9-50-O3-1</t>
  </si>
  <si>
    <t>9-50-O3-2</t>
  </si>
  <si>
    <t>9-50-O3-3</t>
  </si>
  <si>
    <t>1-0-K2-1</t>
  </si>
  <si>
    <t>1-0-K2-2</t>
  </si>
  <si>
    <t>1-0-K2-3</t>
  </si>
  <si>
    <t>1-0-K3-1</t>
  </si>
  <si>
    <t>1-0-K3-2</t>
  </si>
  <si>
    <t>1-0-K3-3</t>
  </si>
  <si>
    <t>1-25-K1-1</t>
  </si>
  <si>
    <t>1-25-K1-2</t>
  </si>
  <si>
    <t>1-25-K1-3</t>
  </si>
  <si>
    <t>1-25-K3-1</t>
  </si>
  <si>
    <t>1-25-K3-2</t>
  </si>
  <si>
    <t>1-25-K3-3</t>
  </si>
  <si>
    <t>1-50-K2-1</t>
  </si>
  <si>
    <t>1-50-K2-2</t>
  </si>
  <si>
    <t>1-50-K2-3</t>
  </si>
  <si>
    <t>1-50-K3-1</t>
  </si>
  <si>
    <t>1-50-K3-2</t>
  </si>
  <si>
    <t>1-50-K3-3</t>
  </si>
  <si>
    <t>2-0-K1-1</t>
  </si>
  <si>
    <t>2-0-K1-2</t>
  </si>
  <si>
    <t>2-0-K1-3</t>
  </si>
  <si>
    <t>2-0-K3-1</t>
  </si>
  <si>
    <t>2-0-K3-2</t>
  </si>
  <si>
    <t>2-0-K3-3</t>
  </si>
  <si>
    <t>2-25-K1-1</t>
  </si>
  <si>
    <t>2-25-K1-2</t>
  </si>
  <si>
    <t>2-25-K1-3</t>
  </si>
  <si>
    <t>2-25-K3-1</t>
  </si>
  <si>
    <t>2-25-K3-2</t>
  </si>
  <si>
    <t>2-25-K3-3</t>
  </si>
  <si>
    <t>2-50-K1-1</t>
  </si>
  <si>
    <t>2-50-K1-2</t>
  </si>
  <si>
    <t>2-50-K1-3</t>
  </si>
  <si>
    <t>2-50-K3-1</t>
  </si>
  <si>
    <t>2-50-K3-2</t>
  </si>
  <si>
    <t>2-50-K3-3</t>
  </si>
  <si>
    <t>3-0-K2-1</t>
  </si>
  <si>
    <t>3-0-K2-2</t>
  </si>
  <si>
    <t>3-0-K2-3</t>
  </si>
  <si>
    <t>3-0-K3-1</t>
  </si>
  <si>
    <t>3-0-K3-2</t>
  </si>
  <si>
    <t>3-0-K3-3</t>
  </si>
  <si>
    <t>3-25-K1-1</t>
  </si>
  <si>
    <t>3-25-K1-2</t>
  </si>
  <si>
    <t>3-25-K1-3</t>
  </si>
  <si>
    <t>3-25-K3-1</t>
  </si>
  <si>
    <t>3-25-K3-2</t>
  </si>
  <si>
    <t>3-25-K3-3</t>
  </si>
  <si>
    <t>3-50-K1-1</t>
  </si>
  <si>
    <t>3-50-K1-2</t>
  </si>
  <si>
    <t>3-50-K1-3</t>
  </si>
  <si>
    <t>3-50-K2-1</t>
  </si>
  <si>
    <t>3-50-K2-2</t>
  </si>
  <si>
    <t>3-50-K2-3</t>
  </si>
  <si>
    <t>4-0-K1-1</t>
  </si>
  <si>
    <t>4-0-K1-2</t>
  </si>
  <si>
    <t>4-0-K1-3</t>
  </si>
  <si>
    <t>4-0-K3-1</t>
  </si>
  <si>
    <t>4-0-K3-2</t>
  </si>
  <si>
    <t>4-0-K3-3</t>
  </si>
  <si>
    <t>4-25-K1-1</t>
  </si>
  <si>
    <t>4-25-K1-2</t>
  </si>
  <si>
    <t>4-25-K1-3</t>
  </si>
  <si>
    <t>4-25-K3-1</t>
  </si>
  <si>
    <t>4-25-K3-2</t>
  </si>
  <si>
    <t>4-25-K3-3</t>
  </si>
  <si>
    <t>4-50-K1-1</t>
  </si>
  <si>
    <t>4-50-K1-2</t>
  </si>
  <si>
    <t>4-50-K1-3</t>
  </si>
  <si>
    <t>4-50-K2-1</t>
  </si>
  <si>
    <t>4-50-K2-2</t>
  </si>
  <si>
    <t>4-50-K2-3</t>
  </si>
  <si>
    <t>5-0-K2-1</t>
  </si>
  <si>
    <t>5-0-K2-2</t>
  </si>
  <si>
    <t>5-0-K2-3</t>
  </si>
  <si>
    <t>5-0-K3-1</t>
  </si>
  <si>
    <t>5-0-K3-2</t>
  </si>
  <si>
    <t>5-0-K3-3</t>
  </si>
  <si>
    <t>5-25-K1-1</t>
  </si>
  <si>
    <t>5-25-K1-2</t>
  </si>
  <si>
    <t>5-25-K1-3</t>
  </si>
  <si>
    <t>5-25-K3-1</t>
  </si>
  <si>
    <t>5-25-K3-2</t>
  </si>
  <si>
    <t>5-25-K3-3</t>
  </si>
  <si>
    <t>5-50-K1-1</t>
  </si>
  <si>
    <t>5-50-K1-2</t>
  </si>
  <si>
    <t>5-50-K1-3</t>
  </si>
  <si>
    <t>5-50-K3-1</t>
  </si>
  <si>
    <t>5-50-K3-2</t>
  </si>
  <si>
    <t>5-50-K3-3</t>
  </si>
  <si>
    <t>6-0-K1-1</t>
  </si>
  <si>
    <t>6-0-K1-2</t>
  </si>
  <si>
    <t>6-0-K1-3</t>
  </si>
  <si>
    <t>6-0-K3-1</t>
  </si>
  <si>
    <t>6-0-K3-2</t>
  </si>
  <si>
    <t>6-0-K3-3</t>
  </si>
  <si>
    <t>6-25-K1-1</t>
  </si>
  <si>
    <t>6-25-K1-2</t>
  </si>
  <si>
    <t>6-25-K1-3</t>
  </si>
  <si>
    <t>6-25-K2-1</t>
  </si>
  <si>
    <t>6-25-K2-2</t>
  </si>
  <si>
    <t>6-25-K2-3</t>
  </si>
  <si>
    <t>6-50-K2-1</t>
  </si>
  <si>
    <t>6-50-K2-2</t>
  </si>
  <si>
    <t>6-50-K2-3</t>
  </si>
  <si>
    <t>6-50-K3-1</t>
  </si>
  <si>
    <t>6-50-K3-2</t>
  </si>
  <si>
    <t>6-50-K3-3</t>
  </si>
  <si>
    <t>7-0-K2-1</t>
  </si>
  <si>
    <t>7-0-K2-2</t>
  </si>
  <si>
    <t>7-0-K2-3</t>
  </si>
  <si>
    <t>7-0-K3-1</t>
  </si>
  <si>
    <t>7-0-K3-2</t>
  </si>
  <si>
    <t>7-0-K3-3</t>
  </si>
  <si>
    <t>7-25-K1-1</t>
  </si>
  <si>
    <t>7-25-K1-2</t>
  </si>
  <si>
    <t>7-25-K1-3</t>
  </si>
  <si>
    <t>7-25-K3-1</t>
  </si>
  <si>
    <t>7-25-K3-2</t>
  </si>
  <si>
    <t>7-25-K3-3</t>
  </si>
  <si>
    <t>7-50-K1-1</t>
  </si>
  <si>
    <t>7-50-K1-2</t>
  </si>
  <si>
    <t>7-50-K1-3</t>
  </si>
  <si>
    <t>7-50-K2-1</t>
  </si>
  <si>
    <t>7-50-K2-2</t>
  </si>
  <si>
    <t>7-50-K2-3</t>
  </si>
  <si>
    <t>8-0-K1-1</t>
  </si>
  <si>
    <t>8-0-K1-2</t>
  </si>
  <si>
    <t>8-0-K1-3</t>
  </si>
  <si>
    <t>8-0-K3-1</t>
  </si>
  <si>
    <t>8-0-K3-2</t>
  </si>
  <si>
    <t>8-0-K3-3</t>
  </si>
  <si>
    <t>8-25-K1-1</t>
  </si>
  <si>
    <t>8-25-K1-2</t>
  </si>
  <si>
    <t>8-25-K1-3</t>
  </si>
  <si>
    <t>8-25-K2-1</t>
  </si>
  <si>
    <t>8-25-K2-2</t>
  </si>
  <si>
    <t>8-25-K2-3</t>
  </si>
  <si>
    <t>8-50-K1-1</t>
  </si>
  <si>
    <t>8-50-K1-2</t>
  </si>
  <si>
    <t>8-50-K1-3</t>
  </si>
  <si>
    <t>8-50-K2-1</t>
  </si>
  <si>
    <t>8-50-K2-2</t>
  </si>
  <si>
    <t>8-50-K2-3</t>
  </si>
  <si>
    <t>9-0-K1-1</t>
  </si>
  <si>
    <t>9-0-K1-2</t>
  </si>
  <si>
    <t>9-0-K1-3</t>
  </si>
  <si>
    <t>9-0-K2-1</t>
  </si>
  <si>
    <t>9-0-K2-2</t>
  </si>
  <si>
    <t>9-0-K2-3</t>
  </si>
  <si>
    <t>9-25-K2-1</t>
  </si>
  <si>
    <t>9-25-K2-2</t>
  </si>
  <si>
    <t>9-25-K2-3</t>
  </si>
  <si>
    <t>9-25-K3-1</t>
  </si>
  <si>
    <t>9-25-K3-2</t>
  </si>
  <si>
    <t>9-25-K3-3</t>
  </si>
  <si>
    <t>9-50-K1-1</t>
  </si>
  <si>
    <t>9-50-K1-2</t>
  </si>
  <si>
    <t>9-50-K1-3</t>
  </si>
  <si>
    <t>9-50-K3-1</t>
  </si>
  <si>
    <t>9-50-K3-2</t>
  </si>
  <si>
    <t>9-50-K3-3</t>
  </si>
  <si>
    <t>JulyBeanH</t>
  </si>
  <si>
    <t>-</t>
  </si>
  <si>
    <t>*</t>
  </si>
  <si>
    <t>JulyBeanL</t>
  </si>
  <si>
    <t>julyoatH</t>
  </si>
  <si>
    <t>JulyOatL</t>
  </si>
  <si>
    <t>6,1</t>
  </si>
  <si>
    <t>2,1</t>
  </si>
  <si>
    <t>5,1</t>
  </si>
  <si>
    <t>3,0</t>
  </si>
  <si>
    <t>6,3</t>
  </si>
  <si>
    <t>3,1</t>
  </si>
  <si>
    <t>4,1</t>
  </si>
  <si>
    <t>8,2</t>
  </si>
  <si>
    <t>5,0</t>
  </si>
  <si>
    <t>7,1</t>
  </si>
  <si>
    <t>8,1</t>
  </si>
  <si>
    <t>6,0</t>
  </si>
  <si>
    <t>7,0</t>
  </si>
  <si>
    <t>1,1</t>
  </si>
  <si>
    <t>8,0</t>
  </si>
  <si>
    <t>4,0</t>
  </si>
  <si>
    <t>2,0</t>
  </si>
  <si>
    <t>12,0</t>
  </si>
  <si>
    <t>6,-</t>
  </si>
  <si>
    <t>9,0</t>
  </si>
  <si>
    <t>10,0</t>
  </si>
  <si>
    <t>3,2</t>
  </si>
  <si>
    <t>4,2</t>
  </si>
  <si>
    <t>11,0</t>
  </si>
  <si>
    <t>9,1</t>
  </si>
  <si>
    <t>JulyOatV</t>
  </si>
  <si>
    <t>JulyOatR</t>
  </si>
  <si>
    <t>JulyKaleH</t>
  </si>
  <si>
    <t>JulyKaleL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</si>
</sst>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1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E961-CBE8-4E49-A782-5788D3687D11}">
  <dimension ref="A1:G244"/>
  <sheetViews>
    <sheetView workbookViewId="0">
      <selection activeCell="H3" sqref="H3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0</v>
      </c>
      <c r="C2">
        <v>14.333333333333334</v>
      </c>
      <c r="D2">
        <v>1</v>
      </c>
      <c r="E2">
        <v>0</v>
      </c>
      <c r="F2" t="s">
        <v>8</v>
      </c>
      <c r="G2">
        <v>50</v>
      </c>
    </row>
    <row r="3" spans="1:7" x14ac:dyDescent="0.2">
      <c r="A3" t="s">
        <v>9</v>
      </c>
      <c r="B3">
        <v>0</v>
      </c>
      <c r="C3">
        <v>16.833333333333332</v>
      </c>
      <c r="D3">
        <v>1</v>
      </c>
      <c r="E3">
        <v>0</v>
      </c>
      <c r="F3" t="s">
        <v>10</v>
      </c>
      <c r="G3">
        <v>50</v>
      </c>
    </row>
    <row r="4" spans="1:7" x14ac:dyDescent="0.2">
      <c r="A4" t="s">
        <v>11</v>
      </c>
      <c r="B4">
        <v>0</v>
      </c>
      <c r="C4">
        <v>22.166666666666668</v>
      </c>
      <c r="D4">
        <v>1</v>
      </c>
      <c r="E4">
        <v>0</v>
      </c>
      <c r="F4" t="s">
        <v>12</v>
      </c>
      <c r="G4">
        <v>50</v>
      </c>
    </row>
    <row r="5" spans="1:7" x14ac:dyDescent="0.2">
      <c r="A5" t="s">
        <v>13</v>
      </c>
      <c r="B5">
        <v>0.33333333333333331</v>
      </c>
      <c r="C5">
        <v>16.833333333333332</v>
      </c>
      <c r="D5">
        <v>1</v>
      </c>
      <c r="E5">
        <v>25</v>
      </c>
      <c r="F5" t="s">
        <v>8</v>
      </c>
      <c r="G5">
        <v>50</v>
      </c>
    </row>
    <row r="6" spans="1:7" x14ac:dyDescent="0.2">
      <c r="A6" t="s">
        <v>14</v>
      </c>
      <c r="B6">
        <v>0</v>
      </c>
      <c r="C6">
        <v>14.5</v>
      </c>
      <c r="D6">
        <v>1</v>
      </c>
      <c r="E6">
        <v>25</v>
      </c>
      <c r="F6" t="s">
        <v>10</v>
      </c>
      <c r="G6">
        <v>50</v>
      </c>
    </row>
    <row r="7" spans="1:7" x14ac:dyDescent="0.2">
      <c r="A7" t="s">
        <v>15</v>
      </c>
      <c r="B7">
        <v>0</v>
      </c>
      <c r="C7">
        <v>15</v>
      </c>
      <c r="D7">
        <v>1</v>
      </c>
      <c r="E7">
        <v>25</v>
      </c>
      <c r="F7" t="s">
        <v>12</v>
      </c>
      <c r="G7">
        <v>50</v>
      </c>
    </row>
    <row r="8" spans="1:7" x14ac:dyDescent="0.2">
      <c r="A8" t="s">
        <v>16</v>
      </c>
      <c r="B8">
        <v>0</v>
      </c>
      <c r="C8">
        <v>22.5</v>
      </c>
      <c r="D8">
        <v>1</v>
      </c>
      <c r="E8">
        <v>50</v>
      </c>
      <c r="F8" t="s">
        <v>8</v>
      </c>
      <c r="G8">
        <v>50</v>
      </c>
    </row>
    <row r="9" spans="1:7" x14ac:dyDescent="0.2">
      <c r="A9" t="s">
        <v>17</v>
      </c>
      <c r="B9">
        <v>0</v>
      </c>
      <c r="C9">
        <v>29.833333333333332</v>
      </c>
      <c r="D9">
        <v>1</v>
      </c>
      <c r="E9">
        <v>50</v>
      </c>
      <c r="F9" t="s">
        <v>10</v>
      </c>
      <c r="G9">
        <v>50</v>
      </c>
    </row>
    <row r="10" spans="1:7" x14ac:dyDescent="0.2">
      <c r="A10" t="s">
        <v>18</v>
      </c>
      <c r="B10">
        <v>0</v>
      </c>
      <c r="C10">
        <v>27.833333333333332</v>
      </c>
      <c r="D10">
        <v>1</v>
      </c>
      <c r="E10">
        <v>50</v>
      </c>
      <c r="F10" t="s">
        <v>12</v>
      </c>
      <c r="G10">
        <v>50</v>
      </c>
    </row>
    <row r="11" spans="1:7" x14ac:dyDescent="0.2">
      <c r="A11" t="s">
        <v>19</v>
      </c>
      <c r="B11">
        <v>0</v>
      </c>
      <c r="C11">
        <v>21.166666666666668</v>
      </c>
      <c r="D11">
        <v>2</v>
      </c>
      <c r="E11">
        <v>0</v>
      </c>
      <c r="F11" t="s">
        <v>8</v>
      </c>
      <c r="G11">
        <v>25</v>
      </c>
    </row>
    <row r="12" spans="1:7" x14ac:dyDescent="0.2">
      <c r="A12" t="s">
        <v>20</v>
      </c>
      <c r="B12">
        <v>0</v>
      </c>
      <c r="C12">
        <v>17.666666666666668</v>
      </c>
      <c r="D12">
        <v>2</v>
      </c>
      <c r="E12">
        <v>0</v>
      </c>
      <c r="F12" t="s">
        <v>10</v>
      </c>
      <c r="G12">
        <v>25</v>
      </c>
    </row>
    <row r="13" spans="1:7" x14ac:dyDescent="0.2">
      <c r="A13" t="s">
        <v>21</v>
      </c>
      <c r="B13">
        <v>0</v>
      </c>
      <c r="C13">
        <v>19.5</v>
      </c>
      <c r="D13">
        <v>2</v>
      </c>
      <c r="E13">
        <v>0</v>
      </c>
      <c r="F13" t="s">
        <v>12</v>
      </c>
      <c r="G13">
        <v>25</v>
      </c>
    </row>
    <row r="14" spans="1:7" x14ac:dyDescent="0.2">
      <c r="A14" t="s">
        <v>22</v>
      </c>
      <c r="B14">
        <v>0</v>
      </c>
      <c r="C14">
        <v>20</v>
      </c>
      <c r="D14">
        <v>2</v>
      </c>
      <c r="E14">
        <v>25</v>
      </c>
      <c r="F14" t="s">
        <v>8</v>
      </c>
      <c r="G14">
        <v>25</v>
      </c>
    </row>
    <row r="15" spans="1:7" x14ac:dyDescent="0.2">
      <c r="A15" t="s">
        <v>23</v>
      </c>
      <c r="B15">
        <v>0</v>
      </c>
      <c r="C15">
        <v>18.5</v>
      </c>
      <c r="D15">
        <v>2</v>
      </c>
      <c r="E15">
        <v>25</v>
      </c>
      <c r="F15" t="s">
        <v>10</v>
      </c>
      <c r="G15">
        <v>25</v>
      </c>
    </row>
    <row r="16" spans="1:7" x14ac:dyDescent="0.2">
      <c r="A16" t="s">
        <v>24</v>
      </c>
      <c r="B16">
        <v>0</v>
      </c>
      <c r="C16">
        <v>14.333333333333334</v>
      </c>
      <c r="D16">
        <v>2</v>
      </c>
      <c r="E16">
        <v>25</v>
      </c>
      <c r="F16" t="s">
        <v>12</v>
      </c>
      <c r="G16">
        <v>25</v>
      </c>
    </row>
    <row r="17" spans="1:7" x14ac:dyDescent="0.2">
      <c r="A17" t="s">
        <v>25</v>
      </c>
      <c r="B17">
        <v>0</v>
      </c>
      <c r="C17">
        <v>18</v>
      </c>
      <c r="D17">
        <v>2</v>
      </c>
      <c r="E17">
        <v>50</v>
      </c>
      <c r="F17" t="s">
        <v>8</v>
      </c>
      <c r="G17">
        <v>25</v>
      </c>
    </row>
    <row r="18" spans="1:7" x14ac:dyDescent="0.2">
      <c r="A18" t="s">
        <v>26</v>
      </c>
      <c r="B18">
        <v>0</v>
      </c>
      <c r="C18">
        <v>14.166666666666666</v>
      </c>
      <c r="D18">
        <v>2</v>
      </c>
      <c r="E18">
        <v>50</v>
      </c>
      <c r="F18" t="s">
        <v>10</v>
      </c>
      <c r="G18">
        <v>25</v>
      </c>
    </row>
    <row r="19" spans="1:7" x14ac:dyDescent="0.2">
      <c r="A19" t="s">
        <v>27</v>
      </c>
      <c r="B19">
        <v>0</v>
      </c>
      <c r="C19">
        <v>21.166666666666668</v>
      </c>
      <c r="D19">
        <v>2</v>
      </c>
      <c r="E19">
        <v>50</v>
      </c>
      <c r="F19" t="s">
        <v>12</v>
      </c>
      <c r="G19">
        <v>25</v>
      </c>
    </row>
    <row r="20" spans="1:7" x14ac:dyDescent="0.2">
      <c r="A20" t="s">
        <v>28</v>
      </c>
      <c r="B20">
        <v>0</v>
      </c>
      <c r="C20">
        <v>25</v>
      </c>
      <c r="D20">
        <v>3</v>
      </c>
      <c r="E20">
        <v>0</v>
      </c>
      <c r="F20" t="s">
        <v>8</v>
      </c>
      <c r="G20">
        <v>0</v>
      </c>
    </row>
    <row r="21" spans="1:7" x14ac:dyDescent="0.2">
      <c r="A21" t="s">
        <v>29</v>
      </c>
      <c r="B21">
        <v>0</v>
      </c>
      <c r="C21">
        <v>17.833333333333332</v>
      </c>
      <c r="D21">
        <v>3</v>
      </c>
      <c r="E21">
        <v>0</v>
      </c>
      <c r="F21" t="s">
        <v>10</v>
      </c>
      <c r="G21">
        <v>0</v>
      </c>
    </row>
    <row r="22" spans="1:7" x14ac:dyDescent="0.2">
      <c r="A22" t="s">
        <v>30</v>
      </c>
      <c r="B22">
        <v>0</v>
      </c>
      <c r="C22">
        <v>22.333333333333332</v>
      </c>
      <c r="D22">
        <v>3</v>
      </c>
      <c r="E22">
        <v>0</v>
      </c>
      <c r="F22" t="s">
        <v>12</v>
      </c>
      <c r="G22">
        <v>0</v>
      </c>
    </row>
    <row r="23" spans="1:7" x14ac:dyDescent="0.2">
      <c r="A23" t="s">
        <v>31</v>
      </c>
      <c r="B23">
        <v>0</v>
      </c>
      <c r="C23">
        <v>24.666666666666668</v>
      </c>
      <c r="D23">
        <v>3</v>
      </c>
      <c r="E23">
        <v>25</v>
      </c>
      <c r="F23" t="s">
        <v>8</v>
      </c>
      <c r="G23">
        <v>0</v>
      </c>
    </row>
    <row r="24" spans="1:7" x14ac:dyDescent="0.2">
      <c r="A24" t="s">
        <v>32</v>
      </c>
      <c r="B24">
        <v>0</v>
      </c>
      <c r="C24">
        <v>25.333333333333332</v>
      </c>
      <c r="D24">
        <v>3</v>
      </c>
      <c r="E24">
        <v>25</v>
      </c>
      <c r="F24" t="s">
        <v>10</v>
      </c>
      <c r="G24">
        <v>0</v>
      </c>
    </row>
    <row r="25" spans="1:7" x14ac:dyDescent="0.2">
      <c r="A25" t="s">
        <v>33</v>
      </c>
      <c r="B25">
        <v>0</v>
      </c>
      <c r="C25">
        <v>22</v>
      </c>
      <c r="D25">
        <v>3</v>
      </c>
      <c r="E25">
        <v>25</v>
      </c>
      <c r="F25" t="s">
        <v>12</v>
      </c>
      <c r="G25">
        <v>0</v>
      </c>
    </row>
    <row r="26" spans="1:7" x14ac:dyDescent="0.2">
      <c r="A26" t="s">
        <v>34</v>
      </c>
      <c r="B26">
        <v>0</v>
      </c>
      <c r="C26">
        <v>27.833333333333332</v>
      </c>
      <c r="D26">
        <v>3</v>
      </c>
      <c r="E26">
        <v>50</v>
      </c>
      <c r="F26" t="s">
        <v>8</v>
      </c>
      <c r="G26">
        <v>0</v>
      </c>
    </row>
    <row r="27" spans="1:7" x14ac:dyDescent="0.2">
      <c r="A27" t="s">
        <v>35</v>
      </c>
      <c r="B27">
        <v>0</v>
      </c>
      <c r="C27">
        <v>15.666666666666666</v>
      </c>
      <c r="D27">
        <v>3</v>
      </c>
      <c r="E27">
        <v>50</v>
      </c>
      <c r="F27" t="s">
        <v>10</v>
      </c>
      <c r="G27">
        <v>0</v>
      </c>
    </row>
    <row r="28" spans="1:7" x14ac:dyDescent="0.2">
      <c r="A28" t="s">
        <v>36</v>
      </c>
      <c r="B28">
        <v>0</v>
      </c>
      <c r="C28">
        <v>15.833333333333334</v>
      </c>
      <c r="D28">
        <v>3</v>
      </c>
      <c r="E28">
        <v>50</v>
      </c>
      <c r="F28" t="s">
        <v>12</v>
      </c>
      <c r="G28">
        <v>0</v>
      </c>
    </row>
    <row r="29" spans="1:7" x14ac:dyDescent="0.2">
      <c r="A29" t="s">
        <v>37</v>
      </c>
      <c r="B29">
        <v>0</v>
      </c>
      <c r="C29">
        <v>18.333333333333332</v>
      </c>
      <c r="D29">
        <v>4</v>
      </c>
      <c r="E29">
        <v>0</v>
      </c>
      <c r="F29" t="s">
        <v>8</v>
      </c>
      <c r="G29">
        <v>25</v>
      </c>
    </row>
    <row r="30" spans="1:7" x14ac:dyDescent="0.2">
      <c r="A30" t="s">
        <v>38</v>
      </c>
      <c r="B30">
        <v>1</v>
      </c>
      <c r="C30">
        <v>15.5</v>
      </c>
      <c r="D30">
        <v>4</v>
      </c>
      <c r="E30">
        <v>0</v>
      </c>
      <c r="F30" t="s">
        <v>10</v>
      </c>
      <c r="G30">
        <v>25</v>
      </c>
    </row>
    <row r="31" spans="1:7" x14ac:dyDescent="0.2">
      <c r="A31" t="s">
        <v>39</v>
      </c>
      <c r="B31">
        <v>1</v>
      </c>
      <c r="C31">
        <v>12.333333333333334</v>
      </c>
      <c r="D31">
        <v>4</v>
      </c>
      <c r="E31">
        <v>0</v>
      </c>
      <c r="F31" t="s">
        <v>12</v>
      </c>
      <c r="G31">
        <v>25</v>
      </c>
    </row>
    <row r="32" spans="1:7" x14ac:dyDescent="0.2">
      <c r="A32" t="s">
        <v>40</v>
      </c>
      <c r="B32">
        <v>1</v>
      </c>
      <c r="C32">
        <v>21.5</v>
      </c>
      <c r="D32">
        <v>4</v>
      </c>
      <c r="E32">
        <v>25</v>
      </c>
      <c r="F32" t="s">
        <v>8</v>
      </c>
      <c r="G32">
        <v>25</v>
      </c>
    </row>
    <row r="33" spans="1:7" x14ac:dyDescent="0.2">
      <c r="A33" t="s">
        <v>41</v>
      </c>
      <c r="B33">
        <v>0.66666666666666663</v>
      </c>
      <c r="C33">
        <v>22.833333333333332</v>
      </c>
      <c r="D33">
        <v>4</v>
      </c>
      <c r="E33">
        <v>25</v>
      </c>
      <c r="F33" t="s">
        <v>10</v>
      </c>
      <c r="G33">
        <v>25</v>
      </c>
    </row>
    <row r="34" spans="1:7" x14ac:dyDescent="0.2">
      <c r="A34" t="s">
        <v>42</v>
      </c>
      <c r="B34">
        <v>0.33333333333333331</v>
      </c>
      <c r="C34">
        <v>19.666666666666668</v>
      </c>
      <c r="D34">
        <v>4</v>
      </c>
      <c r="E34">
        <v>25</v>
      </c>
      <c r="F34" t="s">
        <v>12</v>
      </c>
      <c r="G34">
        <v>25</v>
      </c>
    </row>
    <row r="35" spans="1:7" x14ac:dyDescent="0.2">
      <c r="A35" t="s">
        <v>43</v>
      </c>
      <c r="B35">
        <v>1</v>
      </c>
      <c r="C35">
        <v>14.5</v>
      </c>
      <c r="D35">
        <v>4</v>
      </c>
      <c r="E35">
        <v>50</v>
      </c>
      <c r="F35" t="s">
        <v>8</v>
      </c>
      <c r="G35">
        <v>25</v>
      </c>
    </row>
    <row r="36" spans="1:7" x14ac:dyDescent="0.2">
      <c r="A36" t="s">
        <v>44</v>
      </c>
      <c r="B36">
        <v>1</v>
      </c>
      <c r="C36">
        <v>13.5</v>
      </c>
      <c r="D36">
        <v>4</v>
      </c>
      <c r="E36">
        <v>50</v>
      </c>
      <c r="F36" t="s">
        <v>10</v>
      </c>
      <c r="G36">
        <v>25</v>
      </c>
    </row>
    <row r="37" spans="1:7" x14ac:dyDescent="0.2">
      <c r="A37" t="s">
        <v>45</v>
      </c>
      <c r="B37">
        <v>1</v>
      </c>
      <c r="C37">
        <v>13.5</v>
      </c>
      <c r="D37">
        <v>4</v>
      </c>
      <c r="E37">
        <v>50</v>
      </c>
      <c r="F37" t="s">
        <v>12</v>
      </c>
      <c r="G37">
        <v>25</v>
      </c>
    </row>
    <row r="38" spans="1:7" x14ac:dyDescent="0.2">
      <c r="A38" t="s">
        <v>46</v>
      </c>
      <c r="B38">
        <v>0.33333333333333331</v>
      </c>
      <c r="C38">
        <v>13.5</v>
      </c>
      <c r="D38">
        <v>5</v>
      </c>
      <c r="E38">
        <v>0</v>
      </c>
      <c r="F38" t="s">
        <v>8</v>
      </c>
      <c r="G38">
        <v>0</v>
      </c>
    </row>
    <row r="39" spans="1:7" x14ac:dyDescent="0.2">
      <c r="A39" t="s">
        <v>47</v>
      </c>
      <c r="B39">
        <v>2</v>
      </c>
      <c r="C39">
        <v>14.333333333333334</v>
      </c>
      <c r="D39">
        <v>5</v>
      </c>
      <c r="E39">
        <v>0</v>
      </c>
      <c r="F39" t="s">
        <v>10</v>
      </c>
      <c r="G39">
        <v>0</v>
      </c>
    </row>
    <row r="40" spans="1:7" x14ac:dyDescent="0.2">
      <c r="A40" t="s">
        <v>48</v>
      </c>
      <c r="B40">
        <v>0.66666666666666663</v>
      </c>
      <c r="C40">
        <v>15.166666666666666</v>
      </c>
      <c r="D40">
        <v>5</v>
      </c>
      <c r="E40">
        <v>0</v>
      </c>
      <c r="F40" t="s">
        <v>12</v>
      </c>
      <c r="G40">
        <v>0</v>
      </c>
    </row>
    <row r="41" spans="1:7" x14ac:dyDescent="0.2">
      <c r="A41" t="s">
        <v>49</v>
      </c>
      <c r="B41">
        <v>1</v>
      </c>
      <c r="C41">
        <v>14.5</v>
      </c>
      <c r="D41">
        <v>5</v>
      </c>
      <c r="E41">
        <v>25</v>
      </c>
      <c r="F41" t="s">
        <v>8</v>
      </c>
      <c r="G41">
        <v>0</v>
      </c>
    </row>
    <row r="42" spans="1:7" x14ac:dyDescent="0.2">
      <c r="A42" t="s">
        <v>50</v>
      </c>
      <c r="B42">
        <v>0.33333333333333331</v>
      </c>
      <c r="C42">
        <v>19</v>
      </c>
      <c r="D42">
        <v>5</v>
      </c>
      <c r="E42">
        <v>25</v>
      </c>
      <c r="F42" t="s">
        <v>10</v>
      </c>
      <c r="G42">
        <v>0</v>
      </c>
    </row>
    <row r="43" spans="1:7" x14ac:dyDescent="0.2">
      <c r="A43" t="s">
        <v>51</v>
      </c>
      <c r="B43">
        <v>2</v>
      </c>
      <c r="C43">
        <v>8.3333333333333339</v>
      </c>
      <c r="D43">
        <v>5</v>
      </c>
      <c r="E43">
        <v>25</v>
      </c>
      <c r="F43" t="s">
        <v>12</v>
      </c>
      <c r="G43">
        <v>0</v>
      </c>
    </row>
    <row r="44" spans="1:7" x14ac:dyDescent="0.2">
      <c r="A44" t="s">
        <v>52</v>
      </c>
      <c r="B44">
        <v>0.66666666666666663</v>
      </c>
      <c r="C44">
        <v>19</v>
      </c>
      <c r="D44">
        <v>5</v>
      </c>
      <c r="E44">
        <v>50</v>
      </c>
      <c r="F44" t="s">
        <v>8</v>
      </c>
      <c r="G44">
        <v>0</v>
      </c>
    </row>
    <row r="45" spans="1:7" x14ac:dyDescent="0.2">
      <c r="A45" t="s">
        <v>53</v>
      </c>
      <c r="B45">
        <v>1</v>
      </c>
      <c r="C45">
        <v>13.5</v>
      </c>
      <c r="D45">
        <v>5</v>
      </c>
      <c r="E45">
        <v>50</v>
      </c>
      <c r="F45" t="s">
        <v>10</v>
      </c>
      <c r="G45">
        <v>0</v>
      </c>
    </row>
    <row r="46" spans="1:7" x14ac:dyDescent="0.2">
      <c r="A46" t="s">
        <v>54</v>
      </c>
      <c r="B46">
        <v>1</v>
      </c>
      <c r="C46">
        <v>17</v>
      </c>
      <c r="D46">
        <v>5</v>
      </c>
      <c r="E46">
        <v>50</v>
      </c>
      <c r="F46" t="s">
        <v>12</v>
      </c>
      <c r="G46">
        <v>0</v>
      </c>
    </row>
    <row r="47" spans="1:7" x14ac:dyDescent="0.2">
      <c r="A47" t="s">
        <v>55</v>
      </c>
      <c r="B47">
        <v>1</v>
      </c>
      <c r="C47">
        <v>13.666666666666666</v>
      </c>
      <c r="D47">
        <v>6</v>
      </c>
      <c r="E47">
        <v>0</v>
      </c>
      <c r="F47" t="s">
        <v>8</v>
      </c>
      <c r="G47">
        <v>50</v>
      </c>
    </row>
    <row r="48" spans="1:7" x14ac:dyDescent="0.2">
      <c r="A48" t="s">
        <v>56</v>
      </c>
      <c r="B48">
        <v>1</v>
      </c>
      <c r="C48">
        <v>16.333333333333332</v>
      </c>
      <c r="D48">
        <v>6</v>
      </c>
      <c r="E48">
        <v>0</v>
      </c>
      <c r="F48" t="s">
        <v>10</v>
      </c>
      <c r="G48">
        <v>50</v>
      </c>
    </row>
    <row r="49" spans="1:7" x14ac:dyDescent="0.2">
      <c r="A49" t="s">
        <v>57</v>
      </c>
      <c r="B49">
        <v>1</v>
      </c>
      <c r="C49">
        <v>14.666666666666666</v>
      </c>
      <c r="D49">
        <v>6</v>
      </c>
      <c r="E49">
        <v>0</v>
      </c>
      <c r="F49" t="s">
        <v>12</v>
      </c>
      <c r="G49">
        <v>50</v>
      </c>
    </row>
    <row r="50" spans="1:7" x14ac:dyDescent="0.2">
      <c r="A50" t="s">
        <v>58</v>
      </c>
      <c r="B50">
        <v>2</v>
      </c>
      <c r="C50">
        <v>22.166666666666668</v>
      </c>
      <c r="D50">
        <v>6</v>
      </c>
      <c r="E50">
        <v>25</v>
      </c>
      <c r="F50" t="s">
        <v>8</v>
      </c>
      <c r="G50">
        <v>50</v>
      </c>
    </row>
    <row r="51" spans="1:7" x14ac:dyDescent="0.2">
      <c r="A51" t="s">
        <v>59</v>
      </c>
      <c r="B51">
        <v>1</v>
      </c>
      <c r="C51">
        <v>16.166666666666668</v>
      </c>
      <c r="D51">
        <v>6</v>
      </c>
      <c r="E51">
        <v>25</v>
      </c>
      <c r="F51" t="s">
        <v>10</v>
      </c>
      <c r="G51">
        <v>50</v>
      </c>
    </row>
    <row r="52" spans="1:7" x14ac:dyDescent="0.2">
      <c r="A52" t="s">
        <v>60</v>
      </c>
      <c r="B52">
        <v>2</v>
      </c>
      <c r="C52">
        <v>18.333333333333332</v>
      </c>
      <c r="D52">
        <v>6</v>
      </c>
      <c r="E52">
        <v>25</v>
      </c>
      <c r="F52" t="s">
        <v>12</v>
      </c>
      <c r="G52">
        <v>50</v>
      </c>
    </row>
    <row r="53" spans="1:7" x14ac:dyDescent="0.2">
      <c r="A53" t="s">
        <v>61</v>
      </c>
      <c r="B53">
        <v>1.6666666666666667</v>
      </c>
      <c r="C53">
        <v>15.666666666666666</v>
      </c>
      <c r="D53">
        <v>6</v>
      </c>
      <c r="E53">
        <v>50</v>
      </c>
      <c r="F53" t="s">
        <v>8</v>
      </c>
      <c r="G53">
        <v>50</v>
      </c>
    </row>
    <row r="54" spans="1:7" x14ac:dyDescent="0.2">
      <c r="A54" t="s">
        <v>62</v>
      </c>
      <c r="B54">
        <v>2</v>
      </c>
      <c r="C54">
        <v>9.6666666666666661</v>
      </c>
      <c r="D54">
        <v>6</v>
      </c>
      <c r="E54">
        <v>50</v>
      </c>
      <c r="F54" t="s">
        <v>10</v>
      </c>
      <c r="G54">
        <v>50</v>
      </c>
    </row>
    <row r="55" spans="1:7" x14ac:dyDescent="0.2">
      <c r="A55" t="s">
        <v>63</v>
      </c>
      <c r="B55">
        <v>1</v>
      </c>
      <c r="C55">
        <v>13.333333333333334</v>
      </c>
      <c r="D55">
        <v>6</v>
      </c>
      <c r="E55">
        <v>50</v>
      </c>
      <c r="F55" t="s">
        <v>12</v>
      </c>
      <c r="G55">
        <v>50</v>
      </c>
    </row>
    <row r="56" spans="1:7" x14ac:dyDescent="0.2">
      <c r="A56" t="s">
        <v>64</v>
      </c>
      <c r="B56">
        <v>0</v>
      </c>
      <c r="C56">
        <v>19.166666666666668</v>
      </c>
      <c r="D56">
        <v>7</v>
      </c>
      <c r="E56">
        <v>0</v>
      </c>
      <c r="F56" t="s">
        <v>8</v>
      </c>
      <c r="G56">
        <v>0</v>
      </c>
    </row>
    <row r="57" spans="1:7" x14ac:dyDescent="0.2">
      <c r="A57" t="s">
        <v>65</v>
      </c>
      <c r="B57">
        <v>0</v>
      </c>
      <c r="C57">
        <v>21</v>
      </c>
      <c r="D57">
        <v>7</v>
      </c>
      <c r="E57">
        <v>0</v>
      </c>
      <c r="F57" t="s">
        <v>10</v>
      </c>
      <c r="G57">
        <v>0</v>
      </c>
    </row>
    <row r="58" spans="1:7" x14ac:dyDescent="0.2">
      <c r="A58" t="s">
        <v>66</v>
      </c>
      <c r="B58">
        <v>0</v>
      </c>
      <c r="C58">
        <v>21.333333333333332</v>
      </c>
      <c r="D58">
        <v>7</v>
      </c>
      <c r="E58">
        <v>0</v>
      </c>
      <c r="F58" t="s">
        <v>12</v>
      </c>
      <c r="G58">
        <v>0</v>
      </c>
    </row>
    <row r="59" spans="1:7" x14ac:dyDescent="0.2">
      <c r="A59" t="s">
        <v>67</v>
      </c>
      <c r="B59">
        <v>0</v>
      </c>
      <c r="C59">
        <v>22.166666666666668</v>
      </c>
      <c r="D59">
        <v>7</v>
      </c>
      <c r="E59">
        <v>25</v>
      </c>
      <c r="F59" t="s">
        <v>8</v>
      </c>
      <c r="G59">
        <v>0</v>
      </c>
    </row>
    <row r="60" spans="1:7" x14ac:dyDescent="0.2">
      <c r="A60" t="s">
        <v>68</v>
      </c>
      <c r="B60">
        <v>0</v>
      </c>
      <c r="C60">
        <v>23</v>
      </c>
      <c r="D60">
        <v>7</v>
      </c>
      <c r="E60">
        <v>25</v>
      </c>
      <c r="F60" t="s">
        <v>10</v>
      </c>
      <c r="G60">
        <v>0</v>
      </c>
    </row>
    <row r="61" spans="1:7" x14ac:dyDescent="0.2">
      <c r="A61" t="s">
        <v>69</v>
      </c>
      <c r="B61">
        <v>0</v>
      </c>
      <c r="C61">
        <v>18.833333333333332</v>
      </c>
      <c r="D61">
        <v>7</v>
      </c>
      <c r="E61">
        <v>25</v>
      </c>
      <c r="F61" t="s">
        <v>12</v>
      </c>
      <c r="G61">
        <v>0</v>
      </c>
    </row>
    <row r="62" spans="1:7" x14ac:dyDescent="0.2">
      <c r="A62" t="s">
        <v>70</v>
      </c>
      <c r="B62">
        <v>1</v>
      </c>
      <c r="C62">
        <v>19.5</v>
      </c>
      <c r="D62">
        <v>7</v>
      </c>
      <c r="E62">
        <v>50</v>
      </c>
      <c r="F62" t="s">
        <v>8</v>
      </c>
      <c r="G62">
        <v>0</v>
      </c>
    </row>
    <row r="63" spans="1:7" x14ac:dyDescent="0.2">
      <c r="A63" t="s">
        <v>71</v>
      </c>
      <c r="B63">
        <v>1</v>
      </c>
      <c r="C63">
        <v>17.833333333333332</v>
      </c>
      <c r="D63">
        <v>7</v>
      </c>
      <c r="E63">
        <v>50</v>
      </c>
      <c r="F63" t="s">
        <v>10</v>
      </c>
      <c r="G63">
        <v>0</v>
      </c>
    </row>
    <row r="64" spans="1:7" x14ac:dyDescent="0.2">
      <c r="A64" t="s">
        <v>72</v>
      </c>
      <c r="B64">
        <v>0.33333333333333331</v>
      </c>
      <c r="C64">
        <v>8.1666666666666661</v>
      </c>
      <c r="D64">
        <v>7</v>
      </c>
      <c r="E64">
        <v>50</v>
      </c>
      <c r="F64" t="s">
        <v>12</v>
      </c>
      <c r="G64">
        <v>0</v>
      </c>
    </row>
    <row r="65" spans="1:7" x14ac:dyDescent="0.2">
      <c r="A65" t="s">
        <v>73</v>
      </c>
      <c r="B65">
        <v>1</v>
      </c>
      <c r="C65">
        <v>15.666666666666666</v>
      </c>
      <c r="D65">
        <v>8</v>
      </c>
      <c r="E65">
        <v>0</v>
      </c>
      <c r="F65" t="s">
        <v>8</v>
      </c>
      <c r="G65">
        <v>25</v>
      </c>
    </row>
    <row r="66" spans="1:7" x14ac:dyDescent="0.2">
      <c r="A66" t="s">
        <v>74</v>
      </c>
      <c r="B66">
        <v>1</v>
      </c>
      <c r="C66">
        <v>16</v>
      </c>
      <c r="D66">
        <v>8</v>
      </c>
      <c r="E66">
        <v>0</v>
      </c>
      <c r="F66" t="s">
        <v>10</v>
      </c>
      <c r="G66">
        <v>25</v>
      </c>
    </row>
    <row r="67" spans="1:7" x14ac:dyDescent="0.2">
      <c r="A67" t="s">
        <v>75</v>
      </c>
      <c r="B67">
        <v>1</v>
      </c>
      <c r="C67">
        <v>16.5</v>
      </c>
      <c r="D67">
        <v>8</v>
      </c>
      <c r="E67">
        <v>0</v>
      </c>
      <c r="F67" t="s">
        <v>12</v>
      </c>
      <c r="G67">
        <v>25</v>
      </c>
    </row>
    <row r="68" spans="1:7" x14ac:dyDescent="0.2">
      <c r="A68" t="s">
        <v>76</v>
      </c>
      <c r="B68">
        <v>2</v>
      </c>
      <c r="C68">
        <v>7.333333333333333</v>
      </c>
      <c r="D68">
        <v>8</v>
      </c>
      <c r="E68">
        <v>25</v>
      </c>
      <c r="F68" t="s">
        <v>8</v>
      </c>
      <c r="G68">
        <v>25</v>
      </c>
    </row>
    <row r="69" spans="1:7" x14ac:dyDescent="0.2">
      <c r="A69" t="s">
        <v>77</v>
      </c>
      <c r="B69">
        <v>1</v>
      </c>
      <c r="C69">
        <v>16.166666666666668</v>
      </c>
      <c r="D69">
        <v>8</v>
      </c>
      <c r="E69">
        <v>25</v>
      </c>
      <c r="F69" t="s">
        <v>10</v>
      </c>
      <c r="G69">
        <v>25</v>
      </c>
    </row>
    <row r="70" spans="1:7" x14ac:dyDescent="0.2">
      <c r="A70" t="s">
        <v>78</v>
      </c>
      <c r="B70">
        <v>1</v>
      </c>
      <c r="C70">
        <v>11</v>
      </c>
      <c r="D70">
        <v>8</v>
      </c>
      <c r="E70">
        <v>25</v>
      </c>
      <c r="F70" t="s">
        <v>12</v>
      </c>
      <c r="G70">
        <v>25</v>
      </c>
    </row>
    <row r="71" spans="1:7" x14ac:dyDescent="0.2">
      <c r="A71" t="s">
        <v>79</v>
      </c>
      <c r="B71">
        <v>1</v>
      </c>
      <c r="C71">
        <v>18</v>
      </c>
      <c r="D71">
        <v>8</v>
      </c>
      <c r="E71">
        <v>50</v>
      </c>
      <c r="F71" t="s">
        <v>8</v>
      </c>
      <c r="G71">
        <v>25</v>
      </c>
    </row>
    <row r="72" spans="1:7" x14ac:dyDescent="0.2">
      <c r="A72" t="s">
        <v>80</v>
      </c>
      <c r="B72">
        <v>1</v>
      </c>
      <c r="C72">
        <v>14.666666666666666</v>
      </c>
      <c r="D72">
        <v>8</v>
      </c>
      <c r="E72">
        <v>50</v>
      </c>
      <c r="F72" t="s">
        <v>10</v>
      </c>
      <c r="G72">
        <v>25</v>
      </c>
    </row>
    <row r="73" spans="1:7" x14ac:dyDescent="0.2">
      <c r="A73" t="s">
        <v>81</v>
      </c>
      <c r="B73">
        <v>0</v>
      </c>
      <c r="C73">
        <v>17.5</v>
      </c>
      <c r="D73">
        <v>8</v>
      </c>
      <c r="E73">
        <v>50</v>
      </c>
      <c r="F73" t="s">
        <v>12</v>
      </c>
      <c r="G73">
        <v>25</v>
      </c>
    </row>
    <row r="74" spans="1:7" x14ac:dyDescent="0.2">
      <c r="A74" t="s">
        <v>82</v>
      </c>
      <c r="B74">
        <v>2</v>
      </c>
      <c r="C74">
        <v>17.333333333333332</v>
      </c>
      <c r="D74">
        <v>9</v>
      </c>
      <c r="E74">
        <v>0</v>
      </c>
      <c r="F74" t="s">
        <v>8</v>
      </c>
      <c r="G74">
        <v>50</v>
      </c>
    </row>
    <row r="75" spans="1:7" x14ac:dyDescent="0.2">
      <c r="A75" t="s">
        <v>83</v>
      </c>
      <c r="B75">
        <v>2</v>
      </c>
      <c r="C75">
        <v>17.166666666666668</v>
      </c>
      <c r="D75">
        <v>9</v>
      </c>
      <c r="E75">
        <v>0</v>
      </c>
      <c r="F75" t="s">
        <v>10</v>
      </c>
      <c r="G75">
        <v>50</v>
      </c>
    </row>
    <row r="76" spans="1:7" x14ac:dyDescent="0.2">
      <c r="A76" t="s">
        <v>84</v>
      </c>
      <c r="B76">
        <v>0.66666666666666663</v>
      </c>
      <c r="C76">
        <v>17</v>
      </c>
      <c r="D76">
        <v>9</v>
      </c>
      <c r="E76">
        <v>0</v>
      </c>
      <c r="F76" t="s">
        <v>12</v>
      </c>
      <c r="G76">
        <v>50</v>
      </c>
    </row>
    <row r="77" spans="1:7" x14ac:dyDescent="0.2">
      <c r="A77" t="s">
        <v>85</v>
      </c>
      <c r="B77">
        <v>3</v>
      </c>
      <c r="C77">
        <v>14</v>
      </c>
      <c r="D77">
        <v>9</v>
      </c>
      <c r="E77">
        <v>25</v>
      </c>
      <c r="F77" t="s">
        <v>8</v>
      </c>
      <c r="G77">
        <v>50</v>
      </c>
    </row>
    <row r="78" spans="1:7" x14ac:dyDescent="0.2">
      <c r="A78" t="s">
        <v>86</v>
      </c>
      <c r="B78">
        <v>3</v>
      </c>
      <c r="C78">
        <v>17.5</v>
      </c>
      <c r="D78">
        <v>9</v>
      </c>
      <c r="E78">
        <v>25</v>
      </c>
      <c r="F78" t="s">
        <v>10</v>
      </c>
      <c r="G78">
        <v>50</v>
      </c>
    </row>
    <row r="79" spans="1:7" x14ac:dyDescent="0.2">
      <c r="A79" t="s">
        <v>87</v>
      </c>
      <c r="B79">
        <v>3</v>
      </c>
      <c r="C79">
        <v>11.666666666666666</v>
      </c>
      <c r="D79">
        <v>9</v>
      </c>
      <c r="E79">
        <v>25</v>
      </c>
      <c r="F79" t="s">
        <v>12</v>
      </c>
      <c r="G79">
        <v>50</v>
      </c>
    </row>
    <row r="80" spans="1:7" x14ac:dyDescent="0.2">
      <c r="A80" t="s">
        <v>88</v>
      </c>
      <c r="B80">
        <v>2</v>
      </c>
      <c r="C80">
        <v>18.333333333333332</v>
      </c>
      <c r="D80">
        <v>9</v>
      </c>
      <c r="E80">
        <v>50</v>
      </c>
      <c r="F80" t="s">
        <v>8</v>
      </c>
      <c r="G80">
        <v>50</v>
      </c>
    </row>
    <row r="81" spans="1:7" x14ac:dyDescent="0.2">
      <c r="A81" t="s">
        <v>89</v>
      </c>
      <c r="B81">
        <v>3</v>
      </c>
      <c r="C81">
        <v>21.333333333333332</v>
      </c>
      <c r="D81">
        <v>9</v>
      </c>
      <c r="E81">
        <v>50</v>
      </c>
      <c r="F81" t="s">
        <v>10</v>
      </c>
      <c r="G81">
        <v>50</v>
      </c>
    </row>
    <row r="82" spans="1:7" x14ac:dyDescent="0.2">
      <c r="A82" t="s">
        <v>90</v>
      </c>
      <c r="B82">
        <v>2</v>
      </c>
      <c r="C82">
        <v>18.833333333333332</v>
      </c>
      <c r="D82">
        <v>9</v>
      </c>
      <c r="E82">
        <v>50</v>
      </c>
      <c r="F82" t="s">
        <v>12</v>
      </c>
      <c r="G82">
        <v>50</v>
      </c>
    </row>
    <row r="83" spans="1:7" x14ac:dyDescent="0.2">
      <c r="A83" t="s">
        <v>91</v>
      </c>
      <c r="B83">
        <v>0</v>
      </c>
      <c r="C83">
        <v>53.333333333333336</v>
      </c>
      <c r="D83">
        <v>1</v>
      </c>
      <c r="E83">
        <v>0</v>
      </c>
      <c r="F83" t="s">
        <v>92</v>
      </c>
      <c r="G83">
        <v>50</v>
      </c>
    </row>
    <row r="84" spans="1:7" x14ac:dyDescent="0.2">
      <c r="A84" t="s">
        <v>93</v>
      </c>
      <c r="B84">
        <v>0</v>
      </c>
      <c r="C84">
        <v>46.9</v>
      </c>
      <c r="D84">
        <v>1</v>
      </c>
      <c r="E84">
        <v>0</v>
      </c>
      <c r="F84" t="s">
        <v>94</v>
      </c>
      <c r="G84">
        <v>50</v>
      </c>
    </row>
    <row r="85" spans="1:7" x14ac:dyDescent="0.2">
      <c r="A85" t="s">
        <v>95</v>
      </c>
      <c r="B85">
        <v>0</v>
      </c>
      <c r="C85">
        <v>56.833333333333336</v>
      </c>
      <c r="D85">
        <v>1</v>
      </c>
      <c r="E85">
        <v>0</v>
      </c>
      <c r="F85" t="s">
        <v>96</v>
      </c>
      <c r="G85">
        <v>50</v>
      </c>
    </row>
    <row r="86" spans="1:7" x14ac:dyDescent="0.2">
      <c r="A86" t="s">
        <v>97</v>
      </c>
      <c r="B86">
        <v>0</v>
      </c>
      <c r="C86">
        <v>53.833333333333336</v>
      </c>
      <c r="D86">
        <v>1</v>
      </c>
      <c r="E86">
        <v>25</v>
      </c>
      <c r="F86" t="s">
        <v>92</v>
      </c>
      <c r="G86">
        <v>50</v>
      </c>
    </row>
    <row r="87" spans="1:7" x14ac:dyDescent="0.2">
      <c r="A87" t="s">
        <v>98</v>
      </c>
      <c r="B87">
        <v>0</v>
      </c>
      <c r="C87">
        <v>54</v>
      </c>
      <c r="D87">
        <v>1</v>
      </c>
      <c r="E87">
        <v>25</v>
      </c>
      <c r="F87" t="s">
        <v>94</v>
      </c>
      <c r="G87">
        <v>50</v>
      </c>
    </row>
    <row r="88" spans="1:7" x14ac:dyDescent="0.2">
      <c r="A88" t="s">
        <v>99</v>
      </c>
      <c r="B88">
        <v>0</v>
      </c>
      <c r="C88">
        <v>49.5</v>
      </c>
      <c r="D88">
        <v>1</v>
      </c>
      <c r="E88">
        <v>25</v>
      </c>
      <c r="F88" t="s">
        <v>96</v>
      </c>
      <c r="G88">
        <v>50</v>
      </c>
    </row>
    <row r="89" spans="1:7" x14ac:dyDescent="0.2">
      <c r="A89" t="s">
        <v>100</v>
      </c>
      <c r="B89">
        <v>0</v>
      </c>
      <c r="C89">
        <v>50.333333333333336</v>
      </c>
      <c r="D89">
        <v>1</v>
      </c>
      <c r="E89">
        <v>50</v>
      </c>
      <c r="F89" t="s">
        <v>92</v>
      </c>
      <c r="G89">
        <v>50</v>
      </c>
    </row>
    <row r="90" spans="1:7" x14ac:dyDescent="0.2">
      <c r="A90" t="s">
        <v>101</v>
      </c>
      <c r="B90">
        <v>0</v>
      </c>
      <c r="C90">
        <v>51.333333333333336</v>
      </c>
      <c r="D90">
        <v>1</v>
      </c>
      <c r="E90">
        <v>50</v>
      </c>
      <c r="F90" t="s">
        <v>94</v>
      </c>
      <c r="G90">
        <v>50</v>
      </c>
    </row>
    <row r="91" spans="1:7" x14ac:dyDescent="0.2">
      <c r="A91" t="s">
        <v>102</v>
      </c>
      <c r="B91">
        <v>0</v>
      </c>
      <c r="C91">
        <v>55.166666666666664</v>
      </c>
      <c r="D91">
        <v>1</v>
      </c>
      <c r="E91">
        <v>50</v>
      </c>
      <c r="F91" t="s">
        <v>96</v>
      </c>
      <c r="G91">
        <v>50</v>
      </c>
    </row>
    <row r="92" spans="1:7" x14ac:dyDescent="0.2">
      <c r="A92" t="s">
        <v>103</v>
      </c>
      <c r="B92">
        <v>0</v>
      </c>
      <c r="C92">
        <v>37</v>
      </c>
      <c r="D92">
        <v>2</v>
      </c>
      <c r="E92">
        <v>0</v>
      </c>
      <c r="F92" t="s">
        <v>92</v>
      </c>
      <c r="G92">
        <v>25</v>
      </c>
    </row>
    <row r="93" spans="1:7" x14ac:dyDescent="0.2">
      <c r="A93" t="s">
        <v>104</v>
      </c>
      <c r="B93">
        <v>0</v>
      </c>
      <c r="C93">
        <v>35.833333333333336</v>
      </c>
      <c r="D93">
        <v>2</v>
      </c>
      <c r="E93">
        <v>0</v>
      </c>
      <c r="F93" t="s">
        <v>94</v>
      </c>
      <c r="G93">
        <v>25</v>
      </c>
    </row>
    <row r="94" spans="1:7" x14ac:dyDescent="0.2">
      <c r="A94" t="s">
        <v>105</v>
      </c>
      <c r="B94">
        <v>0</v>
      </c>
      <c r="C94">
        <v>37.666666666666664</v>
      </c>
      <c r="D94">
        <v>2</v>
      </c>
      <c r="E94">
        <v>0</v>
      </c>
      <c r="F94" t="s">
        <v>96</v>
      </c>
      <c r="G94">
        <v>25</v>
      </c>
    </row>
    <row r="95" spans="1:7" x14ac:dyDescent="0.2">
      <c r="A95" t="s">
        <v>106</v>
      </c>
      <c r="B95">
        <v>0</v>
      </c>
      <c r="C95">
        <v>39.833333333333336</v>
      </c>
      <c r="D95">
        <v>2</v>
      </c>
      <c r="E95">
        <v>25</v>
      </c>
      <c r="F95" t="s">
        <v>92</v>
      </c>
      <c r="G95">
        <v>25</v>
      </c>
    </row>
    <row r="96" spans="1:7" x14ac:dyDescent="0.2">
      <c r="A96" t="s">
        <v>107</v>
      </c>
      <c r="B96">
        <v>0</v>
      </c>
      <c r="C96">
        <v>38.833333333333336</v>
      </c>
      <c r="D96">
        <v>2</v>
      </c>
      <c r="E96">
        <v>25</v>
      </c>
      <c r="F96" t="s">
        <v>94</v>
      </c>
      <c r="G96">
        <v>25</v>
      </c>
    </row>
    <row r="97" spans="1:7" x14ac:dyDescent="0.2">
      <c r="A97" t="s">
        <v>108</v>
      </c>
      <c r="B97">
        <v>0</v>
      </c>
      <c r="C97">
        <v>38</v>
      </c>
      <c r="D97">
        <v>2</v>
      </c>
      <c r="E97">
        <v>25</v>
      </c>
      <c r="F97" t="s">
        <v>96</v>
      </c>
      <c r="G97">
        <v>25</v>
      </c>
    </row>
    <row r="98" spans="1:7" x14ac:dyDescent="0.2">
      <c r="A98" t="s">
        <v>109</v>
      </c>
      <c r="B98">
        <v>0</v>
      </c>
      <c r="C98">
        <v>34.5</v>
      </c>
      <c r="D98">
        <v>2</v>
      </c>
      <c r="E98">
        <v>50</v>
      </c>
      <c r="F98" t="s">
        <v>92</v>
      </c>
      <c r="G98">
        <v>25</v>
      </c>
    </row>
    <row r="99" spans="1:7" x14ac:dyDescent="0.2">
      <c r="A99" t="s">
        <v>110</v>
      </c>
      <c r="B99">
        <v>0</v>
      </c>
      <c r="C99">
        <v>38.366666666666667</v>
      </c>
      <c r="D99">
        <v>2</v>
      </c>
      <c r="E99">
        <v>50</v>
      </c>
      <c r="F99" t="s">
        <v>94</v>
      </c>
      <c r="G99">
        <v>25</v>
      </c>
    </row>
    <row r="100" spans="1:7" x14ac:dyDescent="0.2">
      <c r="A100" t="s">
        <v>111</v>
      </c>
      <c r="B100">
        <v>0</v>
      </c>
      <c r="C100">
        <v>33.666666666666664</v>
      </c>
      <c r="D100">
        <v>2</v>
      </c>
      <c r="E100">
        <v>50</v>
      </c>
      <c r="F100" t="s">
        <v>96</v>
      </c>
      <c r="G100">
        <v>25</v>
      </c>
    </row>
    <row r="101" spans="1:7" x14ac:dyDescent="0.2">
      <c r="A101" t="s">
        <v>112</v>
      </c>
      <c r="B101">
        <v>0</v>
      </c>
      <c r="C101">
        <v>56.166666666666664</v>
      </c>
      <c r="D101">
        <v>3</v>
      </c>
      <c r="E101">
        <v>0</v>
      </c>
      <c r="F101" t="s">
        <v>92</v>
      </c>
      <c r="G101">
        <v>0</v>
      </c>
    </row>
    <row r="102" spans="1:7" x14ac:dyDescent="0.2">
      <c r="A102" t="s">
        <v>113</v>
      </c>
      <c r="B102">
        <v>0</v>
      </c>
      <c r="C102">
        <v>49.516666666666673</v>
      </c>
      <c r="D102">
        <v>3</v>
      </c>
      <c r="E102">
        <v>0</v>
      </c>
      <c r="F102" t="s">
        <v>94</v>
      </c>
      <c r="G102">
        <v>0</v>
      </c>
    </row>
    <row r="103" spans="1:7" x14ac:dyDescent="0.2">
      <c r="A103" t="s">
        <v>114</v>
      </c>
      <c r="B103">
        <v>0</v>
      </c>
      <c r="C103">
        <v>52.833333333333336</v>
      </c>
      <c r="D103">
        <v>3</v>
      </c>
      <c r="E103">
        <v>0</v>
      </c>
      <c r="F103" t="s">
        <v>96</v>
      </c>
      <c r="G103">
        <v>0</v>
      </c>
    </row>
    <row r="104" spans="1:7" x14ac:dyDescent="0.2">
      <c r="A104" t="s">
        <v>115</v>
      </c>
      <c r="B104">
        <v>0</v>
      </c>
      <c r="C104">
        <v>58.666666666666664</v>
      </c>
      <c r="D104">
        <v>3</v>
      </c>
      <c r="E104">
        <v>25</v>
      </c>
      <c r="F104" t="s">
        <v>92</v>
      </c>
      <c r="G104">
        <v>0</v>
      </c>
    </row>
    <row r="105" spans="1:7" x14ac:dyDescent="0.2">
      <c r="A105" t="s">
        <v>116</v>
      </c>
      <c r="B105">
        <v>0</v>
      </c>
      <c r="C105">
        <v>58.833333333333336</v>
      </c>
      <c r="D105">
        <v>3</v>
      </c>
      <c r="E105">
        <v>25</v>
      </c>
      <c r="F105" t="s">
        <v>94</v>
      </c>
      <c r="G105">
        <v>0</v>
      </c>
    </row>
    <row r="106" spans="1:7" x14ac:dyDescent="0.2">
      <c r="A106" t="s">
        <v>117</v>
      </c>
      <c r="B106">
        <v>0</v>
      </c>
      <c r="C106">
        <v>57.333333333333336</v>
      </c>
      <c r="D106">
        <v>3</v>
      </c>
      <c r="E106">
        <v>25</v>
      </c>
      <c r="F106" t="s">
        <v>96</v>
      </c>
      <c r="G106">
        <v>0</v>
      </c>
    </row>
    <row r="107" spans="1:7" x14ac:dyDescent="0.2">
      <c r="A107" t="s">
        <v>118</v>
      </c>
      <c r="B107">
        <v>0</v>
      </c>
      <c r="C107">
        <v>65.166666666666671</v>
      </c>
      <c r="D107">
        <v>3</v>
      </c>
      <c r="E107">
        <v>50</v>
      </c>
      <c r="F107" t="s">
        <v>92</v>
      </c>
      <c r="G107">
        <v>0</v>
      </c>
    </row>
    <row r="108" spans="1:7" x14ac:dyDescent="0.2">
      <c r="A108" t="s">
        <v>119</v>
      </c>
      <c r="B108">
        <v>0</v>
      </c>
      <c r="C108">
        <v>64.5</v>
      </c>
      <c r="D108">
        <v>3</v>
      </c>
      <c r="E108">
        <v>50</v>
      </c>
      <c r="F108" t="s">
        <v>94</v>
      </c>
      <c r="G108">
        <v>0</v>
      </c>
    </row>
    <row r="109" spans="1:7" x14ac:dyDescent="0.2">
      <c r="A109" t="s">
        <v>120</v>
      </c>
      <c r="B109">
        <v>0</v>
      </c>
      <c r="C109">
        <v>60.833333333333336</v>
      </c>
      <c r="D109">
        <v>3</v>
      </c>
      <c r="E109">
        <v>50</v>
      </c>
      <c r="F109" t="s">
        <v>96</v>
      </c>
      <c r="G109">
        <v>0</v>
      </c>
    </row>
    <row r="110" spans="1:7" x14ac:dyDescent="0.2">
      <c r="A110" t="s">
        <v>121</v>
      </c>
      <c r="B110">
        <v>0.66666666666666663</v>
      </c>
      <c r="C110">
        <v>39.166666666666664</v>
      </c>
      <c r="D110">
        <v>4</v>
      </c>
      <c r="E110">
        <v>0</v>
      </c>
      <c r="F110" t="s">
        <v>92</v>
      </c>
      <c r="G110">
        <v>25</v>
      </c>
    </row>
    <row r="111" spans="1:7" x14ac:dyDescent="0.2">
      <c r="A111" t="s">
        <v>122</v>
      </c>
      <c r="B111">
        <v>0.66666666666666663</v>
      </c>
      <c r="C111">
        <v>39.833333333333336</v>
      </c>
      <c r="D111">
        <v>4</v>
      </c>
      <c r="E111">
        <v>0</v>
      </c>
      <c r="F111" t="s">
        <v>94</v>
      </c>
      <c r="G111">
        <v>25</v>
      </c>
    </row>
    <row r="112" spans="1:7" x14ac:dyDescent="0.2">
      <c r="A112" t="s">
        <v>123</v>
      </c>
      <c r="B112">
        <v>0.33333333333333331</v>
      </c>
      <c r="C112">
        <v>30</v>
      </c>
      <c r="D112">
        <v>4</v>
      </c>
      <c r="E112">
        <v>0</v>
      </c>
      <c r="F112" t="s">
        <v>96</v>
      </c>
      <c r="G112">
        <v>25</v>
      </c>
    </row>
    <row r="113" spans="1:7" x14ac:dyDescent="0.2">
      <c r="A113" t="s">
        <v>124</v>
      </c>
      <c r="B113">
        <v>1</v>
      </c>
      <c r="C113">
        <v>36</v>
      </c>
      <c r="D113">
        <v>4</v>
      </c>
      <c r="E113">
        <v>25</v>
      </c>
      <c r="F113" t="s">
        <v>92</v>
      </c>
      <c r="G113">
        <v>25</v>
      </c>
    </row>
    <row r="114" spans="1:7" x14ac:dyDescent="0.2">
      <c r="A114" t="s">
        <v>125</v>
      </c>
      <c r="B114">
        <v>0.33333333333333331</v>
      </c>
      <c r="C114">
        <v>43.666666666666664</v>
      </c>
      <c r="D114">
        <v>4</v>
      </c>
      <c r="E114">
        <v>25</v>
      </c>
      <c r="F114" t="s">
        <v>94</v>
      </c>
      <c r="G114">
        <v>25</v>
      </c>
    </row>
    <row r="115" spans="1:7" x14ac:dyDescent="0.2">
      <c r="A115" t="s">
        <v>126</v>
      </c>
      <c r="B115">
        <v>0.33333333333333331</v>
      </c>
      <c r="C115">
        <v>53.5</v>
      </c>
      <c r="D115">
        <v>4</v>
      </c>
      <c r="E115">
        <v>25</v>
      </c>
      <c r="F115" t="s">
        <v>96</v>
      </c>
      <c r="G115">
        <v>25</v>
      </c>
    </row>
    <row r="116" spans="1:7" x14ac:dyDescent="0.2">
      <c r="A116" t="s">
        <v>127</v>
      </c>
      <c r="B116">
        <v>1</v>
      </c>
      <c r="C116">
        <v>37.5</v>
      </c>
      <c r="D116">
        <v>4</v>
      </c>
      <c r="E116">
        <v>50</v>
      </c>
      <c r="F116" t="s">
        <v>92</v>
      </c>
      <c r="G116">
        <v>25</v>
      </c>
    </row>
    <row r="117" spans="1:7" x14ac:dyDescent="0.2">
      <c r="A117" t="s">
        <v>128</v>
      </c>
      <c r="B117">
        <v>0.66666666666666663</v>
      </c>
      <c r="C117">
        <v>46</v>
      </c>
      <c r="D117">
        <v>4</v>
      </c>
      <c r="E117">
        <v>50</v>
      </c>
      <c r="F117" t="s">
        <v>94</v>
      </c>
      <c r="G117">
        <v>25</v>
      </c>
    </row>
    <row r="118" spans="1:7" x14ac:dyDescent="0.2">
      <c r="A118" t="s">
        <v>129</v>
      </c>
      <c r="B118">
        <v>0.66666666666666663</v>
      </c>
      <c r="C118">
        <v>45.5</v>
      </c>
      <c r="D118">
        <v>4</v>
      </c>
      <c r="E118">
        <v>50</v>
      </c>
      <c r="F118" t="s">
        <v>96</v>
      </c>
      <c r="G118">
        <v>25</v>
      </c>
    </row>
    <row r="119" spans="1:7" x14ac:dyDescent="0.2">
      <c r="A119" t="s">
        <v>130</v>
      </c>
      <c r="B119">
        <v>2</v>
      </c>
      <c r="C119">
        <v>31</v>
      </c>
      <c r="D119">
        <v>5</v>
      </c>
      <c r="E119">
        <v>0</v>
      </c>
      <c r="F119" t="s">
        <v>92</v>
      </c>
      <c r="G119">
        <v>0</v>
      </c>
    </row>
    <row r="120" spans="1:7" x14ac:dyDescent="0.2">
      <c r="A120" t="s">
        <v>131</v>
      </c>
      <c r="B120">
        <v>1.3333333333333333</v>
      </c>
      <c r="C120">
        <v>29.5</v>
      </c>
      <c r="D120">
        <v>5</v>
      </c>
      <c r="E120">
        <v>0</v>
      </c>
      <c r="F120" t="s">
        <v>94</v>
      </c>
      <c r="G120">
        <v>0</v>
      </c>
    </row>
    <row r="121" spans="1:7" x14ac:dyDescent="0.2">
      <c r="A121" t="s">
        <v>132</v>
      </c>
      <c r="B121">
        <v>2</v>
      </c>
      <c r="C121">
        <v>29</v>
      </c>
      <c r="D121">
        <v>5</v>
      </c>
      <c r="E121">
        <v>0</v>
      </c>
      <c r="F121" t="s">
        <v>96</v>
      </c>
      <c r="G121">
        <v>0</v>
      </c>
    </row>
    <row r="122" spans="1:7" x14ac:dyDescent="0.2">
      <c r="A122" t="s">
        <v>133</v>
      </c>
      <c r="B122">
        <v>1.6666666666666667</v>
      </c>
      <c r="C122">
        <v>39.333333333333336</v>
      </c>
      <c r="D122">
        <v>5</v>
      </c>
      <c r="E122">
        <v>25</v>
      </c>
      <c r="F122" t="s">
        <v>92</v>
      </c>
      <c r="G122">
        <v>0</v>
      </c>
    </row>
    <row r="123" spans="1:7" x14ac:dyDescent="0.2">
      <c r="A123" t="s">
        <v>134</v>
      </c>
      <c r="B123">
        <v>2</v>
      </c>
      <c r="C123">
        <v>28.166666666666668</v>
      </c>
      <c r="D123">
        <v>5</v>
      </c>
      <c r="E123">
        <v>25</v>
      </c>
      <c r="F123" t="s">
        <v>94</v>
      </c>
      <c r="G123">
        <v>0</v>
      </c>
    </row>
    <row r="124" spans="1:7" x14ac:dyDescent="0.2">
      <c r="A124" t="s">
        <v>135</v>
      </c>
      <c r="B124">
        <v>2</v>
      </c>
      <c r="C124">
        <v>36.166666666666664</v>
      </c>
      <c r="D124">
        <v>5</v>
      </c>
      <c r="E124">
        <v>25</v>
      </c>
      <c r="F124" t="s">
        <v>96</v>
      </c>
      <c r="G124">
        <v>0</v>
      </c>
    </row>
    <row r="125" spans="1:7" x14ac:dyDescent="0.2">
      <c r="A125" t="s">
        <v>136</v>
      </c>
      <c r="B125">
        <v>0</v>
      </c>
      <c r="C125">
        <v>43.333333333333336</v>
      </c>
      <c r="D125">
        <v>5</v>
      </c>
      <c r="E125">
        <v>50</v>
      </c>
      <c r="F125" t="s">
        <v>92</v>
      </c>
      <c r="G125">
        <v>0</v>
      </c>
    </row>
    <row r="126" spans="1:7" x14ac:dyDescent="0.2">
      <c r="A126" t="s">
        <v>137</v>
      </c>
      <c r="B126">
        <v>1</v>
      </c>
      <c r="C126">
        <v>51.333333333333336</v>
      </c>
      <c r="D126">
        <v>5</v>
      </c>
      <c r="E126">
        <v>50</v>
      </c>
      <c r="F126" t="s">
        <v>94</v>
      </c>
      <c r="G126">
        <v>0</v>
      </c>
    </row>
    <row r="127" spans="1:7" x14ac:dyDescent="0.2">
      <c r="A127" t="s">
        <v>138</v>
      </c>
      <c r="B127">
        <v>0</v>
      </c>
      <c r="C127">
        <v>41.5</v>
      </c>
      <c r="D127">
        <v>5</v>
      </c>
      <c r="E127">
        <v>50</v>
      </c>
      <c r="F127" t="s">
        <v>96</v>
      </c>
      <c r="G127">
        <v>0</v>
      </c>
    </row>
    <row r="128" spans="1:7" x14ac:dyDescent="0.2">
      <c r="A128" t="s">
        <v>139</v>
      </c>
      <c r="B128">
        <v>1</v>
      </c>
      <c r="C128">
        <v>42</v>
      </c>
      <c r="D128">
        <v>6</v>
      </c>
      <c r="E128">
        <v>0</v>
      </c>
      <c r="F128" t="s">
        <v>92</v>
      </c>
      <c r="G128">
        <v>50</v>
      </c>
    </row>
    <row r="129" spans="1:7" x14ac:dyDescent="0.2">
      <c r="A129" t="s">
        <v>140</v>
      </c>
      <c r="B129">
        <v>1</v>
      </c>
      <c r="C129">
        <v>36.666666666666664</v>
      </c>
      <c r="D129">
        <v>6</v>
      </c>
      <c r="E129">
        <v>0</v>
      </c>
      <c r="F129" t="s">
        <v>94</v>
      </c>
      <c r="G129">
        <v>50</v>
      </c>
    </row>
    <row r="130" spans="1:7" x14ac:dyDescent="0.2">
      <c r="A130" t="s">
        <v>141</v>
      </c>
      <c r="B130">
        <v>1</v>
      </c>
      <c r="C130">
        <v>33.666666666666664</v>
      </c>
      <c r="D130">
        <v>6</v>
      </c>
      <c r="E130">
        <v>0</v>
      </c>
      <c r="F130" t="s">
        <v>96</v>
      </c>
      <c r="G130">
        <v>50</v>
      </c>
    </row>
    <row r="131" spans="1:7" x14ac:dyDescent="0.2">
      <c r="A131" t="s">
        <v>142</v>
      </c>
      <c r="B131">
        <v>1</v>
      </c>
      <c r="C131">
        <v>51.5</v>
      </c>
      <c r="D131">
        <v>6</v>
      </c>
      <c r="E131">
        <v>25</v>
      </c>
      <c r="F131" t="s">
        <v>92</v>
      </c>
      <c r="G131">
        <v>50</v>
      </c>
    </row>
    <row r="132" spans="1:7" x14ac:dyDescent="0.2">
      <c r="A132" t="s">
        <v>143</v>
      </c>
      <c r="B132">
        <v>1</v>
      </c>
      <c r="C132">
        <v>38.5</v>
      </c>
      <c r="D132">
        <v>6</v>
      </c>
      <c r="E132">
        <v>25</v>
      </c>
      <c r="F132" t="s">
        <v>94</v>
      </c>
      <c r="G132">
        <v>50</v>
      </c>
    </row>
    <row r="133" spans="1:7" x14ac:dyDescent="0.2">
      <c r="A133" t="s">
        <v>144</v>
      </c>
      <c r="B133">
        <v>1</v>
      </c>
      <c r="C133">
        <v>34</v>
      </c>
      <c r="D133">
        <v>6</v>
      </c>
      <c r="E133">
        <v>25</v>
      </c>
      <c r="F133" t="s">
        <v>96</v>
      </c>
      <c r="G133">
        <v>50</v>
      </c>
    </row>
    <row r="134" spans="1:7" x14ac:dyDescent="0.2">
      <c r="A134" t="s">
        <v>145</v>
      </c>
      <c r="B134">
        <v>1</v>
      </c>
      <c r="C134">
        <v>28.666666666666668</v>
      </c>
      <c r="D134">
        <v>6</v>
      </c>
      <c r="E134">
        <v>50</v>
      </c>
      <c r="F134" t="s">
        <v>92</v>
      </c>
      <c r="G134">
        <v>50</v>
      </c>
    </row>
    <row r="135" spans="1:7" x14ac:dyDescent="0.2">
      <c r="A135" t="s">
        <v>146</v>
      </c>
      <c r="B135">
        <v>1</v>
      </c>
      <c r="C135">
        <v>7.5</v>
      </c>
      <c r="D135">
        <v>6</v>
      </c>
      <c r="E135">
        <v>50</v>
      </c>
      <c r="F135" t="s">
        <v>94</v>
      </c>
      <c r="G135">
        <v>50</v>
      </c>
    </row>
    <row r="136" spans="1:7" x14ac:dyDescent="0.2">
      <c r="A136" t="s">
        <v>147</v>
      </c>
      <c r="B136">
        <v>1</v>
      </c>
      <c r="C136">
        <v>31.5</v>
      </c>
      <c r="D136">
        <v>6</v>
      </c>
      <c r="E136">
        <v>50</v>
      </c>
      <c r="F136" t="s">
        <v>96</v>
      </c>
      <c r="G136">
        <v>50</v>
      </c>
    </row>
    <row r="137" spans="1:7" x14ac:dyDescent="0.2">
      <c r="A137" t="s">
        <v>148</v>
      </c>
      <c r="B137">
        <v>0</v>
      </c>
      <c r="C137">
        <v>52.666666666666664</v>
      </c>
      <c r="D137">
        <v>7</v>
      </c>
      <c r="E137">
        <v>0</v>
      </c>
      <c r="F137" t="s">
        <v>92</v>
      </c>
      <c r="G137">
        <v>0</v>
      </c>
    </row>
    <row r="138" spans="1:7" x14ac:dyDescent="0.2">
      <c r="A138" t="s">
        <v>149</v>
      </c>
      <c r="B138">
        <v>0</v>
      </c>
      <c r="C138">
        <v>50.666666666666664</v>
      </c>
      <c r="D138">
        <v>7</v>
      </c>
      <c r="E138">
        <v>0</v>
      </c>
      <c r="F138" t="s">
        <v>94</v>
      </c>
      <c r="G138">
        <v>0</v>
      </c>
    </row>
    <row r="139" spans="1:7" x14ac:dyDescent="0.2">
      <c r="A139" t="s">
        <v>150</v>
      </c>
      <c r="B139">
        <v>0</v>
      </c>
      <c r="C139">
        <v>52.666666666666664</v>
      </c>
      <c r="D139">
        <v>7</v>
      </c>
      <c r="E139">
        <v>0</v>
      </c>
      <c r="F139" t="s">
        <v>96</v>
      </c>
      <c r="G139">
        <v>0</v>
      </c>
    </row>
    <row r="140" spans="1:7" x14ac:dyDescent="0.2">
      <c r="A140" t="s">
        <v>151</v>
      </c>
      <c r="B140">
        <v>0</v>
      </c>
      <c r="C140">
        <v>56.166666666666664</v>
      </c>
      <c r="D140">
        <v>7</v>
      </c>
      <c r="E140">
        <v>25</v>
      </c>
      <c r="F140" t="s">
        <v>92</v>
      </c>
      <c r="G140">
        <v>0</v>
      </c>
    </row>
    <row r="141" spans="1:7" x14ac:dyDescent="0.2">
      <c r="A141" t="s">
        <v>152</v>
      </c>
      <c r="B141">
        <v>0</v>
      </c>
      <c r="C141">
        <v>54</v>
      </c>
      <c r="D141">
        <v>7</v>
      </c>
      <c r="E141">
        <v>25</v>
      </c>
      <c r="F141" t="s">
        <v>94</v>
      </c>
      <c r="G141">
        <v>0</v>
      </c>
    </row>
    <row r="142" spans="1:7" x14ac:dyDescent="0.2">
      <c r="A142" t="s">
        <v>153</v>
      </c>
      <c r="B142">
        <v>0</v>
      </c>
      <c r="C142">
        <v>49.333333333333336</v>
      </c>
      <c r="D142">
        <v>7</v>
      </c>
      <c r="E142">
        <v>25</v>
      </c>
      <c r="F142" t="s">
        <v>96</v>
      </c>
      <c r="G142">
        <v>0</v>
      </c>
    </row>
    <row r="143" spans="1:7" x14ac:dyDescent="0.2">
      <c r="A143" t="s">
        <v>154</v>
      </c>
      <c r="B143">
        <v>0.66666666666666663</v>
      </c>
      <c r="C143">
        <v>53</v>
      </c>
      <c r="D143">
        <v>7</v>
      </c>
      <c r="E143">
        <v>50</v>
      </c>
      <c r="F143" t="s">
        <v>92</v>
      </c>
      <c r="G143">
        <v>0</v>
      </c>
    </row>
    <row r="144" spans="1:7" x14ac:dyDescent="0.2">
      <c r="A144" t="s">
        <v>155</v>
      </c>
      <c r="B144">
        <v>0.66666666666666663</v>
      </c>
      <c r="C144">
        <v>48.5</v>
      </c>
      <c r="D144">
        <v>7</v>
      </c>
      <c r="E144">
        <v>50</v>
      </c>
      <c r="F144" t="s">
        <v>94</v>
      </c>
      <c r="G144">
        <v>0</v>
      </c>
    </row>
    <row r="145" spans="1:7" x14ac:dyDescent="0.2">
      <c r="A145" t="s">
        <v>156</v>
      </c>
      <c r="B145">
        <v>0.33333333333333331</v>
      </c>
      <c r="C145">
        <v>48.5</v>
      </c>
      <c r="D145">
        <v>7</v>
      </c>
      <c r="E145">
        <v>50</v>
      </c>
      <c r="F145" t="s">
        <v>96</v>
      </c>
      <c r="G145">
        <v>0</v>
      </c>
    </row>
    <row r="146" spans="1:7" x14ac:dyDescent="0.2">
      <c r="A146" t="s">
        <v>157</v>
      </c>
      <c r="B146">
        <v>1</v>
      </c>
      <c r="C146">
        <v>35</v>
      </c>
      <c r="D146">
        <v>8</v>
      </c>
      <c r="E146">
        <v>0</v>
      </c>
      <c r="F146" t="s">
        <v>92</v>
      </c>
      <c r="G146">
        <v>25</v>
      </c>
    </row>
    <row r="147" spans="1:7" x14ac:dyDescent="0.2">
      <c r="A147" t="s">
        <v>158</v>
      </c>
      <c r="B147">
        <v>1</v>
      </c>
      <c r="C147">
        <v>38.5</v>
      </c>
      <c r="D147">
        <v>8</v>
      </c>
      <c r="E147">
        <v>0</v>
      </c>
      <c r="F147" t="s">
        <v>94</v>
      </c>
      <c r="G147">
        <v>25</v>
      </c>
    </row>
    <row r="148" spans="1:7" x14ac:dyDescent="0.2">
      <c r="A148" t="s">
        <v>159</v>
      </c>
      <c r="B148">
        <v>1</v>
      </c>
      <c r="C148">
        <v>46.5</v>
      </c>
      <c r="D148">
        <v>8</v>
      </c>
      <c r="E148">
        <v>0</v>
      </c>
      <c r="F148" t="s">
        <v>96</v>
      </c>
      <c r="G148">
        <v>25</v>
      </c>
    </row>
    <row r="149" spans="1:7" x14ac:dyDescent="0.2">
      <c r="A149" t="s">
        <v>160</v>
      </c>
      <c r="B149">
        <v>0</v>
      </c>
      <c r="C149">
        <v>45.333333333333336</v>
      </c>
      <c r="D149">
        <v>8</v>
      </c>
      <c r="E149">
        <v>25</v>
      </c>
      <c r="F149" t="s">
        <v>92</v>
      </c>
      <c r="G149">
        <v>25</v>
      </c>
    </row>
    <row r="150" spans="1:7" x14ac:dyDescent="0.2">
      <c r="A150" t="s">
        <v>161</v>
      </c>
      <c r="B150">
        <v>0.66666666666666663</v>
      </c>
      <c r="C150">
        <v>46.25</v>
      </c>
      <c r="D150">
        <v>8</v>
      </c>
      <c r="E150">
        <v>25</v>
      </c>
      <c r="F150" t="s">
        <v>94</v>
      </c>
      <c r="G150">
        <v>25</v>
      </c>
    </row>
    <row r="151" spans="1:7" x14ac:dyDescent="0.2">
      <c r="A151" t="s">
        <v>162</v>
      </c>
      <c r="B151">
        <v>1</v>
      </c>
      <c r="C151">
        <v>47.833333333333336</v>
      </c>
      <c r="D151">
        <v>8</v>
      </c>
      <c r="E151">
        <v>25</v>
      </c>
      <c r="F151" t="s">
        <v>96</v>
      </c>
      <c r="G151">
        <v>25</v>
      </c>
    </row>
    <row r="152" spans="1:7" x14ac:dyDescent="0.2">
      <c r="A152" t="s">
        <v>163</v>
      </c>
      <c r="B152">
        <v>0</v>
      </c>
      <c r="C152">
        <v>51.166666666666664</v>
      </c>
      <c r="D152">
        <v>8</v>
      </c>
      <c r="E152">
        <v>50</v>
      </c>
      <c r="F152" t="s">
        <v>92</v>
      </c>
      <c r="G152">
        <v>25</v>
      </c>
    </row>
    <row r="153" spans="1:7" x14ac:dyDescent="0.2">
      <c r="A153" t="s">
        <v>164</v>
      </c>
      <c r="B153">
        <v>0</v>
      </c>
      <c r="C153">
        <v>48</v>
      </c>
      <c r="D153">
        <v>8</v>
      </c>
      <c r="E153">
        <v>50</v>
      </c>
      <c r="F153" t="s">
        <v>94</v>
      </c>
      <c r="G153">
        <v>25</v>
      </c>
    </row>
    <row r="154" spans="1:7" x14ac:dyDescent="0.2">
      <c r="A154" t="s">
        <v>165</v>
      </c>
      <c r="B154">
        <v>0</v>
      </c>
      <c r="C154">
        <v>45.666666666666664</v>
      </c>
      <c r="D154">
        <v>8</v>
      </c>
      <c r="E154">
        <v>50</v>
      </c>
      <c r="F154" t="s">
        <v>96</v>
      </c>
      <c r="G154">
        <v>25</v>
      </c>
    </row>
    <row r="155" spans="1:7" x14ac:dyDescent="0.2">
      <c r="A155" t="s">
        <v>166</v>
      </c>
      <c r="B155">
        <v>2</v>
      </c>
      <c r="C155">
        <v>47.166666666666664</v>
      </c>
      <c r="D155">
        <v>9</v>
      </c>
      <c r="E155">
        <v>0</v>
      </c>
      <c r="F155" t="s">
        <v>92</v>
      </c>
      <c r="G155">
        <v>50</v>
      </c>
    </row>
    <row r="156" spans="1:7" x14ac:dyDescent="0.2">
      <c r="A156" t="s">
        <v>167</v>
      </c>
      <c r="B156">
        <v>0.66666666666666663</v>
      </c>
      <c r="C156">
        <v>43</v>
      </c>
      <c r="D156">
        <v>9</v>
      </c>
      <c r="E156">
        <v>0</v>
      </c>
      <c r="F156" t="s">
        <v>94</v>
      </c>
      <c r="G156">
        <v>50</v>
      </c>
    </row>
    <row r="157" spans="1:7" x14ac:dyDescent="0.2">
      <c r="A157" t="s">
        <v>168</v>
      </c>
      <c r="B157">
        <v>1.3333333333333333</v>
      </c>
      <c r="C157">
        <v>51.75</v>
      </c>
      <c r="D157">
        <v>9</v>
      </c>
      <c r="E157">
        <v>0</v>
      </c>
      <c r="F157" t="s">
        <v>96</v>
      </c>
      <c r="G157">
        <v>50</v>
      </c>
    </row>
    <row r="158" spans="1:7" x14ac:dyDescent="0.2">
      <c r="A158" t="s">
        <v>169</v>
      </c>
      <c r="B158">
        <v>1.6666666666666667</v>
      </c>
      <c r="C158">
        <v>41.833333333333336</v>
      </c>
      <c r="D158">
        <v>9</v>
      </c>
      <c r="E158">
        <v>25</v>
      </c>
      <c r="F158" t="s">
        <v>92</v>
      </c>
      <c r="G158">
        <v>50</v>
      </c>
    </row>
    <row r="159" spans="1:7" x14ac:dyDescent="0.2">
      <c r="A159" t="s">
        <v>170</v>
      </c>
      <c r="B159">
        <v>2</v>
      </c>
      <c r="C159">
        <v>51.666666666666664</v>
      </c>
      <c r="D159">
        <v>9</v>
      </c>
      <c r="E159">
        <v>25</v>
      </c>
      <c r="F159" t="s">
        <v>94</v>
      </c>
      <c r="G159">
        <v>50</v>
      </c>
    </row>
    <row r="160" spans="1:7" x14ac:dyDescent="0.2">
      <c r="A160" t="s">
        <v>171</v>
      </c>
      <c r="B160">
        <v>2</v>
      </c>
      <c r="C160">
        <v>49.5</v>
      </c>
      <c r="D160">
        <v>9</v>
      </c>
      <c r="E160">
        <v>25</v>
      </c>
      <c r="F160" t="s">
        <v>96</v>
      </c>
      <c r="G160">
        <v>50</v>
      </c>
    </row>
    <row r="161" spans="1:7" x14ac:dyDescent="0.2">
      <c r="A161" t="s">
        <v>172</v>
      </c>
      <c r="B161">
        <v>1</v>
      </c>
      <c r="C161">
        <v>49</v>
      </c>
      <c r="D161">
        <v>9</v>
      </c>
      <c r="E161">
        <v>50</v>
      </c>
      <c r="F161" t="s">
        <v>92</v>
      </c>
      <c r="G161">
        <v>50</v>
      </c>
    </row>
    <row r="162" spans="1:7" x14ac:dyDescent="0.2">
      <c r="A162" t="s">
        <v>173</v>
      </c>
      <c r="B162">
        <v>0</v>
      </c>
      <c r="C162">
        <v>50.5</v>
      </c>
      <c r="D162">
        <v>9</v>
      </c>
      <c r="E162">
        <v>50</v>
      </c>
      <c r="F162" t="s">
        <v>94</v>
      </c>
      <c r="G162">
        <v>50</v>
      </c>
    </row>
    <row r="163" spans="1:7" x14ac:dyDescent="0.2">
      <c r="A163" t="s">
        <v>174</v>
      </c>
      <c r="B163">
        <v>0</v>
      </c>
      <c r="C163">
        <v>54</v>
      </c>
      <c r="D163">
        <v>9</v>
      </c>
      <c r="E163">
        <v>50</v>
      </c>
      <c r="F163" t="s">
        <v>96</v>
      </c>
      <c r="G163">
        <v>50</v>
      </c>
    </row>
    <row r="164" spans="1:7" x14ac:dyDescent="0.2">
      <c r="A164" t="s">
        <v>175</v>
      </c>
      <c r="B164">
        <v>1</v>
      </c>
      <c r="C164">
        <v>9</v>
      </c>
      <c r="D164">
        <v>1</v>
      </c>
      <c r="E164">
        <v>0</v>
      </c>
      <c r="F164" t="s">
        <v>176</v>
      </c>
      <c r="G164">
        <v>50</v>
      </c>
    </row>
    <row r="165" spans="1:7" x14ac:dyDescent="0.2">
      <c r="A165" t="s">
        <v>177</v>
      </c>
      <c r="B165">
        <v>1</v>
      </c>
      <c r="C165">
        <v>12</v>
      </c>
      <c r="D165">
        <v>1</v>
      </c>
      <c r="E165">
        <v>0</v>
      </c>
      <c r="F165" t="s">
        <v>178</v>
      </c>
      <c r="G165">
        <v>50</v>
      </c>
    </row>
    <row r="166" spans="1:7" x14ac:dyDescent="0.2">
      <c r="A166" t="s">
        <v>179</v>
      </c>
      <c r="B166">
        <v>1</v>
      </c>
      <c r="C166">
        <v>13.5</v>
      </c>
      <c r="D166">
        <v>1</v>
      </c>
      <c r="E166">
        <v>0</v>
      </c>
      <c r="F166" t="s">
        <v>180</v>
      </c>
      <c r="G166">
        <v>50</v>
      </c>
    </row>
    <row r="167" spans="1:7" x14ac:dyDescent="0.2">
      <c r="A167" t="s">
        <v>181</v>
      </c>
      <c r="B167">
        <v>1</v>
      </c>
      <c r="C167">
        <v>14</v>
      </c>
      <c r="D167">
        <v>1</v>
      </c>
      <c r="E167">
        <v>25</v>
      </c>
      <c r="F167" t="s">
        <v>176</v>
      </c>
      <c r="G167">
        <v>50</v>
      </c>
    </row>
    <row r="168" spans="1:7" x14ac:dyDescent="0.2">
      <c r="A168" t="s">
        <v>182</v>
      </c>
      <c r="B168">
        <v>1</v>
      </c>
      <c r="C168">
        <v>10.166666666666666</v>
      </c>
      <c r="D168">
        <v>1</v>
      </c>
      <c r="E168">
        <v>25</v>
      </c>
      <c r="F168" t="s">
        <v>178</v>
      </c>
      <c r="G168">
        <v>50</v>
      </c>
    </row>
    <row r="169" spans="1:7" x14ac:dyDescent="0.2">
      <c r="A169" t="s">
        <v>183</v>
      </c>
      <c r="B169">
        <v>1</v>
      </c>
      <c r="C169">
        <v>11</v>
      </c>
      <c r="D169">
        <v>1</v>
      </c>
      <c r="E169">
        <v>25</v>
      </c>
      <c r="F169" t="s">
        <v>180</v>
      </c>
      <c r="G169">
        <v>50</v>
      </c>
    </row>
    <row r="170" spans="1:7" x14ac:dyDescent="0.2">
      <c r="A170" t="s">
        <v>184</v>
      </c>
      <c r="B170">
        <v>1</v>
      </c>
      <c r="C170">
        <v>10.166666666666666</v>
      </c>
      <c r="D170">
        <v>1</v>
      </c>
      <c r="E170">
        <v>50</v>
      </c>
      <c r="F170" t="s">
        <v>176</v>
      </c>
      <c r="G170">
        <v>50</v>
      </c>
    </row>
    <row r="171" spans="1:7" x14ac:dyDescent="0.2">
      <c r="A171" t="s">
        <v>185</v>
      </c>
      <c r="B171">
        <v>1</v>
      </c>
      <c r="C171">
        <v>8.1666666666666661</v>
      </c>
      <c r="D171">
        <v>1</v>
      </c>
      <c r="E171">
        <v>50</v>
      </c>
      <c r="F171" t="s">
        <v>178</v>
      </c>
      <c r="G171">
        <v>50</v>
      </c>
    </row>
    <row r="172" spans="1:7" x14ac:dyDescent="0.2">
      <c r="A172" t="s">
        <v>186</v>
      </c>
      <c r="B172">
        <v>0.33333333333333331</v>
      </c>
      <c r="C172">
        <v>13.833333333333334</v>
      </c>
      <c r="D172">
        <v>1</v>
      </c>
      <c r="E172">
        <v>50</v>
      </c>
      <c r="F172" t="s">
        <v>180</v>
      </c>
      <c r="G172">
        <v>50</v>
      </c>
    </row>
    <row r="173" spans="1:7" x14ac:dyDescent="0.2">
      <c r="A173" t="s">
        <v>187</v>
      </c>
      <c r="B173">
        <v>0</v>
      </c>
      <c r="C173">
        <v>9.8333333333333339</v>
      </c>
      <c r="D173">
        <v>2</v>
      </c>
      <c r="E173">
        <v>0</v>
      </c>
      <c r="F173" t="s">
        <v>176</v>
      </c>
      <c r="G173">
        <v>25</v>
      </c>
    </row>
    <row r="174" spans="1:7" x14ac:dyDescent="0.2">
      <c r="A174" t="s">
        <v>188</v>
      </c>
      <c r="B174">
        <v>0</v>
      </c>
      <c r="C174">
        <v>13.666666666666666</v>
      </c>
      <c r="D174">
        <v>2</v>
      </c>
      <c r="E174">
        <v>0</v>
      </c>
      <c r="F174" t="s">
        <v>178</v>
      </c>
      <c r="G174">
        <v>25</v>
      </c>
    </row>
    <row r="175" spans="1:7" x14ac:dyDescent="0.2">
      <c r="A175" t="s">
        <v>189</v>
      </c>
      <c r="B175">
        <v>0</v>
      </c>
      <c r="C175">
        <v>10.5</v>
      </c>
      <c r="D175">
        <v>2</v>
      </c>
      <c r="E175">
        <v>0</v>
      </c>
      <c r="F175" t="s">
        <v>180</v>
      </c>
      <c r="G175">
        <v>25</v>
      </c>
    </row>
    <row r="176" spans="1:7" x14ac:dyDescent="0.2">
      <c r="A176" t="s">
        <v>190</v>
      </c>
      <c r="B176">
        <v>0</v>
      </c>
      <c r="C176">
        <v>11</v>
      </c>
      <c r="D176">
        <v>2</v>
      </c>
      <c r="E176">
        <v>25</v>
      </c>
      <c r="F176" t="s">
        <v>176</v>
      </c>
      <c r="G176">
        <v>25</v>
      </c>
    </row>
    <row r="177" spans="1:7" x14ac:dyDescent="0.2">
      <c r="A177" t="s">
        <v>191</v>
      </c>
      <c r="B177">
        <v>0</v>
      </c>
      <c r="C177">
        <v>8</v>
      </c>
      <c r="D177">
        <v>2</v>
      </c>
      <c r="E177">
        <v>25</v>
      </c>
      <c r="F177" t="s">
        <v>178</v>
      </c>
      <c r="G177">
        <v>25</v>
      </c>
    </row>
    <row r="178" spans="1:7" x14ac:dyDescent="0.2">
      <c r="A178" t="s">
        <v>192</v>
      </c>
      <c r="B178">
        <v>0</v>
      </c>
      <c r="C178">
        <v>7.5</v>
      </c>
      <c r="D178">
        <v>2</v>
      </c>
      <c r="E178">
        <v>25</v>
      </c>
      <c r="F178" t="s">
        <v>180</v>
      </c>
      <c r="G178">
        <v>25</v>
      </c>
    </row>
    <row r="179" spans="1:7" x14ac:dyDescent="0.2">
      <c r="A179" t="s">
        <v>193</v>
      </c>
      <c r="B179">
        <v>0</v>
      </c>
      <c r="C179">
        <v>9.3333333333333339</v>
      </c>
      <c r="D179">
        <v>2</v>
      </c>
      <c r="E179">
        <v>50</v>
      </c>
      <c r="F179" t="s">
        <v>176</v>
      </c>
      <c r="G179">
        <v>25</v>
      </c>
    </row>
    <row r="180" spans="1:7" x14ac:dyDescent="0.2">
      <c r="A180" t="s">
        <v>194</v>
      </c>
      <c r="B180">
        <v>0</v>
      </c>
      <c r="C180">
        <v>10.666666666666666</v>
      </c>
      <c r="D180">
        <v>2</v>
      </c>
      <c r="E180">
        <v>50</v>
      </c>
      <c r="F180" t="s">
        <v>178</v>
      </c>
      <c r="G180">
        <v>25</v>
      </c>
    </row>
    <row r="181" spans="1:7" x14ac:dyDescent="0.2">
      <c r="A181" t="s">
        <v>195</v>
      </c>
      <c r="B181">
        <v>0</v>
      </c>
      <c r="C181">
        <v>12.166666666666666</v>
      </c>
      <c r="D181">
        <v>2</v>
      </c>
      <c r="E181">
        <v>50</v>
      </c>
      <c r="F181" t="s">
        <v>180</v>
      </c>
      <c r="G181">
        <v>25</v>
      </c>
    </row>
    <row r="182" spans="1:7" x14ac:dyDescent="0.2">
      <c r="A182" t="s">
        <v>196</v>
      </c>
      <c r="B182">
        <v>0</v>
      </c>
      <c r="D182">
        <v>3</v>
      </c>
      <c r="E182">
        <v>0</v>
      </c>
      <c r="F182" t="s">
        <v>176</v>
      </c>
      <c r="G182">
        <v>0</v>
      </c>
    </row>
    <row r="183" spans="1:7" x14ac:dyDescent="0.2">
      <c r="A183" t="s">
        <v>197</v>
      </c>
      <c r="B183">
        <v>0</v>
      </c>
      <c r="C183">
        <v>10.333333333333334</v>
      </c>
      <c r="D183">
        <v>3</v>
      </c>
      <c r="E183">
        <v>0</v>
      </c>
      <c r="F183" t="s">
        <v>178</v>
      </c>
      <c r="G183">
        <v>0</v>
      </c>
    </row>
    <row r="184" spans="1:7" x14ac:dyDescent="0.2">
      <c r="A184" t="s">
        <v>198</v>
      </c>
      <c r="B184">
        <v>0</v>
      </c>
      <c r="C184">
        <v>10.666666666666666</v>
      </c>
      <c r="D184">
        <v>3</v>
      </c>
      <c r="E184">
        <v>0</v>
      </c>
      <c r="F184" t="s">
        <v>180</v>
      </c>
      <c r="G184">
        <v>0</v>
      </c>
    </row>
    <row r="185" spans="1:7" x14ac:dyDescent="0.2">
      <c r="A185" t="s">
        <v>199</v>
      </c>
      <c r="B185">
        <v>0</v>
      </c>
      <c r="C185">
        <v>12</v>
      </c>
      <c r="D185">
        <v>3</v>
      </c>
      <c r="E185">
        <v>25</v>
      </c>
      <c r="F185" t="s">
        <v>176</v>
      </c>
      <c r="G185">
        <v>0</v>
      </c>
    </row>
    <row r="186" spans="1:7" x14ac:dyDescent="0.2">
      <c r="A186" t="s">
        <v>200</v>
      </c>
      <c r="B186">
        <v>0</v>
      </c>
      <c r="C186">
        <v>15.666666666666666</v>
      </c>
      <c r="D186">
        <v>3</v>
      </c>
      <c r="E186">
        <v>25</v>
      </c>
      <c r="F186" t="s">
        <v>178</v>
      </c>
      <c r="G186">
        <v>0</v>
      </c>
    </row>
    <row r="187" spans="1:7" x14ac:dyDescent="0.2">
      <c r="A187" t="s">
        <v>201</v>
      </c>
      <c r="B187">
        <v>0</v>
      </c>
      <c r="C187">
        <v>16</v>
      </c>
      <c r="D187">
        <v>3</v>
      </c>
      <c r="E187">
        <v>25</v>
      </c>
      <c r="F187" t="s">
        <v>180</v>
      </c>
      <c r="G187">
        <v>0</v>
      </c>
    </row>
    <row r="188" spans="1:7" x14ac:dyDescent="0.2">
      <c r="A188" t="s">
        <v>202</v>
      </c>
      <c r="B188">
        <v>0</v>
      </c>
      <c r="C188">
        <v>16.333333333333332</v>
      </c>
      <c r="D188">
        <v>3</v>
      </c>
      <c r="E188">
        <v>50</v>
      </c>
      <c r="F188" t="s">
        <v>176</v>
      </c>
      <c r="G188">
        <v>0</v>
      </c>
    </row>
    <row r="189" spans="1:7" x14ac:dyDescent="0.2">
      <c r="A189" t="s">
        <v>203</v>
      </c>
      <c r="B189">
        <v>0</v>
      </c>
      <c r="C189">
        <v>14.833333333333334</v>
      </c>
      <c r="D189">
        <v>3</v>
      </c>
      <c r="E189">
        <v>50</v>
      </c>
      <c r="F189" t="s">
        <v>178</v>
      </c>
      <c r="G189">
        <v>0</v>
      </c>
    </row>
    <row r="190" spans="1:7" x14ac:dyDescent="0.2">
      <c r="A190" t="s">
        <v>204</v>
      </c>
      <c r="B190">
        <v>0</v>
      </c>
      <c r="C190">
        <v>11.333333333333334</v>
      </c>
      <c r="D190">
        <v>3</v>
      </c>
      <c r="E190">
        <v>50</v>
      </c>
      <c r="F190" t="s">
        <v>180</v>
      </c>
      <c r="G190">
        <v>0</v>
      </c>
    </row>
    <row r="191" spans="1:7" x14ac:dyDescent="0.2">
      <c r="A191" t="s">
        <v>205</v>
      </c>
      <c r="B191">
        <v>1</v>
      </c>
      <c r="C191">
        <v>9.5</v>
      </c>
      <c r="D191">
        <v>4</v>
      </c>
      <c r="E191">
        <v>0</v>
      </c>
      <c r="F191" t="s">
        <v>176</v>
      </c>
      <c r="G191">
        <v>25</v>
      </c>
    </row>
    <row r="192" spans="1:7" x14ac:dyDescent="0.2">
      <c r="A192" t="s">
        <v>206</v>
      </c>
      <c r="B192">
        <v>0.66666666666666663</v>
      </c>
      <c r="C192">
        <v>8</v>
      </c>
      <c r="D192">
        <v>4</v>
      </c>
      <c r="E192">
        <v>0</v>
      </c>
      <c r="F192" t="s">
        <v>178</v>
      </c>
      <c r="G192">
        <v>25</v>
      </c>
    </row>
    <row r="193" spans="1:7" x14ac:dyDescent="0.2">
      <c r="A193" t="s">
        <v>207</v>
      </c>
      <c r="B193">
        <v>0.33333333333333331</v>
      </c>
      <c r="C193">
        <v>11.25</v>
      </c>
      <c r="D193">
        <v>4</v>
      </c>
      <c r="E193">
        <v>0</v>
      </c>
      <c r="F193" t="s">
        <v>180</v>
      </c>
      <c r="G193">
        <v>25</v>
      </c>
    </row>
    <row r="194" spans="1:7" x14ac:dyDescent="0.2">
      <c r="A194" t="s">
        <v>208</v>
      </c>
      <c r="B194">
        <v>1.3333333333333333</v>
      </c>
      <c r="C194">
        <v>12</v>
      </c>
      <c r="D194">
        <v>4</v>
      </c>
      <c r="E194">
        <v>25</v>
      </c>
      <c r="F194" t="s">
        <v>176</v>
      </c>
      <c r="G194">
        <v>25</v>
      </c>
    </row>
    <row r="195" spans="1:7" x14ac:dyDescent="0.2">
      <c r="A195" t="s">
        <v>209</v>
      </c>
      <c r="B195">
        <v>0.33333333333333331</v>
      </c>
      <c r="C195">
        <v>9.5</v>
      </c>
      <c r="D195">
        <v>4</v>
      </c>
      <c r="E195">
        <v>25</v>
      </c>
      <c r="F195" t="s">
        <v>178</v>
      </c>
      <c r="G195">
        <v>25</v>
      </c>
    </row>
    <row r="196" spans="1:7" x14ac:dyDescent="0.2">
      <c r="A196" t="s">
        <v>210</v>
      </c>
      <c r="B196">
        <v>1</v>
      </c>
      <c r="C196">
        <v>10.833333333333334</v>
      </c>
      <c r="D196">
        <v>4</v>
      </c>
      <c r="E196">
        <v>25</v>
      </c>
      <c r="F196" t="s">
        <v>180</v>
      </c>
      <c r="G196">
        <v>25</v>
      </c>
    </row>
    <row r="197" spans="1:7" x14ac:dyDescent="0.2">
      <c r="A197" t="s">
        <v>211</v>
      </c>
      <c r="B197">
        <v>1.3333333333333333</v>
      </c>
      <c r="C197">
        <v>10.833333333333334</v>
      </c>
      <c r="D197">
        <v>4</v>
      </c>
      <c r="E197">
        <v>50</v>
      </c>
      <c r="F197" t="s">
        <v>176</v>
      </c>
      <c r="G197">
        <v>25</v>
      </c>
    </row>
    <row r="198" spans="1:7" x14ac:dyDescent="0.2">
      <c r="A198" t="s">
        <v>212</v>
      </c>
      <c r="B198">
        <v>0.33333333333333331</v>
      </c>
      <c r="C198">
        <v>14.333333333333334</v>
      </c>
      <c r="D198">
        <v>4</v>
      </c>
      <c r="E198">
        <v>50</v>
      </c>
      <c r="F198" t="s">
        <v>178</v>
      </c>
      <c r="G198">
        <v>25</v>
      </c>
    </row>
    <row r="199" spans="1:7" x14ac:dyDescent="0.2">
      <c r="A199" t="s">
        <v>213</v>
      </c>
      <c r="B199">
        <v>1</v>
      </c>
      <c r="C199">
        <v>9.8333333333333339</v>
      </c>
      <c r="D199">
        <v>4</v>
      </c>
      <c r="E199">
        <v>50</v>
      </c>
      <c r="F199" t="s">
        <v>180</v>
      </c>
      <c r="G199">
        <v>25</v>
      </c>
    </row>
    <row r="200" spans="1:7" x14ac:dyDescent="0.2">
      <c r="A200" t="s">
        <v>214</v>
      </c>
      <c r="B200">
        <v>2.3333333333333335</v>
      </c>
      <c r="C200">
        <v>6.833333333333333</v>
      </c>
      <c r="D200">
        <v>5</v>
      </c>
      <c r="E200">
        <v>0</v>
      </c>
      <c r="F200" t="s">
        <v>176</v>
      </c>
      <c r="G200">
        <v>0</v>
      </c>
    </row>
    <row r="201" spans="1:7" x14ac:dyDescent="0.2">
      <c r="A201" t="s">
        <v>215</v>
      </c>
      <c r="B201">
        <v>2.3333333333333335</v>
      </c>
      <c r="C201">
        <v>10.666666666666666</v>
      </c>
      <c r="D201">
        <v>5</v>
      </c>
      <c r="E201">
        <v>0</v>
      </c>
      <c r="F201" t="s">
        <v>178</v>
      </c>
      <c r="G201">
        <v>0</v>
      </c>
    </row>
    <row r="202" spans="1:7" x14ac:dyDescent="0.2">
      <c r="A202" t="s">
        <v>216</v>
      </c>
      <c r="B202">
        <v>3</v>
      </c>
      <c r="C202">
        <v>6.5</v>
      </c>
      <c r="D202">
        <v>5</v>
      </c>
      <c r="E202">
        <v>0</v>
      </c>
      <c r="F202" t="s">
        <v>180</v>
      </c>
      <c r="G202">
        <v>0</v>
      </c>
    </row>
    <row r="203" spans="1:7" x14ac:dyDescent="0.2">
      <c r="A203" t="s">
        <v>217</v>
      </c>
      <c r="B203">
        <v>3</v>
      </c>
      <c r="C203">
        <v>7.333333333333333</v>
      </c>
      <c r="D203">
        <v>5</v>
      </c>
      <c r="E203">
        <v>25</v>
      </c>
      <c r="F203" t="s">
        <v>176</v>
      </c>
      <c r="G203">
        <v>0</v>
      </c>
    </row>
    <row r="204" spans="1:7" x14ac:dyDescent="0.2">
      <c r="A204" t="s">
        <v>218</v>
      </c>
      <c r="B204">
        <v>2.6666666666666665</v>
      </c>
      <c r="C204">
        <v>6.833333333333333</v>
      </c>
      <c r="D204">
        <v>5</v>
      </c>
      <c r="E204">
        <v>25</v>
      </c>
      <c r="F204" t="s">
        <v>178</v>
      </c>
      <c r="G204">
        <v>0</v>
      </c>
    </row>
    <row r="205" spans="1:7" x14ac:dyDescent="0.2">
      <c r="A205" t="s">
        <v>219</v>
      </c>
      <c r="B205">
        <v>2</v>
      </c>
      <c r="C205">
        <v>7.666666666666667</v>
      </c>
      <c r="D205">
        <v>5</v>
      </c>
      <c r="E205">
        <v>25</v>
      </c>
      <c r="F205" t="s">
        <v>180</v>
      </c>
      <c r="G205">
        <v>0</v>
      </c>
    </row>
    <row r="206" spans="1:7" x14ac:dyDescent="0.2">
      <c r="A206" t="s">
        <v>220</v>
      </c>
      <c r="B206">
        <v>1</v>
      </c>
      <c r="C206">
        <v>8.1666666666666661</v>
      </c>
      <c r="D206">
        <v>5</v>
      </c>
      <c r="E206">
        <v>50</v>
      </c>
      <c r="F206" t="s">
        <v>176</v>
      </c>
      <c r="G206">
        <v>0</v>
      </c>
    </row>
    <row r="207" spans="1:7" x14ac:dyDescent="0.2">
      <c r="A207" t="s">
        <v>221</v>
      </c>
      <c r="B207">
        <v>1</v>
      </c>
      <c r="C207">
        <v>9</v>
      </c>
      <c r="D207">
        <v>5</v>
      </c>
      <c r="E207">
        <v>50</v>
      </c>
      <c r="F207" t="s">
        <v>178</v>
      </c>
      <c r="G207">
        <v>0</v>
      </c>
    </row>
    <row r="208" spans="1:7" x14ac:dyDescent="0.2">
      <c r="A208" t="s">
        <v>222</v>
      </c>
      <c r="B208">
        <v>0</v>
      </c>
      <c r="C208">
        <v>8</v>
      </c>
      <c r="D208">
        <v>5</v>
      </c>
      <c r="E208">
        <v>50</v>
      </c>
      <c r="F208" t="s">
        <v>180</v>
      </c>
      <c r="G208">
        <v>0</v>
      </c>
    </row>
    <row r="209" spans="1:7" x14ac:dyDescent="0.2">
      <c r="A209" t="s">
        <v>223</v>
      </c>
      <c r="B209">
        <v>1</v>
      </c>
      <c r="C209">
        <v>15.333333333333334</v>
      </c>
      <c r="D209">
        <v>6</v>
      </c>
      <c r="E209">
        <v>0</v>
      </c>
      <c r="F209" t="s">
        <v>176</v>
      </c>
      <c r="G209">
        <v>50</v>
      </c>
    </row>
    <row r="210" spans="1:7" x14ac:dyDescent="0.2">
      <c r="A210" t="s">
        <v>224</v>
      </c>
      <c r="B210">
        <v>0.33333333333333331</v>
      </c>
      <c r="C210">
        <v>12.666666666666666</v>
      </c>
      <c r="D210">
        <v>6</v>
      </c>
      <c r="E210">
        <v>0</v>
      </c>
      <c r="F210" t="s">
        <v>178</v>
      </c>
      <c r="G210">
        <v>50</v>
      </c>
    </row>
    <row r="211" spans="1:7" x14ac:dyDescent="0.2">
      <c r="A211" t="s">
        <v>225</v>
      </c>
      <c r="B211">
        <v>1</v>
      </c>
      <c r="C211">
        <v>11</v>
      </c>
      <c r="D211">
        <v>6</v>
      </c>
      <c r="E211">
        <v>0</v>
      </c>
      <c r="F211" t="s">
        <v>180</v>
      </c>
      <c r="G211">
        <v>50</v>
      </c>
    </row>
    <row r="212" spans="1:7" x14ac:dyDescent="0.2">
      <c r="A212" t="s">
        <v>226</v>
      </c>
      <c r="B212">
        <v>1</v>
      </c>
      <c r="C212">
        <v>13.333333333333334</v>
      </c>
      <c r="D212">
        <v>6</v>
      </c>
      <c r="E212">
        <v>25</v>
      </c>
      <c r="F212" t="s">
        <v>176</v>
      </c>
      <c r="G212">
        <v>50</v>
      </c>
    </row>
    <row r="213" spans="1:7" x14ac:dyDescent="0.2">
      <c r="A213" t="s">
        <v>227</v>
      </c>
      <c r="B213">
        <v>0.66666666666666663</v>
      </c>
      <c r="C213">
        <v>12.666666666666666</v>
      </c>
      <c r="D213">
        <v>6</v>
      </c>
      <c r="E213">
        <v>25</v>
      </c>
      <c r="F213" t="s">
        <v>178</v>
      </c>
      <c r="G213">
        <v>50</v>
      </c>
    </row>
    <row r="214" spans="1:7" x14ac:dyDescent="0.2">
      <c r="A214" t="s">
        <v>228</v>
      </c>
      <c r="B214">
        <v>1</v>
      </c>
      <c r="C214">
        <v>12</v>
      </c>
      <c r="D214">
        <v>6</v>
      </c>
      <c r="E214">
        <v>25</v>
      </c>
      <c r="F214" t="s">
        <v>180</v>
      </c>
      <c r="G214">
        <v>50</v>
      </c>
    </row>
    <row r="215" spans="1:7" x14ac:dyDescent="0.2">
      <c r="A215" t="s">
        <v>229</v>
      </c>
      <c r="B215">
        <v>0.66666666666666663</v>
      </c>
      <c r="C215">
        <v>10.333333333333334</v>
      </c>
      <c r="D215">
        <v>6</v>
      </c>
      <c r="E215">
        <v>50</v>
      </c>
      <c r="F215" t="s">
        <v>176</v>
      </c>
      <c r="G215">
        <v>50</v>
      </c>
    </row>
    <row r="216" spans="1:7" x14ac:dyDescent="0.2">
      <c r="A216" t="s">
        <v>230</v>
      </c>
      <c r="B216">
        <v>0</v>
      </c>
      <c r="C216">
        <v>13.333333333333334</v>
      </c>
      <c r="D216">
        <v>6</v>
      </c>
      <c r="E216">
        <v>50</v>
      </c>
      <c r="F216" t="s">
        <v>178</v>
      </c>
      <c r="G216">
        <v>50</v>
      </c>
    </row>
    <row r="217" spans="1:7" x14ac:dyDescent="0.2">
      <c r="A217" t="s">
        <v>231</v>
      </c>
      <c r="B217">
        <v>0.66666666666666663</v>
      </c>
      <c r="C217">
        <v>13.333333333333334</v>
      </c>
      <c r="D217">
        <v>6</v>
      </c>
      <c r="E217">
        <v>50</v>
      </c>
      <c r="F217" t="s">
        <v>180</v>
      </c>
      <c r="G217">
        <v>50</v>
      </c>
    </row>
    <row r="218" spans="1:7" x14ac:dyDescent="0.2">
      <c r="A218" t="s">
        <v>232</v>
      </c>
      <c r="B218">
        <v>0</v>
      </c>
      <c r="C218">
        <v>12.166666666666666</v>
      </c>
      <c r="D218">
        <v>7</v>
      </c>
      <c r="E218">
        <v>0</v>
      </c>
      <c r="F218" t="s">
        <v>176</v>
      </c>
      <c r="G218">
        <v>0</v>
      </c>
    </row>
    <row r="219" spans="1:7" x14ac:dyDescent="0.2">
      <c r="A219" t="s">
        <v>233</v>
      </c>
      <c r="B219">
        <v>0</v>
      </c>
      <c r="C219">
        <v>15.166666666666666</v>
      </c>
      <c r="D219">
        <v>7</v>
      </c>
      <c r="E219">
        <v>0</v>
      </c>
      <c r="F219" t="s">
        <v>178</v>
      </c>
      <c r="G219">
        <v>0</v>
      </c>
    </row>
    <row r="220" spans="1:7" x14ac:dyDescent="0.2">
      <c r="A220" t="s">
        <v>234</v>
      </c>
      <c r="B220">
        <v>0</v>
      </c>
      <c r="C220">
        <v>8.25</v>
      </c>
      <c r="D220">
        <v>7</v>
      </c>
      <c r="E220">
        <v>0</v>
      </c>
      <c r="F220" t="s">
        <v>180</v>
      </c>
      <c r="G220">
        <v>0</v>
      </c>
    </row>
    <row r="221" spans="1:7" x14ac:dyDescent="0.2">
      <c r="A221" t="s">
        <v>235</v>
      </c>
      <c r="B221">
        <v>0</v>
      </c>
      <c r="C221">
        <v>10.666666666666666</v>
      </c>
      <c r="D221">
        <v>7</v>
      </c>
      <c r="E221">
        <v>25</v>
      </c>
      <c r="F221" t="s">
        <v>176</v>
      </c>
      <c r="G221">
        <v>0</v>
      </c>
    </row>
    <row r="222" spans="1:7" x14ac:dyDescent="0.2">
      <c r="A222" t="s">
        <v>236</v>
      </c>
      <c r="B222">
        <v>1</v>
      </c>
      <c r="C222">
        <v>11.333333333333334</v>
      </c>
      <c r="D222">
        <v>7</v>
      </c>
      <c r="E222">
        <v>25</v>
      </c>
      <c r="F222" t="s">
        <v>178</v>
      </c>
      <c r="G222">
        <v>0</v>
      </c>
    </row>
    <row r="223" spans="1:7" x14ac:dyDescent="0.2">
      <c r="A223" t="s">
        <v>237</v>
      </c>
      <c r="B223">
        <v>0</v>
      </c>
      <c r="C223">
        <v>13.5</v>
      </c>
      <c r="D223">
        <v>7</v>
      </c>
      <c r="E223">
        <v>25</v>
      </c>
      <c r="F223" t="s">
        <v>180</v>
      </c>
      <c r="G223">
        <v>0</v>
      </c>
    </row>
    <row r="224" spans="1:7" x14ac:dyDescent="0.2">
      <c r="A224" t="s">
        <v>238</v>
      </c>
      <c r="B224">
        <v>0.66666666666666663</v>
      </c>
      <c r="C224">
        <v>15.666666666666666</v>
      </c>
      <c r="D224">
        <v>7</v>
      </c>
      <c r="E224">
        <v>50</v>
      </c>
      <c r="F224" t="s">
        <v>176</v>
      </c>
      <c r="G224">
        <v>0</v>
      </c>
    </row>
    <row r="225" spans="1:7" x14ac:dyDescent="0.2">
      <c r="A225" t="s">
        <v>239</v>
      </c>
      <c r="B225">
        <v>1</v>
      </c>
      <c r="C225">
        <v>11.5</v>
      </c>
      <c r="D225">
        <v>7</v>
      </c>
      <c r="E225">
        <v>50</v>
      </c>
      <c r="F225" t="s">
        <v>178</v>
      </c>
      <c r="G225">
        <v>0</v>
      </c>
    </row>
    <row r="226" spans="1:7" x14ac:dyDescent="0.2">
      <c r="A226" t="s">
        <v>240</v>
      </c>
      <c r="B226">
        <v>0</v>
      </c>
      <c r="C226">
        <v>13.833333333333334</v>
      </c>
      <c r="D226">
        <v>7</v>
      </c>
      <c r="E226">
        <v>50</v>
      </c>
      <c r="F226" t="s">
        <v>180</v>
      </c>
      <c r="G226">
        <v>0</v>
      </c>
    </row>
    <row r="227" spans="1:7" x14ac:dyDescent="0.2">
      <c r="A227" t="s">
        <v>241</v>
      </c>
      <c r="B227">
        <v>0</v>
      </c>
      <c r="C227">
        <v>12.333333333333334</v>
      </c>
      <c r="D227">
        <v>8</v>
      </c>
      <c r="E227">
        <v>0</v>
      </c>
      <c r="F227" t="s">
        <v>176</v>
      </c>
      <c r="G227">
        <v>25</v>
      </c>
    </row>
    <row r="228" spans="1:7" x14ac:dyDescent="0.2">
      <c r="A228" t="s">
        <v>242</v>
      </c>
      <c r="B228">
        <v>1</v>
      </c>
      <c r="C228">
        <v>10</v>
      </c>
      <c r="D228">
        <v>8</v>
      </c>
      <c r="E228">
        <v>0</v>
      </c>
      <c r="F228" t="s">
        <v>178</v>
      </c>
      <c r="G228">
        <v>25</v>
      </c>
    </row>
    <row r="229" spans="1:7" x14ac:dyDescent="0.2">
      <c r="A229" t="s">
        <v>243</v>
      </c>
      <c r="B229">
        <v>0.33333333333333331</v>
      </c>
      <c r="C229">
        <v>13.5</v>
      </c>
      <c r="D229">
        <v>8</v>
      </c>
      <c r="E229">
        <v>0</v>
      </c>
      <c r="F229" t="s">
        <v>180</v>
      </c>
      <c r="G229">
        <v>25</v>
      </c>
    </row>
    <row r="230" spans="1:7" x14ac:dyDescent="0.2">
      <c r="A230" t="s">
        <v>244</v>
      </c>
      <c r="B230">
        <v>0</v>
      </c>
      <c r="C230">
        <v>16.5</v>
      </c>
      <c r="D230">
        <v>8</v>
      </c>
      <c r="E230">
        <v>25</v>
      </c>
      <c r="F230" t="s">
        <v>176</v>
      </c>
      <c r="G230">
        <v>25</v>
      </c>
    </row>
    <row r="231" spans="1:7" x14ac:dyDescent="0.2">
      <c r="A231" t="s">
        <v>245</v>
      </c>
      <c r="B231">
        <v>0</v>
      </c>
      <c r="C231">
        <v>14.833333333333334</v>
      </c>
      <c r="D231">
        <v>8</v>
      </c>
      <c r="E231">
        <v>25</v>
      </c>
      <c r="F231" t="s">
        <v>178</v>
      </c>
      <c r="G231">
        <v>25</v>
      </c>
    </row>
    <row r="232" spans="1:7" x14ac:dyDescent="0.2">
      <c r="A232" t="s">
        <v>246</v>
      </c>
      <c r="B232">
        <v>0.66666666666666663</v>
      </c>
      <c r="C232">
        <v>13.166666666666666</v>
      </c>
      <c r="D232">
        <v>8</v>
      </c>
      <c r="E232">
        <v>25</v>
      </c>
      <c r="F232" t="s">
        <v>180</v>
      </c>
      <c r="G232">
        <v>25</v>
      </c>
    </row>
    <row r="233" spans="1:7" x14ac:dyDescent="0.2">
      <c r="A233" t="s">
        <v>247</v>
      </c>
      <c r="B233">
        <v>2</v>
      </c>
      <c r="C233">
        <v>11.833333333333334</v>
      </c>
      <c r="D233">
        <v>8</v>
      </c>
      <c r="E233">
        <v>50</v>
      </c>
      <c r="F233" t="s">
        <v>176</v>
      </c>
      <c r="G233">
        <v>25</v>
      </c>
    </row>
    <row r="234" spans="1:7" x14ac:dyDescent="0.2">
      <c r="A234" t="s">
        <v>248</v>
      </c>
      <c r="B234">
        <v>2</v>
      </c>
      <c r="C234">
        <v>13.166666666666666</v>
      </c>
      <c r="D234">
        <v>8</v>
      </c>
      <c r="E234">
        <v>50</v>
      </c>
      <c r="F234" t="s">
        <v>178</v>
      </c>
      <c r="G234">
        <v>25</v>
      </c>
    </row>
    <row r="235" spans="1:7" x14ac:dyDescent="0.2">
      <c r="A235" t="s">
        <v>249</v>
      </c>
      <c r="B235">
        <v>2</v>
      </c>
      <c r="C235">
        <v>12.666666666666666</v>
      </c>
      <c r="D235">
        <v>8</v>
      </c>
      <c r="E235">
        <v>50</v>
      </c>
      <c r="F235" t="s">
        <v>180</v>
      </c>
      <c r="G235">
        <v>25</v>
      </c>
    </row>
    <row r="236" spans="1:7" x14ac:dyDescent="0.2">
      <c r="A236" t="s">
        <v>250</v>
      </c>
      <c r="B236">
        <v>0.66666666666666663</v>
      </c>
      <c r="C236">
        <v>11.333333333333334</v>
      </c>
      <c r="D236">
        <v>9</v>
      </c>
      <c r="E236">
        <v>0</v>
      </c>
      <c r="F236" t="s">
        <v>176</v>
      </c>
      <c r="G236">
        <v>50</v>
      </c>
    </row>
    <row r="237" spans="1:7" x14ac:dyDescent="0.2">
      <c r="A237" t="s">
        <v>251</v>
      </c>
      <c r="B237">
        <v>0.66666666666666663</v>
      </c>
      <c r="C237">
        <v>11.333333333333334</v>
      </c>
      <c r="D237">
        <v>9</v>
      </c>
      <c r="E237">
        <v>0</v>
      </c>
      <c r="F237" t="s">
        <v>178</v>
      </c>
      <c r="G237">
        <v>50</v>
      </c>
    </row>
    <row r="238" spans="1:7" x14ac:dyDescent="0.2">
      <c r="A238" t="s">
        <v>252</v>
      </c>
      <c r="B238">
        <v>1.3333333333333333</v>
      </c>
      <c r="C238">
        <v>12.166666666666666</v>
      </c>
      <c r="D238">
        <v>9</v>
      </c>
      <c r="E238">
        <v>0</v>
      </c>
      <c r="F238" t="s">
        <v>180</v>
      </c>
      <c r="G238">
        <v>50</v>
      </c>
    </row>
    <row r="239" spans="1:7" x14ac:dyDescent="0.2">
      <c r="A239" t="s">
        <v>253</v>
      </c>
      <c r="B239">
        <v>1</v>
      </c>
      <c r="C239">
        <v>14.166666666666666</v>
      </c>
      <c r="D239">
        <v>9</v>
      </c>
      <c r="E239">
        <v>25</v>
      </c>
      <c r="F239" t="s">
        <v>176</v>
      </c>
      <c r="G239">
        <v>50</v>
      </c>
    </row>
    <row r="240" spans="1:7" x14ac:dyDescent="0.2">
      <c r="A240" t="s">
        <v>254</v>
      </c>
      <c r="B240">
        <v>3</v>
      </c>
      <c r="C240">
        <v>7.666666666666667</v>
      </c>
      <c r="D240">
        <v>9</v>
      </c>
      <c r="E240">
        <v>25</v>
      </c>
      <c r="F240" t="s">
        <v>178</v>
      </c>
      <c r="G240">
        <v>50</v>
      </c>
    </row>
    <row r="241" spans="1:7" x14ac:dyDescent="0.2">
      <c r="A241" t="s">
        <v>255</v>
      </c>
      <c r="B241">
        <v>1.3333333333333333</v>
      </c>
      <c r="C241">
        <v>9.5</v>
      </c>
      <c r="D241">
        <v>9</v>
      </c>
      <c r="E241">
        <v>25</v>
      </c>
      <c r="F241" t="s">
        <v>180</v>
      </c>
      <c r="G241">
        <v>50</v>
      </c>
    </row>
    <row r="242" spans="1:7" x14ac:dyDescent="0.2">
      <c r="A242" t="s">
        <v>256</v>
      </c>
      <c r="B242">
        <v>0.33333333333333331</v>
      </c>
      <c r="C242">
        <v>13.666666666666666</v>
      </c>
      <c r="D242">
        <v>9</v>
      </c>
      <c r="E242">
        <v>50</v>
      </c>
      <c r="F242" t="s">
        <v>176</v>
      </c>
      <c r="G242">
        <v>50</v>
      </c>
    </row>
    <row r="243" spans="1:7" x14ac:dyDescent="0.2">
      <c r="A243" t="s">
        <v>257</v>
      </c>
      <c r="B243">
        <v>1</v>
      </c>
      <c r="C243">
        <v>11.166666666666666</v>
      </c>
      <c r="D243">
        <v>9</v>
      </c>
      <c r="E243">
        <v>50</v>
      </c>
      <c r="F243" t="s">
        <v>178</v>
      </c>
      <c r="G243">
        <v>50</v>
      </c>
    </row>
    <row r="244" spans="1:7" x14ac:dyDescent="0.2">
      <c r="A244" t="s">
        <v>258</v>
      </c>
      <c r="B244">
        <v>1</v>
      </c>
      <c r="C244">
        <v>13.666666666666666</v>
      </c>
      <c r="D244">
        <v>9</v>
      </c>
      <c r="E244">
        <v>50</v>
      </c>
      <c r="F244" t="s">
        <v>180</v>
      </c>
      <c r="G244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09F8D-F1D9-4EC6-BF4F-DE1A8EF5779F}">
  <dimension ref="A1:IN246"/>
  <sheetViews>
    <sheetView workbookViewId="0">
      <selection activeCell="G15" sqref="G15"/>
    </sheetView>
  </sheetViews>
  <sheetFormatPr baseColWidth="10" defaultColWidth="8.83203125" defaultRowHeight="15" x14ac:dyDescent="0.2"/>
  <sheetData>
    <row r="1" spans="1:248" ht="16" x14ac:dyDescent="0.2">
      <c r="A1" s="4" t="s">
        <v>1024</v>
      </c>
      <c r="B1" s="1">
        <v>60</v>
      </c>
      <c r="C1" s="1">
        <v>43.5</v>
      </c>
      <c r="D1" s="1">
        <v>56.5</v>
      </c>
      <c r="E1" s="1">
        <v>45</v>
      </c>
      <c r="F1" s="1">
        <v>57.7</v>
      </c>
      <c r="G1" s="1">
        <v>38</v>
      </c>
      <c r="H1" s="1">
        <v>54</v>
      </c>
      <c r="I1" s="1">
        <v>61</v>
      </c>
      <c r="J1" s="1">
        <v>55.5</v>
      </c>
      <c r="K1" s="1">
        <v>52.5</v>
      </c>
      <c r="L1" s="1">
        <v>53</v>
      </c>
      <c r="M1" s="1">
        <v>56</v>
      </c>
      <c r="N1" s="1">
        <v>54</v>
      </c>
      <c r="O1" s="1">
        <v>52</v>
      </c>
      <c r="P1" s="1">
        <v>56</v>
      </c>
      <c r="Q1" s="1">
        <v>51</v>
      </c>
      <c r="R1" s="1">
        <v>52.5</v>
      </c>
      <c r="S1" s="1">
        <v>45</v>
      </c>
      <c r="T1" s="1">
        <v>49</v>
      </c>
      <c r="U1" s="1">
        <v>57</v>
      </c>
      <c r="V1" s="1">
        <v>45</v>
      </c>
      <c r="W1" s="1">
        <v>55</v>
      </c>
      <c r="X1" s="1">
        <v>55.5</v>
      </c>
      <c r="Y1" s="1">
        <v>43.5</v>
      </c>
      <c r="Z1" s="1">
        <v>43.5</v>
      </c>
      <c r="AA1" s="1">
        <v>63.5</v>
      </c>
      <c r="AB1" s="1">
        <v>58.5</v>
      </c>
      <c r="AC1" s="1">
        <v>36</v>
      </c>
      <c r="AD1" s="1">
        <v>37</v>
      </c>
      <c r="AE1" s="1">
        <v>38</v>
      </c>
      <c r="AF1" s="1">
        <v>36</v>
      </c>
      <c r="AG1" s="1">
        <v>35.5</v>
      </c>
      <c r="AH1" s="1">
        <v>36</v>
      </c>
      <c r="AI1" s="1">
        <v>39.5</v>
      </c>
      <c r="AJ1" s="1">
        <v>41.5</v>
      </c>
      <c r="AK1" s="1">
        <v>32</v>
      </c>
      <c r="AL1" s="1">
        <v>40</v>
      </c>
      <c r="AM1" s="1">
        <v>37</v>
      </c>
      <c r="AN1" s="1">
        <v>42.5</v>
      </c>
      <c r="AO1" s="1">
        <v>36</v>
      </c>
      <c r="AP1" s="1">
        <v>40.5</v>
      </c>
      <c r="AQ1" s="1">
        <v>40</v>
      </c>
      <c r="AR1" s="1">
        <v>32</v>
      </c>
      <c r="AS1" s="1">
        <v>40</v>
      </c>
      <c r="AT1" s="1">
        <v>42</v>
      </c>
      <c r="AU1" s="1">
        <v>31</v>
      </c>
      <c r="AV1" s="1">
        <v>32</v>
      </c>
      <c r="AW1" s="1">
        <v>40.5</v>
      </c>
      <c r="AX1" s="1">
        <v>40.1</v>
      </c>
      <c r="AY1" s="1">
        <v>33</v>
      </c>
      <c r="AZ1" s="1">
        <v>42</v>
      </c>
      <c r="BA1" s="1">
        <v>38</v>
      </c>
      <c r="BB1" s="1">
        <v>28</v>
      </c>
      <c r="BC1" s="1">
        <v>35</v>
      </c>
      <c r="BD1" s="1">
        <v>59</v>
      </c>
      <c r="BE1" s="1">
        <v>52</v>
      </c>
      <c r="BF1" s="1">
        <v>57.5</v>
      </c>
      <c r="BG1" s="1">
        <v>35</v>
      </c>
      <c r="BH1" s="1">
        <v>61.55</v>
      </c>
      <c r="BI1" s="1">
        <v>52</v>
      </c>
      <c r="BJ1" s="1">
        <v>51</v>
      </c>
      <c r="BK1" s="1">
        <v>52.5</v>
      </c>
      <c r="BL1" s="1">
        <v>55</v>
      </c>
      <c r="BM1" s="1">
        <v>51</v>
      </c>
      <c r="BN1" s="1">
        <v>63.5</v>
      </c>
      <c r="BO1" s="1">
        <v>61.5</v>
      </c>
      <c r="BP1" s="1">
        <v>59</v>
      </c>
      <c r="BQ1" s="1">
        <v>59.5</v>
      </c>
      <c r="BR1" s="1">
        <v>58</v>
      </c>
      <c r="BS1" s="1">
        <v>64</v>
      </c>
      <c r="BT1" s="1">
        <v>57</v>
      </c>
      <c r="BU1" s="1">
        <v>51</v>
      </c>
      <c r="BV1" s="1">
        <v>65.5</v>
      </c>
      <c r="BW1" s="1">
        <v>69.5</v>
      </c>
      <c r="BX1" s="1">
        <v>60.5</v>
      </c>
      <c r="BY1" s="1">
        <v>64.5</v>
      </c>
      <c r="BZ1" s="1">
        <v>59</v>
      </c>
      <c r="CA1" s="1">
        <v>70</v>
      </c>
      <c r="CB1" s="1">
        <v>65.5</v>
      </c>
      <c r="CC1" s="1">
        <v>60</v>
      </c>
      <c r="CD1" s="1">
        <v>57</v>
      </c>
      <c r="CE1" s="1">
        <v>42.5</v>
      </c>
      <c r="CF1" s="1">
        <v>37</v>
      </c>
      <c r="CG1" s="1">
        <v>38</v>
      </c>
      <c r="CH1" s="1">
        <v>42.5</v>
      </c>
      <c r="CI1" s="1">
        <v>37.5</v>
      </c>
      <c r="CJ1" s="1">
        <v>39.5</v>
      </c>
      <c r="CK1" s="1">
        <v>30</v>
      </c>
      <c r="CL1" s="1" t="s">
        <v>1021</v>
      </c>
      <c r="CM1" s="1" t="s">
        <v>1021</v>
      </c>
      <c r="CN1" s="1">
        <v>44</v>
      </c>
      <c r="CO1" s="1">
        <v>51</v>
      </c>
      <c r="CP1" s="1">
        <v>13</v>
      </c>
      <c r="CQ1" s="1">
        <v>50</v>
      </c>
      <c r="CR1" s="1">
        <v>38</v>
      </c>
      <c r="CS1" s="1">
        <v>43</v>
      </c>
      <c r="CT1" s="1">
        <v>53.5</v>
      </c>
      <c r="CU1" s="1" t="s">
        <v>1021</v>
      </c>
      <c r="CV1" s="1" t="s">
        <v>1021</v>
      </c>
      <c r="CW1" s="1">
        <v>43</v>
      </c>
      <c r="CX1" s="1">
        <v>36.5</v>
      </c>
      <c r="CY1" s="1">
        <v>33</v>
      </c>
      <c r="CZ1" s="1">
        <v>42</v>
      </c>
      <c r="DA1" s="1">
        <v>47</v>
      </c>
      <c r="DB1" s="1">
        <v>49</v>
      </c>
      <c r="DC1" s="1">
        <v>48</v>
      </c>
      <c r="DD1" s="1">
        <v>43</v>
      </c>
      <c r="DE1" s="1" t="s">
        <v>1021</v>
      </c>
      <c r="DF1" s="1">
        <v>29</v>
      </c>
      <c r="DG1" s="1">
        <v>29.5</v>
      </c>
      <c r="DH1" s="1">
        <v>34.5</v>
      </c>
      <c r="DI1" s="1">
        <v>27</v>
      </c>
      <c r="DJ1" s="1">
        <v>29.5</v>
      </c>
      <c r="DK1" s="1">
        <v>32</v>
      </c>
      <c r="DL1" s="1">
        <v>22.5</v>
      </c>
      <c r="DM1" s="1">
        <v>41</v>
      </c>
      <c r="DN1" s="1">
        <v>23.5</v>
      </c>
      <c r="DO1" s="1">
        <v>39</v>
      </c>
      <c r="DP1" s="1">
        <v>34.5</v>
      </c>
      <c r="DQ1" s="1">
        <v>44.5</v>
      </c>
      <c r="DR1" s="1">
        <v>20</v>
      </c>
      <c r="DS1" s="1">
        <v>35.5</v>
      </c>
      <c r="DT1" s="1">
        <v>29</v>
      </c>
      <c r="DU1" s="1">
        <v>35.5</v>
      </c>
      <c r="DV1" s="1">
        <v>36.5</v>
      </c>
      <c r="DW1" s="1">
        <v>36.5</v>
      </c>
      <c r="DX1" s="1">
        <v>43.5</v>
      </c>
      <c r="DY1" s="1">
        <v>45</v>
      </c>
      <c r="DZ1" s="1">
        <v>41.5</v>
      </c>
      <c r="EA1" s="1">
        <v>48</v>
      </c>
      <c r="EB1" s="1">
        <v>53</v>
      </c>
      <c r="EC1" s="1">
        <v>53</v>
      </c>
      <c r="ED1" s="1">
        <v>34</v>
      </c>
      <c r="EE1" s="1">
        <v>46</v>
      </c>
      <c r="EF1" s="1">
        <v>44.5</v>
      </c>
      <c r="EG1" s="1">
        <v>40</v>
      </c>
      <c r="EH1" s="1">
        <v>43</v>
      </c>
      <c r="EI1" s="1">
        <v>43</v>
      </c>
      <c r="EJ1" s="1">
        <v>37.5</v>
      </c>
      <c r="EK1" s="1">
        <v>45.5</v>
      </c>
      <c r="EL1" s="1">
        <v>27</v>
      </c>
      <c r="EM1" s="1">
        <v>31</v>
      </c>
      <c r="EN1" s="1">
        <v>35</v>
      </c>
      <c r="EO1" s="1">
        <v>35</v>
      </c>
      <c r="EP1" s="1">
        <v>52</v>
      </c>
      <c r="EQ1" s="1">
        <v>51</v>
      </c>
      <c r="ER1" s="1">
        <v>51.5</v>
      </c>
      <c r="ES1" s="1">
        <v>43</v>
      </c>
      <c r="ET1" s="1">
        <v>46</v>
      </c>
      <c r="EU1" s="1">
        <v>26.5</v>
      </c>
      <c r="EV1" s="1">
        <v>32</v>
      </c>
      <c r="EW1" s="1">
        <v>35.5</v>
      </c>
      <c r="EX1" s="1">
        <v>34.5</v>
      </c>
      <c r="EY1" s="1">
        <v>39</v>
      </c>
      <c r="EZ1" s="1">
        <v>23</v>
      </c>
      <c r="FA1" s="1">
        <v>24</v>
      </c>
      <c r="FB1" s="1" t="s">
        <v>1021</v>
      </c>
      <c r="FC1" s="1">
        <v>14</v>
      </c>
      <c r="FD1" s="1">
        <v>1</v>
      </c>
      <c r="FE1" s="1">
        <v>26</v>
      </c>
      <c r="FF1" s="1">
        <v>29</v>
      </c>
      <c r="FG1" s="1">
        <v>39.5</v>
      </c>
      <c r="FH1" s="1">
        <v>55</v>
      </c>
      <c r="FI1" s="1">
        <v>53</v>
      </c>
      <c r="FJ1" s="1">
        <v>50</v>
      </c>
      <c r="FK1" s="1">
        <v>49.5</v>
      </c>
      <c r="FL1" s="1">
        <v>51</v>
      </c>
      <c r="FM1" s="1">
        <v>51.5</v>
      </c>
      <c r="FN1" s="1">
        <v>51</v>
      </c>
      <c r="FO1" s="1">
        <v>56</v>
      </c>
      <c r="FP1" s="1">
        <v>51</v>
      </c>
      <c r="FQ1" s="1">
        <v>56</v>
      </c>
      <c r="FR1" s="1">
        <v>52</v>
      </c>
      <c r="FS1" s="1">
        <v>60.5</v>
      </c>
      <c r="FT1" s="1">
        <v>47</v>
      </c>
      <c r="FU1" s="1">
        <v>55</v>
      </c>
      <c r="FV1" s="1">
        <v>60</v>
      </c>
      <c r="FW1" s="1">
        <v>47</v>
      </c>
      <c r="FX1" s="1">
        <v>49</v>
      </c>
      <c r="FY1" s="1">
        <v>52</v>
      </c>
      <c r="FZ1" s="1">
        <v>53</v>
      </c>
      <c r="GA1" s="1">
        <v>55.5</v>
      </c>
      <c r="GB1" s="1">
        <v>50.5</v>
      </c>
      <c r="GC1" s="1">
        <v>52</v>
      </c>
      <c r="GD1" s="1">
        <v>50</v>
      </c>
      <c r="GE1" s="1">
        <v>43.5</v>
      </c>
      <c r="GF1" s="1" t="s">
        <v>1021</v>
      </c>
      <c r="GG1" s="1">
        <v>48.5</v>
      </c>
      <c r="GH1" s="1" t="s">
        <v>1021</v>
      </c>
      <c r="GI1" s="1">
        <v>44</v>
      </c>
      <c r="GJ1" s="1">
        <v>30</v>
      </c>
      <c r="GK1" s="1">
        <v>31</v>
      </c>
      <c r="GL1" s="1">
        <v>44.5</v>
      </c>
      <c r="GM1" s="1">
        <v>32.5</v>
      </c>
      <c r="GN1" s="1">
        <v>38.5</v>
      </c>
      <c r="GO1" s="1">
        <v>46</v>
      </c>
      <c r="GP1" s="1">
        <v>47</v>
      </c>
      <c r="GQ1" s="1" t="s">
        <v>1021</v>
      </c>
      <c r="GR1" s="1">
        <v>45.5</v>
      </c>
      <c r="GS1" s="1">
        <v>45</v>
      </c>
      <c r="GT1" s="1">
        <v>45.5</v>
      </c>
      <c r="GU1" s="1">
        <v>42.5</v>
      </c>
      <c r="GV1" s="1">
        <v>50</v>
      </c>
      <c r="GW1" s="1" t="s">
        <v>1021</v>
      </c>
      <c r="GX1" s="1">
        <v>50</v>
      </c>
      <c r="GY1" s="1">
        <v>48</v>
      </c>
      <c r="GZ1" s="1">
        <v>45.5</v>
      </c>
      <c r="HA1" s="1">
        <v>50</v>
      </c>
      <c r="HB1" s="1">
        <v>50.5</v>
      </c>
      <c r="HC1" s="1">
        <v>53</v>
      </c>
      <c r="HD1" s="1">
        <v>48</v>
      </c>
      <c r="HE1" s="1" t="s">
        <v>1021</v>
      </c>
      <c r="HF1" s="1" t="s">
        <v>1021</v>
      </c>
      <c r="HG1" s="1">
        <v>45</v>
      </c>
      <c r="HH1" s="1">
        <v>46</v>
      </c>
      <c r="HI1" s="1">
        <v>46</v>
      </c>
      <c r="HJ1" s="1">
        <v>51</v>
      </c>
      <c r="HK1" s="1">
        <v>41</v>
      </c>
      <c r="HL1" s="1">
        <v>49.5</v>
      </c>
      <c r="HM1" s="1">
        <v>46</v>
      </c>
      <c r="HN1" s="1">
        <v>41.5</v>
      </c>
      <c r="HO1" s="1">
        <v>41.5</v>
      </c>
      <c r="HP1" s="1">
        <v>54.5</v>
      </c>
      <c r="HQ1" s="1">
        <v>49</v>
      </c>
      <c r="HR1" s="1" t="s">
        <v>1021</v>
      </c>
      <c r="HS1" s="1">
        <v>51.5</v>
      </c>
      <c r="HT1" s="1">
        <v>51</v>
      </c>
      <c r="HU1" s="1">
        <v>23</v>
      </c>
      <c r="HV1" s="1">
        <v>53.5</v>
      </c>
      <c r="HW1" s="1">
        <v>49.5</v>
      </c>
      <c r="HX1" s="1">
        <v>52</v>
      </c>
      <c r="HY1" s="1">
        <v>45.5</v>
      </c>
      <c r="HZ1" s="1">
        <v>52</v>
      </c>
      <c r="IA1" s="1">
        <v>51</v>
      </c>
      <c r="IB1" s="1">
        <v>43</v>
      </c>
      <c r="IC1" s="1">
        <v>54</v>
      </c>
      <c r="ID1" s="1">
        <v>50</v>
      </c>
      <c r="IE1" s="1">
        <v>44</v>
      </c>
      <c r="IF1" s="1">
        <v>57</v>
      </c>
      <c r="IG1" s="1" t="s">
        <v>1021</v>
      </c>
      <c r="IH1" s="1">
        <v>58</v>
      </c>
      <c r="II1" s="1">
        <v>50</v>
      </c>
      <c r="IJ1" s="1">
        <v>54</v>
      </c>
    </row>
    <row r="2" spans="1:248" ht="16" x14ac:dyDescent="0.2">
      <c r="A2" s="4"/>
      <c r="B2" s="1"/>
      <c r="C2" s="1"/>
      <c r="D2" s="1"/>
      <c r="E2" s="4" t="s">
        <v>1025</v>
      </c>
      <c r="F2" s="1" t="s">
        <v>1026</v>
      </c>
      <c r="G2" s="1" t="s">
        <v>1027</v>
      </c>
      <c r="H2" s="1" t="s">
        <v>1028</v>
      </c>
      <c r="I2" s="1" t="s">
        <v>1029</v>
      </c>
      <c r="J2" s="1" t="s">
        <v>1026</v>
      </c>
      <c r="K2" s="1" t="s">
        <v>1030</v>
      </c>
      <c r="L2" s="1" t="s">
        <v>1031</v>
      </c>
      <c r="M2" s="1" t="s">
        <v>1032</v>
      </c>
      <c r="N2" s="1" t="s">
        <v>1031</v>
      </c>
      <c r="O2" s="1" t="s">
        <v>1028</v>
      </c>
      <c r="P2" s="1" t="s">
        <v>1032</v>
      </c>
      <c r="Q2" s="1" t="s">
        <v>1033</v>
      </c>
      <c r="R2" s="1" t="s">
        <v>1033</v>
      </c>
      <c r="S2" s="1" t="s">
        <v>1031</v>
      </c>
      <c r="T2" s="1" t="s">
        <v>1031</v>
      </c>
      <c r="U2" s="1" t="s">
        <v>1032</v>
      </c>
      <c r="V2" s="1" t="s">
        <v>1031</v>
      </c>
      <c r="W2" s="1" t="s">
        <v>1034</v>
      </c>
      <c r="X2" s="1" t="s">
        <v>1029</v>
      </c>
      <c r="Y2" s="1" t="s">
        <v>1028</v>
      </c>
      <c r="Z2" s="1" t="s">
        <v>1031</v>
      </c>
      <c r="AA2" s="1" t="s">
        <v>1028</v>
      </c>
      <c r="AB2" s="1" t="s">
        <v>1031</v>
      </c>
      <c r="AC2" s="1" t="s">
        <v>1026</v>
      </c>
      <c r="AD2" s="1" t="s">
        <v>1034</v>
      </c>
      <c r="AE2" s="1" t="s">
        <v>1035</v>
      </c>
      <c r="AF2" s="1" t="s">
        <v>1032</v>
      </c>
      <c r="AG2" s="1" t="s">
        <v>1031</v>
      </c>
      <c r="AH2" s="1" t="s">
        <v>1026</v>
      </c>
      <c r="AI2" s="1" t="s">
        <v>1032</v>
      </c>
      <c r="AJ2" s="1" t="s">
        <v>1032</v>
      </c>
      <c r="AK2" s="1" t="s">
        <v>1032</v>
      </c>
      <c r="AL2" s="1" t="s">
        <v>1032</v>
      </c>
      <c r="AM2" s="1" t="s">
        <v>1028</v>
      </c>
      <c r="AN2" s="1" t="s">
        <v>1028</v>
      </c>
      <c r="AO2" s="1" t="s">
        <v>1028</v>
      </c>
      <c r="AP2" s="1" t="s">
        <v>1036</v>
      </c>
      <c r="AQ2" s="1" t="s">
        <v>1026</v>
      </c>
      <c r="AR2" s="1" t="s">
        <v>1028</v>
      </c>
      <c r="AS2" s="1" t="s">
        <v>1037</v>
      </c>
      <c r="AT2" s="1" t="s">
        <v>1035</v>
      </c>
      <c r="AU2" s="1" t="s">
        <v>1038</v>
      </c>
      <c r="AV2" s="1" t="s">
        <v>1028</v>
      </c>
      <c r="AW2" s="1" t="s">
        <v>1026</v>
      </c>
      <c r="AX2" s="1" t="s">
        <v>1026</v>
      </c>
      <c r="AY2" s="1" t="s">
        <v>1028</v>
      </c>
      <c r="AZ2" s="1" t="s">
        <v>1028</v>
      </c>
      <c r="BA2" s="1" t="s">
        <v>1032</v>
      </c>
      <c r="BB2" s="1" t="s">
        <v>1026</v>
      </c>
      <c r="BC2" s="1" t="s">
        <v>1032</v>
      </c>
      <c r="BD2" s="1" t="s">
        <v>1035</v>
      </c>
      <c r="BE2" s="1" t="s">
        <v>1027</v>
      </c>
      <c r="BF2" s="1" t="s">
        <v>1027</v>
      </c>
      <c r="BG2" s="1" t="s">
        <v>1027</v>
      </c>
      <c r="BH2" s="1" t="s">
        <v>1028</v>
      </c>
      <c r="BI2" s="1" t="s">
        <v>1028</v>
      </c>
      <c r="BJ2" s="1" t="s">
        <v>1028</v>
      </c>
      <c r="BK2" s="1" t="s">
        <v>1026</v>
      </c>
      <c r="BL2" s="1" t="s">
        <v>1039</v>
      </c>
      <c r="BM2" s="1" t="s">
        <v>1026</v>
      </c>
      <c r="BN2" s="1" t="s">
        <v>1028</v>
      </c>
      <c r="BO2" s="1" t="s">
        <v>1028</v>
      </c>
      <c r="BP2" s="1" t="s">
        <v>1027</v>
      </c>
      <c r="BQ2" s="1" t="s">
        <v>1037</v>
      </c>
      <c r="BR2" s="1" t="s">
        <v>1026</v>
      </c>
      <c r="BS2" s="1" t="s">
        <v>1026</v>
      </c>
      <c r="BT2" s="1" t="s">
        <v>1026</v>
      </c>
      <c r="BU2" s="1" t="s">
        <v>1026</v>
      </c>
      <c r="BV2" s="1" t="s">
        <v>1026</v>
      </c>
      <c r="BW2" s="1" t="s">
        <v>1031</v>
      </c>
      <c r="BX2" s="1" t="s">
        <v>1027</v>
      </c>
      <c r="BY2" s="1" t="s">
        <v>1028</v>
      </c>
      <c r="BZ2" s="1" t="s">
        <v>1026</v>
      </c>
      <c r="CA2" s="1" t="s">
        <v>1035</v>
      </c>
      <c r="CB2" s="1" t="s">
        <v>1027</v>
      </c>
      <c r="CC2" s="1" t="s">
        <v>1035</v>
      </c>
      <c r="CD2" s="1" t="s">
        <v>1028</v>
      </c>
      <c r="CE2" s="1" t="s">
        <v>1035</v>
      </c>
      <c r="CF2" s="1" t="s">
        <v>1035</v>
      </c>
      <c r="CG2" s="1" t="s">
        <v>1035</v>
      </c>
      <c r="CH2" s="1" t="s">
        <v>1040</v>
      </c>
      <c r="CI2" s="1" t="s">
        <v>1034</v>
      </c>
      <c r="CJ2" s="1" t="s">
        <v>1041</v>
      </c>
      <c r="CK2" s="1" t="s">
        <v>1038</v>
      </c>
      <c r="CL2" s="1" t="s">
        <v>1037</v>
      </c>
      <c r="CM2" s="1" t="s">
        <v>1034</v>
      </c>
      <c r="CN2" s="1" t="s">
        <v>1037</v>
      </c>
      <c r="CO2" s="1" t="s">
        <v>1026</v>
      </c>
      <c r="CP2" s="1" t="s">
        <v>1021</v>
      </c>
      <c r="CQ2" s="1" t="s">
        <v>1021</v>
      </c>
      <c r="CR2" s="1" t="s">
        <v>1037</v>
      </c>
      <c r="CS2" s="1" t="s">
        <v>1037</v>
      </c>
      <c r="CT2" s="1" t="s">
        <v>1042</v>
      </c>
      <c r="CU2" s="1" t="s">
        <v>1032</v>
      </c>
      <c r="CV2" s="1" t="s">
        <v>1037</v>
      </c>
      <c r="CW2" s="1" t="s">
        <v>1038</v>
      </c>
      <c r="CX2" s="1" t="s">
        <v>1043</v>
      </c>
      <c r="CY2" s="1" t="s">
        <v>1021</v>
      </c>
      <c r="CZ2" s="1" t="s">
        <v>1021</v>
      </c>
      <c r="DA2" s="1" t="s">
        <v>1037</v>
      </c>
      <c r="DB2" s="1" t="s">
        <v>1037</v>
      </c>
      <c r="DC2" s="1" t="s">
        <v>1037</v>
      </c>
      <c r="DD2" s="1" t="s">
        <v>1028</v>
      </c>
      <c r="DE2" s="1" t="s">
        <v>1038</v>
      </c>
      <c r="DF2" s="1" t="s">
        <v>1040</v>
      </c>
      <c r="DG2" s="1" t="s">
        <v>1040</v>
      </c>
      <c r="DH2" s="1" t="s">
        <v>1028</v>
      </c>
      <c r="DI2" s="1" t="s">
        <v>1040</v>
      </c>
      <c r="DJ2" s="1" t="s">
        <v>1034</v>
      </c>
      <c r="DK2" s="1" t="s">
        <v>1029</v>
      </c>
      <c r="DL2" s="1" t="s">
        <v>1041</v>
      </c>
      <c r="DM2" s="1" t="s">
        <v>1041</v>
      </c>
      <c r="DN2" s="1" t="s">
        <v>1034</v>
      </c>
      <c r="DO2" s="1" t="s">
        <v>1034</v>
      </c>
      <c r="DP2" s="1" t="s">
        <v>1044</v>
      </c>
      <c r="DQ2" s="1" t="s">
        <v>1038</v>
      </c>
      <c r="DR2" s="1" t="s">
        <v>1034</v>
      </c>
      <c r="DS2" s="1" t="s">
        <v>1037</v>
      </c>
      <c r="DT2" s="1" t="s">
        <v>1038</v>
      </c>
      <c r="DU2" s="1" t="s">
        <v>1034</v>
      </c>
      <c r="DV2" s="1" t="s">
        <v>1034</v>
      </c>
      <c r="DW2" s="1" t="s">
        <v>1038</v>
      </c>
      <c r="DX2" s="1" t="s">
        <v>1040</v>
      </c>
      <c r="DY2" s="1" t="s">
        <v>1037</v>
      </c>
      <c r="DZ2" s="1" t="s">
        <v>1037</v>
      </c>
      <c r="EA2" s="1" t="s">
        <v>1034</v>
      </c>
      <c r="EB2" s="1" t="s">
        <v>1038</v>
      </c>
      <c r="EC2" s="1" t="s">
        <v>1040</v>
      </c>
      <c r="ED2" s="1" t="s">
        <v>1034</v>
      </c>
      <c r="EE2" s="1" t="s">
        <v>1038</v>
      </c>
      <c r="EF2" s="1" t="s">
        <v>1045</v>
      </c>
      <c r="EG2" s="1" t="s">
        <v>1037</v>
      </c>
      <c r="EH2" s="1" t="s">
        <v>1040</v>
      </c>
      <c r="EI2" s="1" t="s">
        <v>1034</v>
      </c>
      <c r="EJ2" s="1" t="s">
        <v>1040</v>
      </c>
      <c r="EK2" s="1" t="s">
        <v>1037</v>
      </c>
      <c r="EL2" s="1" t="s">
        <v>1046</v>
      </c>
      <c r="EM2" s="1" t="s">
        <v>1034</v>
      </c>
      <c r="EN2" s="1" t="s">
        <v>1038</v>
      </c>
      <c r="EO2" s="1" t="s">
        <v>1045</v>
      </c>
      <c r="EP2" s="1" t="s">
        <v>1041</v>
      </c>
      <c r="EQ2" s="1" t="s">
        <v>1034</v>
      </c>
      <c r="ER2" s="1" t="s">
        <v>1045</v>
      </c>
      <c r="ES2" s="1" t="s">
        <v>1037</v>
      </c>
      <c r="ET2" s="1" t="s">
        <v>1037</v>
      </c>
      <c r="EU2" s="1" t="s">
        <v>1038</v>
      </c>
      <c r="EV2" s="1" t="s">
        <v>1037</v>
      </c>
      <c r="EW2" s="1" t="s">
        <v>1040</v>
      </c>
      <c r="EX2" s="1" t="s">
        <v>1026</v>
      </c>
      <c r="EY2" s="1" t="s">
        <v>1041</v>
      </c>
      <c r="EZ2" s="1" t="s">
        <v>1038</v>
      </c>
      <c r="FA2" s="1" t="s">
        <v>1034</v>
      </c>
      <c r="FB2" s="1" t="s">
        <v>1026</v>
      </c>
      <c r="FC2" s="1" t="s">
        <v>1037</v>
      </c>
      <c r="FD2" s="1" t="s">
        <v>1034</v>
      </c>
      <c r="FE2" s="1" t="s">
        <v>1034</v>
      </c>
      <c r="FF2" s="1" t="s">
        <v>1021</v>
      </c>
      <c r="FG2" s="1" t="s">
        <v>1029</v>
      </c>
      <c r="FH2" s="1" t="s">
        <v>1029</v>
      </c>
      <c r="FI2" s="1" t="s">
        <v>1034</v>
      </c>
      <c r="FJ2" s="1" t="s">
        <v>1029</v>
      </c>
      <c r="FK2" s="1" t="s">
        <v>1046</v>
      </c>
      <c r="FL2" s="1" t="s">
        <v>1026</v>
      </c>
      <c r="FM2" s="1" t="s">
        <v>1028</v>
      </c>
      <c r="FN2" s="1" t="s">
        <v>1035</v>
      </c>
      <c r="FO2" s="1" t="s">
        <v>1032</v>
      </c>
      <c r="FP2" s="1" t="s">
        <v>1027</v>
      </c>
      <c r="FQ2" s="1" t="s">
        <v>1032</v>
      </c>
      <c r="FR2" s="1" t="s">
        <v>1047</v>
      </c>
      <c r="FS2" s="1" t="s">
        <v>1032</v>
      </c>
      <c r="FT2" s="1" t="s">
        <v>1026</v>
      </c>
      <c r="FU2" s="1" t="s">
        <v>1032</v>
      </c>
      <c r="FV2" s="1" t="s">
        <v>1028</v>
      </c>
      <c r="FW2" s="1" t="s">
        <v>1032</v>
      </c>
      <c r="FX2" s="1" t="s">
        <v>1031</v>
      </c>
      <c r="FY2" s="1" t="s">
        <v>1026</v>
      </c>
      <c r="FZ2" s="1" t="s">
        <v>1026</v>
      </c>
      <c r="GA2" s="1" t="s">
        <v>1032</v>
      </c>
      <c r="GB2" s="1" t="s">
        <v>1028</v>
      </c>
      <c r="GC2" s="1" t="s">
        <v>1048</v>
      </c>
      <c r="GD2" s="1" t="s">
        <v>1026</v>
      </c>
      <c r="GE2" s="1" t="s">
        <v>1034</v>
      </c>
      <c r="GF2" s="1" t="s">
        <v>1040</v>
      </c>
      <c r="GG2" s="1" t="s">
        <v>1028</v>
      </c>
      <c r="GH2" s="1" t="s">
        <v>1040</v>
      </c>
      <c r="GI2" s="1" t="s">
        <v>1026</v>
      </c>
      <c r="GJ2" s="1" t="s">
        <v>1021</v>
      </c>
      <c r="GK2" s="1" t="s">
        <v>1049</v>
      </c>
      <c r="GL2" s="1" t="s">
        <v>1021</v>
      </c>
      <c r="GM2" s="1" t="s">
        <v>1028</v>
      </c>
      <c r="GN2" s="1" t="s">
        <v>1034</v>
      </c>
      <c r="GO2" s="1" t="s">
        <v>1041</v>
      </c>
      <c r="GP2" s="1" t="s">
        <v>1031</v>
      </c>
      <c r="GQ2" s="1" t="s">
        <v>1034</v>
      </c>
      <c r="GR2" s="1" t="s">
        <v>1034</v>
      </c>
      <c r="GS2" s="1" t="s">
        <v>1037</v>
      </c>
      <c r="GT2" s="1" t="s">
        <v>1038</v>
      </c>
      <c r="GU2" s="1" t="s">
        <v>1021</v>
      </c>
      <c r="GV2" s="1" t="s">
        <v>1037</v>
      </c>
      <c r="GW2" s="1" t="s">
        <v>1038</v>
      </c>
      <c r="GX2" s="1" t="s">
        <v>1037</v>
      </c>
      <c r="GY2" s="1" t="s">
        <v>1046</v>
      </c>
      <c r="GZ2" s="1" t="s">
        <v>1045</v>
      </c>
      <c r="HA2" s="1" t="s">
        <v>1021</v>
      </c>
      <c r="HB2" s="1" t="s">
        <v>1041</v>
      </c>
      <c r="HC2" s="1" t="s">
        <v>1038</v>
      </c>
      <c r="HD2" s="1" t="s">
        <v>1037</v>
      </c>
      <c r="HE2" s="1" t="s">
        <v>1038</v>
      </c>
      <c r="HF2" s="1" t="s">
        <v>1037</v>
      </c>
      <c r="HG2" s="1" t="s">
        <v>1045</v>
      </c>
      <c r="HH2" s="1" t="s">
        <v>1026</v>
      </c>
      <c r="HI2" s="1" t="s">
        <v>1021</v>
      </c>
      <c r="HJ2" s="1" t="s">
        <v>1021</v>
      </c>
      <c r="HK2" s="1" t="s">
        <v>1034</v>
      </c>
      <c r="HL2" s="1" t="s">
        <v>1050</v>
      </c>
      <c r="HM2" s="1" t="s">
        <v>1038</v>
      </c>
      <c r="HN2" s="1" t="s">
        <v>1037</v>
      </c>
      <c r="HO2" s="1" t="s">
        <v>1032</v>
      </c>
      <c r="HP2" s="1" t="s">
        <v>1038</v>
      </c>
      <c r="HQ2" s="1" t="s">
        <v>1036</v>
      </c>
      <c r="HR2" s="1" t="s">
        <v>1034</v>
      </c>
      <c r="HS2" s="1" t="s">
        <v>1037</v>
      </c>
      <c r="HT2" s="1" t="s">
        <v>1034</v>
      </c>
      <c r="HU2" s="1" t="s">
        <v>1032</v>
      </c>
      <c r="HV2" s="1" t="s">
        <v>1021</v>
      </c>
      <c r="HW2" s="1" t="s">
        <v>1045</v>
      </c>
      <c r="HX2" s="1" t="s">
        <v>1045</v>
      </c>
      <c r="HY2" s="1" t="s">
        <v>1042</v>
      </c>
      <c r="HZ2" s="1" t="s">
        <v>1038</v>
      </c>
      <c r="IA2" s="1" t="s">
        <v>1034</v>
      </c>
      <c r="IB2" s="1" t="s">
        <v>1037</v>
      </c>
      <c r="IC2" s="1" t="s">
        <v>1038</v>
      </c>
      <c r="ID2" s="1" t="s">
        <v>1026</v>
      </c>
      <c r="IE2" s="1" t="s">
        <v>1038</v>
      </c>
      <c r="IF2" s="1" t="s">
        <v>1034</v>
      </c>
      <c r="IG2" s="1" t="s">
        <v>1041</v>
      </c>
      <c r="IH2" s="1" t="s">
        <v>1037</v>
      </c>
      <c r="II2" s="1" t="s">
        <v>1038</v>
      </c>
      <c r="IJ2" s="1" t="s">
        <v>1038</v>
      </c>
      <c r="IK2" s="1" t="s">
        <v>1021</v>
      </c>
      <c r="IL2" s="1" t="s">
        <v>1037</v>
      </c>
      <c r="IM2" s="1" t="s">
        <v>1037</v>
      </c>
      <c r="IN2" s="1" t="s">
        <v>1037</v>
      </c>
    </row>
    <row r="3" spans="1:248" ht="16" x14ac:dyDescent="0.2">
      <c r="A3" s="4" t="s">
        <v>1024</v>
      </c>
      <c r="B3" s="4" t="s">
        <v>1051</v>
      </c>
      <c r="C3" t="s">
        <v>1052</v>
      </c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</row>
    <row r="4" spans="1:248" x14ac:dyDescent="0.2">
      <c r="A4" s="1">
        <v>60</v>
      </c>
      <c r="B4" s="1">
        <v>6</v>
      </c>
      <c r="C4">
        <v>1</v>
      </c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248" x14ac:dyDescent="0.2">
      <c r="A5" s="1">
        <v>43.5</v>
      </c>
      <c r="B5" s="1">
        <v>2</v>
      </c>
      <c r="C5">
        <v>1</v>
      </c>
    </row>
    <row r="6" spans="1:248" x14ac:dyDescent="0.2">
      <c r="A6" s="1">
        <v>56.5</v>
      </c>
      <c r="B6" s="1">
        <v>5</v>
      </c>
      <c r="C6">
        <v>1</v>
      </c>
    </row>
    <row r="7" spans="1:248" x14ac:dyDescent="0.2">
      <c r="A7" s="1">
        <v>45</v>
      </c>
      <c r="B7" s="1">
        <v>3</v>
      </c>
      <c r="C7">
        <v>0</v>
      </c>
    </row>
    <row r="8" spans="1:248" x14ac:dyDescent="0.2">
      <c r="A8" s="1">
        <v>57.7</v>
      </c>
      <c r="B8" s="1">
        <v>6</v>
      </c>
      <c r="C8">
        <v>1</v>
      </c>
    </row>
    <row r="9" spans="1:248" x14ac:dyDescent="0.2">
      <c r="A9" s="1">
        <v>38</v>
      </c>
      <c r="B9" s="1">
        <v>6</v>
      </c>
      <c r="C9">
        <v>3</v>
      </c>
    </row>
    <row r="10" spans="1:248" x14ac:dyDescent="0.2">
      <c r="A10" s="1">
        <v>54</v>
      </c>
      <c r="B10" s="1">
        <v>3</v>
      </c>
      <c r="C10">
        <v>1</v>
      </c>
    </row>
    <row r="11" spans="1:248" x14ac:dyDescent="0.2">
      <c r="A11" s="1">
        <v>61</v>
      </c>
      <c r="B11" s="1">
        <v>4</v>
      </c>
      <c r="C11">
        <v>1</v>
      </c>
    </row>
    <row r="12" spans="1:248" x14ac:dyDescent="0.2">
      <c r="A12" s="1">
        <v>55.5</v>
      </c>
      <c r="B12" s="1">
        <v>3</v>
      </c>
      <c r="C12">
        <v>1</v>
      </c>
    </row>
    <row r="13" spans="1:248" x14ac:dyDescent="0.2">
      <c r="A13" s="1">
        <v>52.5</v>
      </c>
      <c r="B13" s="1">
        <v>5</v>
      </c>
      <c r="C13">
        <v>1</v>
      </c>
    </row>
    <row r="14" spans="1:248" x14ac:dyDescent="0.2">
      <c r="A14" s="1">
        <v>53</v>
      </c>
      <c r="B14" s="1">
        <v>4</v>
      </c>
      <c r="C14">
        <v>1</v>
      </c>
    </row>
    <row r="15" spans="1:248" x14ac:dyDescent="0.2">
      <c r="A15" s="1">
        <v>56</v>
      </c>
      <c r="B15" s="1">
        <v>8</v>
      </c>
      <c r="C15">
        <v>2</v>
      </c>
    </row>
    <row r="16" spans="1:248" x14ac:dyDescent="0.2">
      <c r="A16" s="1">
        <v>54</v>
      </c>
      <c r="B16" s="1">
        <v>8</v>
      </c>
      <c r="C16">
        <v>2</v>
      </c>
    </row>
    <row r="17" spans="1:3" x14ac:dyDescent="0.2">
      <c r="A17" s="1">
        <v>52</v>
      </c>
      <c r="B17" s="1">
        <v>3</v>
      </c>
      <c r="C17">
        <v>1</v>
      </c>
    </row>
    <row r="18" spans="1:3" x14ac:dyDescent="0.2">
      <c r="A18" s="1">
        <v>56</v>
      </c>
      <c r="B18" s="1">
        <v>3</v>
      </c>
      <c r="C18">
        <v>1</v>
      </c>
    </row>
    <row r="19" spans="1:3" x14ac:dyDescent="0.2">
      <c r="A19" s="1">
        <v>51</v>
      </c>
      <c r="B19" s="1">
        <v>4</v>
      </c>
      <c r="C19">
        <v>1</v>
      </c>
    </row>
    <row r="20" spans="1:3" x14ac:dyDescent="0.2">
      <c r="A20" s="1">
        <v>52.5</v>
      </c>
      <c r="B20" s="1">
        <v>3</v>
      </c>
      <c r="C20">
        <v>1</v>
      </c>
    </row>
    <row r="21" spans="1:3" x14ac:dyDescent="0.2">
      <c r="A21" s="1">
        <v>45</v>
      </c>
      <c r="B21" s="1">
        <v>5</v>
      </c>
      <c r="C21">
        <v>0</v>
      </c>
    </row>
    <row r="22" spans="1:3" x14ac:dyDescent="0.2">
      <c r="A22" s="1">
        <v>49</v>
      </c>
      <c r="B22" s="1">
        <v>3</v>
      </c>
      <c r="C22">
        <v>0</v>
      </c>
    </row>
    <row r="23" spans="1:3" x14ac:dyDescent="0.2">
      <c r="A23" s="1">
        <v>57</v>
      </c>
      <c r="B23" s="1">
        <v>5</v>
      </c>
      <c r="C23">
        <v>1</v>
      </c>
    </row>
    <row r="24" spans="1:3" x14ac:dyDescent="0.2">
      <c r="A24" s="1">
        <v>45</v>
      </c>
      <c r="B24" s="1">
        <v>3</v>
      </c>
      <c r="C24">
        <v>1</v>
      </c>
    </row>
    <row r="25" spans="1:3" x14ac:dyDescent="0.2">
      <c r="A25" s="1">
        <v>55</v>
      </c>
      <c r="B25" s="1">
        <v>5</v>
      </c>
      <c r="C25">
        <v>1</v>
      </c>
    </row>
    <row r="26" spans="1:3" x14ac:dyDescent="0.2">
      <c r="A26" s="1">
        <v>55.5</v>
      </c>
      <c r="B26" s="1">
        <v>3</v>
      </c>
      <c r="C26">
        <v>1</v>
      </c>
    </row>
    <row r="27" spans="1:3" x14ac:dyDescent="0.2">
      <c r="A27" s="1">
        <v>43.5</v>
      </c>
      <c r="B27" s="1">
        <v>6</v>
      </c>
      <c r="C27">
        <v>1</v>
      </c>
    </row>
    <row r="28" spans="1:3" x14ac:dyDescent="0.2">
      <c r="A28" s="1">
        <v>43.5</v>
      </c>
      <c r="B28" s="1">
        <v>5</v>
      </c>
      <c r="C28">
        <v>0</v>
      </c>
    </row>
    <row r="29" spans="1:3" x14ac:dyDescent="0.2">
      <c r="A29" s="1">
        <v>63.5</v>
      </c>
      <c r="B29" s="1">
        <v>7</v>
      </c>
      <c r="C29">
        <v>1</v>
      </c>
    </row>
    <row r="30" spans="1:3" x14ac:dyDescent="0.2">
      <c r="A30" s="1">
        <v>58.5</v>
      </c>
      <c r="B30" s="1">
        <v>4</v>
      </c>
      <c r="C30">
        <v>1</v>
      </c>
    </row>
    <row r="31" spans="1:3" x14ac:dyDescent="0.2">
      <c r="A31" s="1">
        <v>36</v>
      </c>
      <c r="B31" s="1">
        <v>3</v>
      </c>
      <c r="C31">
        <v>1</v>
      </c>
    </row>
    <row r="32" spans="1:3" x14ac:dyDescent="0.2">
      <c r="A32" s="1">
        <v>37</v>
      </c>
      <c r="B32" s="1">
        <v>6</v>
      </c>
      <c r="C32">
        <v>1</v>
      </c>
    </row>
    <row r="33" spans="1:3" x14ac:dyDescent="0.2">
      <c r="A33" s="1">
        <v>38</v>
      </c>
      <c r="B33" s="1">
        <v>4</v>
      </c>
      <c r="C33">
        <v>1</v>
      </c>
    </row>
    <row r="34" spans="1:3" x14ac:dyDescent="0.2">
      <c r="A34" s="1">
        <v>36</v>
      </c>
      <c r="B34" s="1">
        <v>4</v>
      </c>
      <c r="C34">
        <v>1</v>
      </c>
    </row>
    <row r="35" spans="1:3" x14ac:dyDescent="0.2">
      <c r="A35" s="1">
        <v>35.5</v>
      </c>
      <c r="B35" s="1">
        <v>4</v>
      </c>
      <c r="C35">
        <v>1</v>
      </c>
    </row>
    <row r="36" spans="1:3" x14ac:dyDescent="0.2">
      <c r="A36" s="1">
        <v>36</v>
      </c>
      <c r="B36" s="1">
        <v>4</v>
      </c>
      <c r="C36">
        <v>1</v>
      </c>
    </row>
    <row r="37" spans="1:3" x14ac:dyDescent="0.2">
      <c r="A37" s="1">
        <v>39.5</v>
      </c>
      <c r="B37" s="1">
        <v>5</v>
      </c>
      <c r="C37">
        <v>1</v>
      </c>
    </row>
    <row r="38" spans="1:3" x14ac:dyDescent="0.2">
      <c r="A38" s="1">
        <v>41.5</v>
      </c>
      <c r="B38" s="1">
        <v>5</v>
      </c>
      <c r="C38">
        <v>1</v>
      </c>
    </row>
    <row r="39" spans="1:3" x14ac:dyDescent="0.2">
      <c r="A39" s="1">
        <v>32</v>
      </c>
      <c r="B39" s="1">
        <v>5</v>
      </c>
      <c r="C39">
        <v>1</v>
      </c>
    </row>
    <row r="40" spans="1:3" x14ac:dyDescent="0.2">
      <c r="A40" s="1">
        <v>40</v>
      </c>
      <c r="B40" s="1">
        <v>8</v>
      </c>
      <c r="C40">
        <v>1</v>
      </c>
    </row>
    <row r="41" spans="1:3" x14ac:dyDescent="0.2">
      <c r="A41" s="1">
        <v>37</v>
      </c>
      <c r="B41" s="1">
        <v>6</v>
      </c>
      <c r="C41">
        <v>1</v>
      </c>
    </row>
    <row r="42" spans="1:3" x14ac:dyDescent="0.2">
      <c r="A42" s="1">
        <v>42.5</v>
      </c>
      <c r="B42" s="1">
        <v>5</v>
      </c>
      <c r="C42">
        <v>1</v>
      </c>
    </row>
    <row r="43" spans="1:3" x14ac:dyDescent="0.2">
      <c r="A43" s="1">
        <v>36</v>
      </c>
      <c r="B43" s="1">
        <v>6</v>
      </c>
      <c r="C43">
        <v>0</v>
      </c>
    </row>
    <row r="44" spans="1:3" x14ac:dyDescent="0.2">
      <c r="A44" s="1">
        <v>40.5</v>
      </c>
      <c r="B44" s="1">
        <v>7</v>
      </c>
      <c r="C44">
        <v>1</v>
      </c>
    </row>
    <row r="45" spans="1:3" x14ac:dyDescent="0.2">
      <c r="A45" s="1">
        <v>40</v>
      </c>
      <c r="B45" s="1">
        <v>7</v>
      </c>
      <c r="C45">
        <v>0</v>
      </c>
    </row>
    <row r="46" spans="1:3" x14ac:dyDescent="0.2">
      <c r="A46" s="1">
        <v>32</v>
      </c>
      <c r="B46" s="1">
        <v>5</v>
      </c>
      <c r="C46">
        <v>1</v>
      </c>
    </row>
    <row r="47" spans="1:3" x14ac:dyDescent="0.2">
      <c r="A47" s="1">
        <v>40</v>
      </c>
      <c r="B47" s="1">
        <v>6</v>
      </c>
      <c r="C47">
        <v>1</v>
      </c>
    </row>
    <row r="48" spans="1:3" x14ac:dyDescent="0.2">
      <c r="A48" s="1">
        <v>42</v>
      </c>
      <c r="B48" s="1">
        <v>6</v>
      </c>
      <c r="C48">
        <v>1</v>
      </c>
    </row>
    <row r="49" spans="1:3" x14ac:dyDescent="0.2">
      <c r="A49" s="1">
        <v>31</v>
      </c>
      <c r="B49" s="1">
        <v>5</v>
      </c>
      <c r="C49">
        <v>1</v>
      </c>
    </row>
    <row r="50" spans="1:3" x14ac:dyDescent="0.2">
      <c r="A50" s="1">
        <v>32</v>
      </c>
      <c r="B50" s="1">
        <v>5</v>
      </c>
      <c r="C50">
        <v>1</v>
      </c>
    </row>
    <row r="51" spans="1:3" x14ac:dyDescent="0.2">
      <c r="A51" s="1">
        <v>40.5</v>
      </c>
      <c r="B51" s="1">
        <v>4</v>
      </c>
      <c r="C51">
        <v>1</v>
      </c>
    </row>
    <row r="52" spans="1:3" x14ac:dyDescent="0.2">
      <c r="A52" s="1">
        <v>40.1</v>
      </c>
      <c r="B52" s="1">
        <v>6</v>
      </c>
      <c r="C52">
        <v>1</v>
      </c>
    </row>
    <row r="53" spans="1:3" x14ac:dyDescent="0.2">
      <c r="A53" s="1">
        <v>33</v>
      </c>
      <c r="B53" s="1">
        <v>4</v>
      </c>
      <c r="C53">
        <v>1</v>
      </c>
    </row>
    <row r="54" spans="1:3" x14ac:dyDescent="0.2">
      <c r="A54" s="1">
        <v>42</v>
      </c>
      <c r="B54" s="1">
        <v>7</v>
      </c>
      <c r="C54">
        <v>1</v>
      </c>
    </row>
    <row r="55" spans="1:3" x14ac:dyDescent="0.2">
      <c r="A55" s="1">
        <v>38</v>
      </c>
      <c r="B55" s="1">
        <v>2</v>
      </c>
      <c r="C55">
        <v>1</v>
      </c>
    </row>
    <row r="56" spans="1:3" x14ac:dyDescent="0.2">
      <c r="A56" s="1">
        <v>28</v>
      </c>
      <c r="B56" s="1">
        <v>2</v>
      </c>
      <c r="C56">
        <v>1</v>
      </c>
    </row>
    <row r="57" spans="1:3" x14ac:dyDescent="0.2">
      <c r="A57" s="1">
        <v>35</v>
      </c>
      <c r="B57" s="1">
        <v>2</v>
      </c>
      <c r="C57">
        <v>1</v>
      </c>
    </row>
    <row r="58" spans="1:3" x14ac:dyDescent="0.2">
      <c r="A58" s="1">
        <v>59</v>
      </c>
      <c r="B58" s="1">
        <v>5</v>
      </c>
      <c r="C58">
        <v>1</v>
      </c>
    </row>
    <row r="59" spans="1:3" x14ac:dyDescent="0.2">
      <c r="A59" s="1">
        <v>52</v>
      </c>
      <c r="B59" s="1">
        <v>5</v>
      </c>
      <c r="C59">
        <v>1</v>
      </c>
    </row>
    <row r="60" spans="1:3" x14ac:dyDescent="0.2">
      <c r="A60" s="1">
        <v>57.5</v>
      </c>
      <c r="B60" s="1">
        <v>5</v>
      </c>
      <c r="C60">
        <v>1</v>
      </c>
    </row>
    <row r="61" spans="1:3" x14ac:dyDescent="0.2">
      <c r="A61" s="1">
        <v>35</v>
      </c>
      <c r="B61" s="1">
        <v>6</v>
      </c>
      <c r="C61">
        <v>1</v>
      </c>
    </row>
    <row r="62" spans="1:3" x14ac:dyDescent="0.2">
      <c r="A62" s="1">
        <v>61.55</v>
      </c>
      <c r="B62" s="1">
        <v>1</v>
      </c>
      <c r="C62">
        <v>1</v>
      </c>
    </row>
    <row r="63" spans="1:3" x14ac:dyDescent="0.2">
      <c r="A63" s="1">
        <v>52</v>
      </c>
      <c r="B63" s="1">
        <v>6</v>
      </c>
      <c r="C63">
        <v>1</v>
      </c>
    </row>
    <row r="64" spans="1:3" x14ac:dyDescent="0.2">
      <c r="A64" s="1">
        <v>51</v>
      </c>
      <c r="B64" s="1">
        <v>5</v>
      </c>
      <c r="C64">
        <v>1</v>
      </c>
    </row>
    <row r="65" spans="1:3" x14ac:dyDescent="0.2">
      <c r="A65" s="1">
        <v>52.5</v>
      </c>
      <c r="B65" s="1">
        <v>5</v>
      </c>
      <c r="C65">
        <v>1</v>
      </c>
    </row>
    <row r="66" spans="1:3" x14ac:dyDescent="0.2">
      <c r="A66" s="1">
        <v>55</v>
      </c>
      <c r="B66" s="1">
        <v>2</v>
      </c>
      <c r="C66">
        <v>1</v>
      </c>
    </row>
    <row r="67" spans="1:3" x14ac:dyDescent="0.2">
      <c r="A67" s="1">
        <v>51</v>
      </c>
      <c r="B67" s="1">
        <v>6</v>
      </c>
      <c r="C67">
        <v>0</v>
      </c>
    </row>
    <row r="68" spans="1:3" x14ac:dyDescent="0.2">
      <c r="A68" s="1">
        <v>63.5</v>
      </c>
      <c r="B68" s="1">
        <v>6</v>
      </c>
      <c r="C68">
        <v>1</v>
      </c>
    </row>
    <row r="69" spans="1:3" x14ac:dyDescent="0.2">
      <c r="A69" s="1">
        <v>61.5</v>
      </c>
      <c r="B69" s="1">
        <v>6</v>
      </c>
      <c r="C69">
        <v>1</v>
      </c>
    </row>
    <row r="70" spans="1:3" x14ac:dyDescent="0.2">
      <c r="A70" s="1">
        <v>59</v>
      </c>
      <c r="B70" s="1">
        <v>6</v>
      </c>
      <c r="C70">
        <v>1</v>
      </c>
    </row>
    <row r="71" spans="1:3" x14ac:dyDescent="0.2">
      <c r="A71" s="1">
        <v>59.5</v>
      </c>
      <c r="B71" s="1">
        <v>6</v>
      </c>
      <c r="C71">
        <v>1</v>
      </c>
    </row>
    <row r="72" spans="1:3" x14ac:dyDescent="0.2">
      <c r="A72" s="1">
        <v>58</v>
      </c>
      <c r="B72" s="1">
        <v>6</v>
      </c>
      <c r="C72">
        <v>1</v>
      </c>
    </row>
    <row r="73" spans="1:3" x14ac:dyDescent="0.2">
      <c r="A73" s="1">
        <v>64</v>
      </c>
      <c r="B73" s="1">
        <v>3</v>
      </c>
      <c r="C73">
        <v>1</v>
      </c>
    </row>
    <row r="74" spans="1:3" x14ac:dyDescent="0.2">
      <c r="A74" s="1">
        <v>57</v>
      </c>
      <c r="B74" s="1">
        <v>2</v>
      </c>
      <c r="C74">
        <v>1</v>
      </c>
    </row>
    <row r="75" spans="1:3" x14ac:dyDescent="0.2">
      <c r="A75" s="1">
        <v>51</v>
      </c>
      <c r="B75" s="1">
        <v>5</v>
      </c>
      <c r="C75">
        <v>1</v>
      </c>
    </row>
    <row r="76" spans="1:3" x14ac:dyDescent="0.2">
      <c r="A76" s="1">
        <v>65.5</v>
      </c>
      <c r="B76" s="1">
        <v>6</v>
      </c>
      <c r="C76">
        <v>1</v>
      </c>
    </row>
    <row r="77" spans="1:3" x14ac:dyDescent="0.2">
      <c r="A77" s="1">
        <v>69.5</v>
      </c>
      <c r="B77" s="1">
        <v>7</v>
      </c>
      <c r="C77">
        <v>1</v>
      </c>
    </row>
    <row r="78" spans="1:3" x14ac:dyDescent="0.2">
      <c r="A78" s="1">
        <v>60.5</v>
      </c>
      <c r="B78" s="1">
        <v>2</v>
      </c>
      <c r="C78">
        <v>1</v>
      </c>
    </row>
    <row r="79" spans="1:3" x14ac:dyDescent="0.2">
      <c r="A79" s="1">
        <v>64.5</v>
      </c>
      <c r="B79" s="1">
        <v>7</v>
      </c>
      <c r="C79">
        <v>1</v>
      </c>
    </row>
    <row r="80" spans="1:3" x14ac:dyDescent="0.2">
      <c r="A80" s="1">
        <v>59</v>
      </c>
      <c r="B80" s="1">
        <v>5</v>
      </c>
      <c r="C80">
        <v>1</v>
      </c>
    </row>
    <row r="81" spans="1:3" x14ac:dyDescent="0.2">
      <c r="A81" s="1">
        <v>70</v>
      </c>
      <c r="B81" s="1">
        <v>7</v>
      </c>
      <c r="C81">
        <v>1</v>
      </c>
    </row>
    <row r="82" spans="1:3" x14ac:dyDescent="0.2">
      <c r="A82" s="1">
        <v>65.5</v>
      </c>
      <c r="B82" s="1">
        <v>7</v>
      </c>
      <c r="C82">
        <v>1</v>
      </c>
    </row>
    <row r="83" spans="1:3" x14ac:dyDescent="0.2">
      <c r="A83" s="1">
        <v>60</v>
      </c>
      <c r="B83" s="1">
        <v>7</v>
      </c>
      <c r="C83">
        <v>1</v>
      </c>
    </row>
    <row r="84" spans="1:3" x14ac:dyDescent="0.2">
      <c r="A84" s="1">
        <v>57</v>
      </c>
      <c r="B84" s="1">
        <v>8</v>
      </c>
      <c r="C84">
        <v>0</v>
      </c>
    </row>
    <row r="85" spans="1:3" x14ac:dyDescent="0.2">
      <c r="A85" s="1">
        <v>42.5</v>
      </c>
      <c r="B85" s="1">
        <v>5</v>
      </c>
      <c r="C85">
        <v>0</v>
      </c>
    </row>
    <row r="86" spans="1:3" x14ac:dyDescent="0.2">
      <c r="A86" s="1">
        <v>37</v>
      </c>
      <c r="B86" s="1">
        <v>4</v>
      </c>
      <c r="C86">
        <v>0</v>
      </c>
    </row>
    <row r="87" spans="1:3" x14ac:dyDescent="0.2">
      <c r="A87" s="1">
        <v>38</v>
      </c>
      <c r="B87" s="1">
        <v>7</v>
      </c>
      <c r="C87">
        <v>0</v>
      </c>
    </row>
    <row r="88" spans="1:3" x14ac:dyDescent="0.2">
      <c r="A88" s="1">
        <v>42.5</v>
      </c>
      <c r="B88" s="1">
        <v>6</v>
      </c>
      <c r="C88">
        <v>0</v>
      </c>
    </row>
    <row r="89" spans="1:3" x14ac:dyDescent="0.2">
      <c r="A89" s="1">
        <v>37.5</v>
      </c>
      <c r="B89" s="1">
        <v>5</v>
      </c>
      <c r="C89">
        <v>0</v>
      </c>
    </row>
    <row r="90" spans="1:3" x14ac:dyDescent="0.2">
      <c r="A90" s="1">
        <v>39.5</v>
      </c>
      <c r="B90" s="1">
        <v>6</v>
      </c>
      <c r="C90">
        <v>0</v>
      </c>
    </row>
    <row r="91" spans="1:3" x14ac:dyDescent="0.2">
      <c r="A91" s="1">
        <v>30</v>
      </c>
      <c r="B91" s="1">
        <v>6</v>
      </c>
      <c r="C91">
        <v>1</v>
      </c>
    </row>
    <row r="92" spans="1:3" ht="16" x14ac:dyDescent="0.2">
      <c r="A92" s="1" t="s">
        <v>1021</v>
      </c>
      <c r="B92" s="1" t="s">
        <v>1021</v>
      </c>
    </row>
    <row r="93" spans="1:3" ht="16" x14ac:dyDescent="0.2">
      <c r="A93" s="1" t="s">
        <v>1021</v>
      </c>
      <c r="B93" s="1" t="s">
        <v>1021</v>
      </c>
    </row>
    <row r="94" spans="1:3" x14ac:dyDescent="0.2">
      <c r="A94" s="1">
        <v>44</v>
      </c>
      <c r="B94" s="1">
        <v>6</v>
      </c>
      <c r="C94">
        <v>0</v>
      </c>
    </row>
    <row r="95" spans="1:3" x14ac:dyDescent="0.2">
      <c r="A95" s="1">
        <v>51</v>
      </c>
      <c r="B95" s="1">
        <v>6</v>
      </c>
      <c r="C95">
        <v>0</v>
      </c>
    </row>
    <row r="96" spans="1:3" x14ac:dyDescent="0.2">
      <c r="A96" s="1">
        <v>13</v>
      </c>
      <c r="B96" s="1">
        <v>2</v>
      </c>
      <c r="C96">
        <v>0</v>
      </c>
    </row>
    <row r="97" spans="1:3" x14ac:dyDescent="0.2">
      <c r="A97" s="1">
        <v>50</v>
      </c>
      <c r="B97" s="1">
        <v>4</v>
      </c>
      <c r="C97">
        <v>1</v>
      </c>
    </row>
    <row r="98" spans="1:3" x14ac:dyDescent="0.2">
      <c r="A98" s="1">
        <v>38</v>
      </c>
      <c r="B98" s="1">
        <v>6</v>
      </c>
      <c r="C98">
        <v>0</v>
      </c>
    </row>
    <row r="99" spans="1:3" x14ac:dyDescent="0.2">
      <c r="A99" s="1">
        <v>43</v>
      </c>
      <c r="B99" s="1">
        <v>7</v>
      </c>
      <c r="C99">
        <v>0</v>
      </c>
    </row>
    <row r="100" spans="1:3" x14ac:dyDescent="0.2">
      <c r="A100" s="1">
        <v>53.5</v>
      </c>
      <c r="B100" s="1">
        <v>12</v>
      </c>
      <c r="C100">
        <v>0</v>
      </c>
    </row>
    <row r="101" spans="1:3" ht="16" x14ac:dyDescent="0.2">
      <c r="A101" s="1" t="s">
        <v>1021</v>
      </c>
      <c r="B101" s="1" t="s">
        <v>1021</v>
      </c>
    </row>
    <row r="102" spans="1:3" ht="16" x14ac:dyDescent="0.2">
      <c r="A102" s="1" t="s">
        <v>1021</v>
      </c>
      <c r="B102" s="1" t="s">
        <v>1021</v>
      </c>
    </row>
    <row r="103" spans="1:3" x14ac:dyDescent="0.2">
      <c r="A103" s="1">
        <v>43</v>
      </c>
      <c r="B103" s="1">
        <v>6</v>
      </c>
      <c r="C103">
        <v>0</v>
      </c>
    </row>
    <row r="104" spans="1:3" x14ac:dyDescent="0.2">
      <c r="A104" s="1">
        <v>36.5</v>
      </c>
      <c r="B104" s="1">
        <v>6</v>
      </c>
      <c r="C104">
        <v>0</v>
      </c>
    </row>
    <row r="105" spans="1:3" x14ac:dyDescent="0.2">
      <c r="A105" s="1">
        <v>33</v>
      </c>
      <c r="B105" s="1">
        <v>6</v>
      </c>
      <c r="C105">
        <v>0</v>
      </c>
    </row>
    <row r="106" spans="1:3" x14ac:dyDescent="0.2">
      <c r="A106" s="1">
        <v>42</v>
      </c>
      <c r="B106" s="1">
        <v>5</v>
      </c>
      <c r="C106">
        <v>1</v>
      </c>
    </row>
    <row r="107" spans="1:3" x14ac:dyDescent="0.2">
      <c r="A107" s="1">
        <v>47</v>
      </c>
      <c r="B107" s="1">
        <v>7</v>
      </c>
      <c r="C107">
        <v>0</v>
      </c>
    </row>
    <row r="108" spans="1:3" x14ac:dyDescent="0.2">
      <c r="A108" s="1">
        <v>49</v>
      </c>
      <c r="B108" s="1">
        <v>8</v>
      </c>
      <c r="C108">
        <v>0</v>
      </c>
    </row>
    <row r="109" spans="1:3" x14ac:dyDescent="0.2">
      <c r="A109" s="1">
        <v>48</v>
      </c>
      <c r="B109" s="1">
        <v>8</v>
      </c>
      <c r="C109">
        <v>0</v>
      </c>
    </row>
    <row r="110" spans="1:3" x14ac:dyDescent="0.2">
      <c r="A110" s="1">
        <v>43</v>
      </c>
      <c r="B110" s="1">
        <v>5</v>
      </c>
      <c r="C110">
        <v>1</v>
      </c>
    </row>
    <row r="111" spans="1:3" ht="16" x14ac:dyDescent="0.2">
      <c r="A111" s="1" t="s">
        <v>1021</v>
      </c>
      <c r="B111" s="1">
        <v>8</v>
      </c>
      <c r="C111">
        <v>0</v>
      </c>
    </row>
    <row r="112" spans="1:3" x14ac:dyDescent="0.2">
      <c r="A112" s="1">
        <v>29</v>
      </c>
      <c r="B112" s="1">
        <v>5</v>
      </c>
      <c r="C112">
        <v>0</v>
      </c>
    </row>
    <row r="113" spans="1:3" x14ac:dyDescent="0.2">
      <c r="A113" s="1">
        <v>29.5</v>
      </c>
      <c r="B113" s="1">
        <v>3</v>
      </c>
      <c r="C113">
        <v>0</v>
      </c>
    </row>
    <row r="114" spans="1:3" x14ac:dyDescent="0.2">
      <c r="A114" s="1">
        <v>34.5</v>
      </c>
      <c r="B114" s="1">
        <v>4</v>
      </c>
      <c r="C114">
        <v>0</v>
      </c>
    </row>
    <row r="115" spans="1:3" x14ac:dyDescent="0.2">
      <c r="A115" s="1">
        <v>27</v>
      </c>
      <c r="B115" s="1">
        <v>4</v>
      </c>
      <c r="C115">
        <v>0</v>
      </c>
    </row>
    <row r="116" spans="1:3" x14ac:dyDescent="0.2">
      <c r="A116" s="1">
        <v>29.5</v>
      </c>
      <c r="B116" s="1">
        <v>5</v>
      </c>
      <c r="C116">
        <v>0</v>
      </c>
    </row>
    <row r="117" spans="1:3" x14ac:dyDescent="0.2">
      <c r="A117" s="1">
        <v>32</v>
      </c>
      <c r="B117" s="1">
        <v>5</v>
      </c>
      <c r="C117">
        <v>0</v>
      </c>
    </row>
    <row r="118" spans="1:3" x14ac:dyDescent="0.2">
      <c r="A118" s="1">
        <v>22.5</v>
      </c>
      <c r="B118" s="1">
        <v>6</v>
      </c>
      <c r="C118" t="s">
        <v>1021</v>
      </c>
    </row>
    <row r="119" spans="1:3" x14ac:dyDescent="0.2">
      <c r="A119" s="1">
        <v>41</v>
      </c>
      <c r="B119" s="1">
        <v>7</v>
      </c>
      <c r="C119">
        <v>0</v>
      </c>
    </row>
    <row r="120" spans="1:3" x14ac:dyDescent="0.2">
      <c r="A120" s="1">
        <v>23.5</v>
      </c>
      <c r="B120" s="1">
        <v>5</v>
      </c>
      <c r="C120">
        <v>0</v>
      </c>
    </row>
    <row r="121" spans="1:3" x14ac:dyDescent="0.2">
      <c r="A121" s="1">
        <v>39</v>
      </c>
      <c r="B121" s="1">
        <v>6</v>
      </c>
      <c r="C121">
        <v>0</v>
      </c>
    </row>
    <row r="122" spans="1:3" x14ac:dyDescent="0.2">
      <c r="A122" s="1">
        <v>34.5</v>
      </c>
      <c r="B122" s="1">
        <v>7</v>
      </c>
      <c r="C122">
        <v>0</v>
      </c>
    </row>
    <row r="123" spans="1:3" x14ac:dyDescent="0.2">
      <c r="A123" s="1">
        <v>44.5</v>
      </c>
      <c r="B123" s="1">
        <v>5</v>
      </c>
      <c r="C123">
        <v>0</v>
      </c>
    </row>
    <row r="124" spans="1:3" x14ac:dyDescent="0.2">
      <c r="A124" s="1">
        <v>20</v>
      </c>
      <c r="B124" s="1">
        <v>5</v>
      </c>
      <c r="C124">
        <v>0</v>
      </c>
    </row>
    <row r="125" spans="1:3" x14ac:dyDescent="0.2">
      <c r="A125" s="1">
        <v>35.5</v>
      </c>
      <c r="B125" s="1">
        <v>7</v>
      </c>
      <c r="C125">
        <v>0</v>
      </c>
    </row>
    <row r="126" spans="1:3" x14ac:dyDescent="0.2">
      <c r="A126" s="1">
        <v>29</v>
      </c>
      <c r="B126" s="1">
        <v>8</v>
      </c>
      <c r="C126">
        <v>0</v>
      </c>
    </row>
    <row r="127" spans="1:3" x14ac:dyDescent="0.2">
      <c r="A127" s="1">
        <v>35.5</v>
      </c>
      <c r="B127" s="1">
        <v>6</v>
      </c>
      <c r="C127">
        <v>0</v>
      </c>
    </row>
    <row r="128" spans="1:3" x14ac:dyDescent="0.2">
      <c r="A128" s="1">
        <v>36.5</v>
      </c>
      <c r="B128" s="1">
        <v>6</v>
      </c>
      <c r="C128">
        <v>0</v>
      </c>
    </row>
    <row r="129" spans="1:3" x14ac:dyDescent="0.2">
      <c r="A129" s="1">
        <v>36.5</v>
      </c>
      <c r="B129" s="1">
        <v>5</v>
      </c>
      <c r="C129">
        <v>0</v>
      </c>
    </row>
    <row r="130" spans="1:3" x14ac:dyDescent="0.2">
      <c r="A130" s="1">
        <v>43.5</v>
      </c>
      <c r="B130" s="1">
        <v>7</v>
      </c>
      <c r="C130">
        <v>0</v>
      </c>
    </row>
    <row r="131" spans="1:3" x14ac:dyDescent="0.2">
      <c r="A131" s="1">
        <v>45</v>
      </c>
      <c r="B131" s="1">
        <v>8</v>
      </c>
      <c r="C131">
        <v>0</v>
      </c>
    </row>
    <row r="132" spans="1:3" x14ac:dyDescent="0.2">
      <c r="A132" s="1">
        <v>41.5</v>
      </c>
      <c r="B132" s="1">
        <v>5</v>
      </c>
      <c r="C132">
        <v>0</v>
      </c>
    </row>
    <row r="133" spans="1:3" x14ac:dyDescent="0.2">
      <c r="A133" s="1">
        <v>48</v>
      </c>
      <c r="B133" s="1">
        <v>7</v>
      </c>
      <c r="C133">
        <v>0</v>
      </c>
    </row>
    <row r="134" spans="1:3" x14ac:dyDescent="0.2">
      <c r="A134" s="1">
        <v>53</v>
      </c>
      <c r="B134" s="1">
        <v>9</v>
      </c>
      <c r="C134">
        <v>0</v>
      </c>
    </row>
    <row r="135" spans="1:3" x14ac:dyDescent="0.2">
      <c r="A135" s="1">
        <v>53</v>
      </c>
      <c r="B135" s="1">
        <v>6</v>
      </c>
      <c r="C135">
        <v>0</v>
      </c>
    </row>
    <row r="136" spans="1:3" x14ac:dyDescent="0.2">
      <c r="A136" s="1">
        <v>34</v>
      </c>
      <c r="B136" s="1">
        <v>8</v>
      </c>
      <c r="C136">
        <v>0</v>
      </c>
    </row>
    <row r="137" spans="1:3" x14ac:dyDescent="0.2">
      <c r="A137" s="1">
        <v>46</v>
      </c>
      <c r="B137" s="1">
        <v>5</v>
      </c>
      <c r="C137">
        <v>0</v>
      </c>
    </row>
    <row r="138" spans="1:3" x14ac:dyDescent="0.2">
      <c r="A138" s="1">
        <v>44.5</v>
      </c>
      <c r="B138" s="1">
        <v>8</v>
      </c>
      <c r="C138">
        <v>0</v>
      </c>
    </row>
    <row r="139" spans="1:3" x14ac:dyDescent="0.2">
      <c r="A139" s="1">
        <v>40</v>
      </c>
      <c r="B139" s="1">
        <v>6</v>
      </c>
      <c r="C139">
        <v>0</v>
      </c>
    </row>
    <row r="140" spans="1:3" x14ac:dyDescent="0.2">
      <c r="A140" s="1">
        <v>43</v>
      </c>
      <c r="B140" s="1">
        <v>10</v>
      </c>
      <c r="C140">
        <v>0</v>
      </c>
    </row>
    <row r="141" spans="1:3" x14ac:dyDescent="0.2">
      <c r="A141" s="1">
        <v>43</v>
      </c>
      <c r="B141" s="1">
        <v>5</v>
      </c>
      <c r="C141">
        <v>0</v>
      </c>
    </row>
    <row r="142" spans="1:3" x14ac:dyDescent="0.2">
      <c r="A142" s="1">
        <v>37.5</v>
      </c>
      <c r="B142" s="1">
        <v>7</v>
      </c>
      <c r="C142">
        <v>0</v>
      </c>
    </row>
    <row r="143" spans="1:3" x14ac:dyDescent="0.2">
      <c r="A143" s="1">
        <v>45.5</v>
      </c>
      <c r="B143" s="1">
        <v>9</v>
      </c>
      <c r="C143">
        <v>0</v>
      </c>
    </row>
    <row r="144" spans="1:3" x14ac:dyDescent="0.2">
      <c r="A144" s="1">
        <v>27</v>
      </c>
      <c r="B144" s="1">
        <v>4</v>
      </c>
      <c r="C144">
        <v>0</v>
      </c>
    </row>
    <row r="145" spans="1:3" x14ac:dyDescent="0.2">
      <c r="A145" s="1">
        <v>31</v>
      </c>
      <c r="B145" s="1">
        <v>5</v>
      </c>
      <c r="C145">
        <v>0</v>
      </c>
    </row>
    <row r="146" spans="1:3" x14ac:dyDescent="0.2">
      <c r="A146" s="1">
        <v>35</v>
      </c>
      <c r="B146" s="1">
        <v>9</v>
      </c>
      <c r="C146">
        <v>0</v>
      </c>
    </row>
    <row r="147" spans="1:3" x14ac:dyDescent="0.2">
      <c r="A147" s="1">
        <v>35</v>
      </c>
      <c r="B147" s="1">
        <v>6</v>
      </c>
      <c r="C147">
        <v>0</v>
      </c>
    </row>
    <row r="148" spans="1:3" x14ac:dyDescent="0.2">
      <c r="A148" s="1">
        <v>52</v>
      </c>
      <c r="B148" s="1">
        <v>6</v>
      </c>
      <c r="C148">
        <v>0</v>
      </c>
    </row>
    <row r="149" spans="1:3" x14ac:dyDescent="0.2">
      <c r="A149" s="1">
        <v>51</v>
      </c>
      <c r="B149" s="1">
        <v>7</v>
      </c>
      <c r="C149">
        <v>0</v>
      </c>
    </row>
    <row r="150" spans="1:3" x14ac:dyDescent="0.2">
      <c r="A150" s="1">
        <v>51.5</v>
      </c>
      <c r="B150" s="1">
        <v>6</v>
      </c>
      <c r="C150">
        <v>0</v>
      </c>
    </row>
    <row r="151" spans="1:3" x14ac:dyDescent="0.2">
      <c r="A151" s="1">
        <v>43</v>
      </c>
      <c r="B151" s="1">
        <v>8</v>
      </c>
      <c r="C151">
        <v>0</v>
      </c>
    </row>
    <row r="152" spans="1:3" x14ac:dyDescent="0.2">
      <c r="A152" s="1">
        <v>46</v>
      </c>
      <c r="B152" s="1">
        <v>6</v>
      </c>
      <c r="C152">
        <v>1</v>
      </c>
    </row>
    <row r="153" spans="1:3" x14ac:dyDescent="0.2">
      <c r="A153" s="1">
        <v>26.5</v>
      </c>
      <c r="B153" s="1">
        <v>4</v>
      </c>
      <c r="C153">
        <v>0</v>
      </c>
    </row>
    <row r="154" spans="1:3" x14ac:dyDescent="0.2">
      <c r="A154" s="1">
        <v>32</v>
      </c>
      <c r="B154" s="1">
        <v>7</v>
      </c>
      <c r="C154">
        <v>0</v>
      </c>
    </row>
    <row r="155" spans="1:3" x14ac:dyDescent="0.2">
      <c r="A155" s="1">
        <v>35.5</v>
      </c>
      <c r="B155" s="1">
        <v>5</v>
      </c>
      <c r="C155">
        <v>0</v>
      </c>
    </row>
    <row r="156" spans="1:3" x14ac:dyDescent="0.2">
      <c r="A156" s="1">
        <v>34.5</v>
      </c>
      <c r="B156" s="1">
        <v>6</v>
      </c>
      <c r="C156">
        <v>1</v>
      </c>
    </row>
    <row r="157" spans="1:3" x14ac:dyDescent="0.2">
      <c r="A157" s="1">
        <v>39</v>
      </c>
      <c r="B157" s="1">
        <v>6</v>
      </c>
      <c r="C157">
        <v>0</v>
      </c>
    </row>
    <row r="158" spans="1:3" x14ac:dyDescent="0.2">
      <c r="A158" s="1">
        <v>23</v>
      </c>
      <c r="B158" s="1">
        <v>5</v>
      </c>
      <c r="C158">
        <v>0</v>
      </c>
    </row>
    <row r="159" spans="1:3" x14ac:dyDescent="0.2">
      <c r="A159" s="1">
        <v>24</v>
      </c>
      <c r="B159" s="1">
        <v>5</v>
      </c>
      <c r="C159">
        <v>0</v>
      </c>
    </row>
    <row r="160" spans="1:3" ht="16" x14ac:dyDescent="0.2">
      <c r="A160" s="1" t="s">
        <v>1021</v>
      </c>
      <c r="B160" s="1" t="s">
        <v>1021</v>
      </c>
    </row>
    <row r="161" spans="1:3" x14ac:dyDescent="0.2">
      <c r="A161" s="1">
        <v>14</v>
      </c>
      <c r="B161" s="1">
        <v>3</v>
      </c>
      <c r="C161">
        <v>0</v>
      </c>
    </row>
    <row r="162" spans="1:3" x14ac:dyDescent="0.2">
      <c r="A162" s="1">
        <v>1</v>
      </c>
      <c r="B162" s="1">
        <v>3</v>
      </c>
      <c r="C162">
        <v>0</v>
      </c>
    </row>
    <row r="163" spans="1:3" x14ac:dyDescent="0.2">
      <c r="A163" s="1">
        <v>26</v>
      </c>
      <c r="B163" s="1">
        <v>5</v>
      </c>
      <c r="C163">
        <v>0</v>
      </c>
    </row>
    <row r="164" spans="1:3" x14ac:dyDescent="0.2">
      <c r="A164" s="1">
        <v>29</v>
      </c>
      <c r="B164" s="1">
        <v>3</v>
      </c>
      <c r="C164">
        <v>0</v>
      </c>
    </row>
    <row r="165" spans="1:3" x14ac:dyDescent="0.2">
      <c r="A165" s="1">
        <v>39.5</v>
      </c>
      <c r="B165" s="1">
        <v>10</v>
      </c>
      <c r="C165">
        <v>0</v>
      </c>
    </row>
    <row r="166" spans="1:3" x14ac:dyDescent="0.2">
      <c r="A166" s="1">
        <v>55</v>
      </c>
      <c r="B166" s="1">
        <v>6</v>
      </c>
      <c r="C166">
        <v>1</v>
      </c>
    </row>
    <row r="167" spans="1:3" x14ac:dyDescent="0.2">
      <c r="A167" s="1">
        <v>53</v>
      </c>
      <c r="B167" s="1">
        <v>5</v>
      </c>
      <c r="C167">
        <v>1</v>
      </c>
    </row>
    <row r="168" spans="1:3" x14ac:dyDescent="0.2">
      <c r="A168" s="1">
        <v>50</v>
      </c>
      <c r="B168" s="1">
        <v>7</v>
      </c>
      <c r="C168">
        <v>1</v>
      </c>
    </row>
    <row r="169" spans="1:3" x14ac:dyDescent="0.2">
      <c r="A169" s="1">
        <v>49.5</v>
      </c>
      <c r="B169" s="1">
        <v>4</v>
      </c>
      <c r="C169">
        <v>1</v>
      </c>
    </row>
    <row r="170" spans="1:3" x14ac:dyDescent="0.2">
      <c r="A170" s="1">
        <v>51</v>
      </c>
      <c r="B170" s="1">
        <v>2</v>
      </c>
      <c r="C170">
        <v>1</v>
      </c>
    </row>
    <row r="171" spans="1:3" x14ac:dyDescent="0.2">
      <c r="A171" s="1">
        <v>51.5</v>
      </c>
      <c r="B171" s="1">
        <v>4</v>
      </c>
      <c r="C171">
        <v>1</v>
      </c>
    </row>
    <row r="172" spans="1:3" x14ac:dyDescent="0.2">
      <c r="A172" s="1">
        <v>51</v>
      </c>
      <c r="B172" s="1">
        <v>3</v>
      </c>
      <c r="C172">
        <v>2</v>
      </c>
    </row>
    <row r="173" spans="1:3" x14ac:dyDescent="0.2">
      <c r="A173" s="1">
        <v>56</v>
      </c>
      <c r="B173" s="1">
        <v>4</v>
      </c>
      <c r="C173">
        <v>1</v>
      </c>
    </row>
    <row r="174" spans="1:3" x14ac:dyDescent="0.2">
      <c r="A174" s="1">
        <v>51</v>
      </c>
      <c r="B174" s="1">
        <v>6</v>
      </c>
      <c r="C174">
        <v>1</v>
      </c>
    </row>
    <row r="175" spans="1:3" x14ac:dyDescent="0.2">
      <c r="A175" s="1">
        <v>56</v>
      </c>
      <c r="B175" s="1">
        <v>4</v>
      </c>
      <c r="C175">
        <v>1</v>
      </c>
    </row>
    <row r="176" spans="1:3" x14ac:dyDescent="0.2">
      <c r="A176" s="1">
        <v>52</v>
      </c>
      <c r="B176" s="1">
        <v>5</v>
      </c>
      <c r="C176">
        <v>1</v>
      </c>
    </row>
    <row r="177" spans="1:3" x14ac:dyDescent="0.2">
      <c r="A177" s="1">
        <v>60.5</v>
      </c>
      <c r="B177" s="1">
        <v>4</v>
      </c>
      <c r="C177">
        <v>1</v>
      </c>
    </row>
    <row r="178" spans="1:3" x14ac:dyDescent="0.2">
      <c r="A178" s="1">
        <v>47</v>
      </c>
      <c r="B178" s="1">
        <v>3</v>
      </c>
      <c r="C178">
        <v>1</v>
      </c>
    </row>
    <row r="179" spans="1:3" x14ac:dyDescent="0.2">
      <c r="A179" s="1">
        <v>55</v>
      </c>
      <c r="B179" s="1">
        <v>6</v>
      </c>
      <c r="C179">
        <v>1</v>
      </c>
    </row>
    <row r="180" spans="1:3" x14ac:dyDescent="0.2">
      <c r="A180" s="1">
        <v>60</v>
      </c>
      <c r="B180" s="1">
        <v>6</v>
      </c>
      <c r="C180">
        <v>1</v>
      </c>
    </row>
    <row r="181" spans="1:3" x14ac:dyDescent="0.2">
      <c r="A181" s="1">
        <v>47</v>
      </c>
      <c r="B181" s="1">
        <v>4</v>
      </c>
      <c r="C181">
        <v>1</v>
      </c>
    </row>
    <row r="182" spans="1:3" x14ac:dyDescent="0.2">
      <c r="A182" s="1">
        <v>49</v>
      </c>
      <c r="B182" s="1">
        <v>5</v>
      </c>
      <c r="C182">
        <v>1</v>
      </c>
    </row>
    <row r="183" spans="1:3" x14ac:dyDescent="0.2">
      <c r="A183" s="1">
        <v>52</v>
      </c>
      <c r="B183" s="1">
        <v>4</v>
      </c>
      <c r="C183">
        <v>2</v>
      </c>
    </row>
    <row r="184" spans="1:3" x14ac:dyDescent="0.2">
      <c r="A184" s="1">
        <v>53</v>
      </c>
      <c r="B184" s="1">
        <v>6</v>
      </c>
      <c r="C184">
        <v>1</v>
      </c>
    </row>
    <row r="185" spans="1:3" x14ac:dyDescent="0.2">
      <c r="A185" s="1">
        <v>55.5</v>
      </c>
      <c r="B185" s="1">
        <v>5</v>
      </c>
      <c r="C185">
        <v>0</v>
      </c>
    </row>
    <row r="186" spans="1:3" x14ac:dyDescent="0.2">
      <c r="A186" s="1">
        <v>50.5</v>
      </c>
      <c r="B186" s="1">
        <v>8</v>
      </c>
      <c r="C186">
        <v>0</v>
      </c>
    </row>
    <row r="187" spans="1:3" x14ac:dyDescent="0.2">
      <c r="A187" s="1">
        <v>52</v>
      </c>
      <c r="B187" s="1">
        <v>5</v>
      </c>
      <c r="C187">
        <v>1</v>
      </c>
    </row>
    <row r="188" spans="1:3" x14ac:dyDescent="0.2">
      <c r="A188" s="1">
        <v>50</v>
      </c>
      <c r="B188" s="1">
        <v>8</v>
      </c>
      <c r="C188">
        <v>0</v>
      </c>
    </row>
    <row r="189" spans="1:3" x14ac:dyDescent="0.2">
      <c r="A189" s="1">
        <v>43.5</v>
      </c>
      <c r="B189" s="1">
        <v>6</v>
      </c>
      <c r="C189">
        <v>1</v>
      </c>
    </row>
    <row r="190" spans="1:3" ht="16" x14ac:dyDescent="0.2">
      <c r="A190" s="1" t="s">
        <v>1021</v>
      </c>
      <c r="B190" s="1" t="s">
        <v>1021</v>
      </c>
    </row>
    <row r="191" spans="1:3" x14ac:dyDescent="0.2">
      <c r="A191" s="1">
        <v>48.5</v>
      </c>
      <c r="B191" s="1">
        <v>11</v>
      </c>
      <c r="C191">
        <v>0</v>
      </c>
    </row>
    <row r="192" spans="1:3" ht="16" x14ac:dyDescent="0.2">
      <c r="A192" s="1" t="s">
        <v>1021</v>
      </c>
      <c r="B192" s="1" t="s">
        <v>1021</v>
      </c>
    </row>
    <row r="193" spans="1:3" x14ac:dyDescent="0.2">
      <c r="A193" s="1">
        <v>44</v>
      </c>
      <c r="B193" s="1">
        <v>5</v>
      </c>
      <c r="C193">
        <v>1</v>
      </c>
    </row>
    <row r="194" spans="1:3" x14ac:dyDescent="0.2">
      <c r="A194" s="1">
        <v>30</v>
      </c>
      <c r="B194" s="1">
        <v>5</v>
      </c>
      <c r="C194">
        <v>0</v>
      </c>
    </row>
    <row r="195" spans="1:3" x14ac:dyDescent="0.2">
      <c r="A195" s="1">
        <v>31</v>
      </c>
      <c r="B195" s="1">
        <v>4</v>
      </c>
      <c r="C195">
        <v>0</v>
      </c>
    </row>
    <row r="196" spans="1:3" x14ac:dyDescent="0.2">
      <c r="A196" s="1">
        <v>44.5</v>
      </c>
      <c r="B196" s="1">
        <v>3</v>
      </c>
      <c r="C196">
        <v>1</v>
      </c>
    </row>
    <row r="197" spans="1:3" x14ac:dyDescent="0.2">
      <c r="A197" s="1">
        <v>32.5</v>
      </c>
      <c r="B197" s="1">
        <v>5</v>
      </c>
      <c r="C197">
        <v>0</v>
      </c>
    </row>
    <row r="198" spans="1:3" x14ac:dyDescent="0.2">
      <c r="A198" s="1">
        <v>38.5</v>
      </c>
      <c r="B198" s="1">
        <v>5</v>
      </c>
      <c r="C198">
        <v>0</v>
      </c>
    </row>
    <row r="199" spans="1:3" x14ac:dyDescent="0.2">
      <c r="A199" s="1">
        <v>46</v>
      </c>
      <c r="B199" s="1">
        <v>6</v>
      </c>
      <c r="C199">
        <v>0</v>
      </c>
    </row>
    <row r="200" spans="1:3" x14ac:dyDescent="0.2">
      <c r="A200" s="1">
        <v>47</v>
      </c>
      <c r="B200" s="1">
        <v>7</v>
      </c>
      <c r="C200">
        <v>0</v>
      </c>
    </row>
    <row r="201" spans="1:3" ht="16" x14ac:dyDescent="0.2">
      <c r="A201" s="1" t="s">
        <v>1021</v>
      </c>
      <c r="B201" s="1" t="s">
        <v>1021</v>
      </c>
    </row>
    <row r="202" spans="1:3" x14ac:dyDescent="0.2">
      <c r="A202" s="1">
        <v>45.5</v>
      </c>
      <c r="B202" s="1">
        <v>6</v>
      </c>
      <c r="C202">
        <v>0</v>
      </c>
    </row>
    <row r="203" spans="1:3" x14ac:dyDescent="0.2">
      <c r="A203" s="1">
        <v>45</v>
      </c>
      <c r="B203" s="1">
        <v>7</v>
      </c>
      <c r="C203">
        <v>0</v>
      </c>
    </row>
    <row r="204" spans="1:3" x14ac:dyDescent="0.2">
      <c r="A204" s="1">
        <v>45.5</v>
      </c>
      <c r="B204" s="1">
        <v>6</v>
      </c>
      <c r="C204">
        <v>0</v>
      </c>
    </row>
    <row r="205" spans="1:3" x14ac:dyDescent="0.2">
      <c r="A205" s="1">
        <v>42.5</v>
      </c>
      <c r="B205" s="1">
        <v>10</v>
      </c>
      <c r="C205">
        <v>0</v>
      </c>
    </row>
    <row r="206" spans="1:3" x14ac:dyDescent="0.2">
      <c r="A206" s="1">
        <v>50</v>
      </c>
      <c r="B206" s="1">
        <v>9</v>
      </c>
      <c r="C206">
        <v>0</v>
      </c>
    </row>
    <row r="207" spans="1:3" ht="16" x14ac:dyDescent="0.2">
      <c r="A207" s="1" t="s">
        <v>1021</v>
      </c>
      <c r="B207" s="1" t="s">
        <v>1021</v>
      </c>
    </row>
    <row r="208" spans="1:3" x14ac:dyDescent="0.2">
      <c r="A208" s="1">
        <v>50</v>
      </c>
      <c r="B208" s="1">
        <v>4</v>
      </c>
      <c r="C208">
        <v>0</v>
      </c>
    </row>
    <row r="209" spans="1:3" x14ac:dyDescent="0.2">
      <c r="A209" s="1">
        <v>48</v>
      </c>
      <c r="B209" s="1">
        <v>7</v>
      </c>
      <c r="C209">
        <v>0</v>
      </c>
    </row>
    <row r="210" spans="1:3" x14ac:dyDescent="0.2">
      <c r="A210" s="1">
        <v>45.5</v>
      </c>
      <c r="B210" s="1">
        <v>6</v>
      </c>
      <c r="C210">
        <v>0</v>
      </c>
    </row>
    <row r="211" spans="1:3" x14ac:dyDescent="0.2">
      <c r="A211" s="1">
        <v>50</v>
      </c>
      <c r="B211" s="1">
        <v>7</v>
      </c>
      <c r="C211">
        <v>0</v>
      </c>
    </row>
    <row r="212" spans="1:3" x14ac:dyDescent="0.2">
      <c r="A212" s="1">
        <v>50.5</v>
      </c>
      <c r="B212" s="1">
        <v>6</v>
      </c>
      <c r="C212">
        <v>0</v>
      </c>
    </row>
    <row r="213" spans="1:3" x14ac:dyDescent="0.2">
      <c r="A213" s="1">
        <v>53</v>
      </c>
      <c r="B213" s="1">
        <v>9</v>
      </c>
      <c r="C213">
        <v>0</v>
      </c>
    </row>
    <row r="214" spans="1:3" x14ac:dyDescent="0.2">
      <c r="A214" s="1">
        <v>48</v>
      </c>
      <c r="B214" s="1">
        <v>6</v>
      </c>
      <c r="C214">
        <v>1</v>
      </c>
    </row>
    <row r="215" spans="1:3" ht="16" x14ac:dyDescent="0.2">
      <c r="A215" s="1" t="s">
        <v>1021</v>
      </c>
      <c r="B215" s="1" t="s">
        <v>1021</v>
      </c>
    </row>
    <row r="216" spans="1:3" ht="16" x14ac:dyDescent="0.2">
      <c r="A216" s="1" t="s">
        <v>1021</v>
      </c>
      <c r="B216" s="1" t="s">
        <v>1021</v>
      </c>
    </row>
    <row r="217" spans="1:3" x14ac:dyDescent="0.2">
      <c r="A217" s="1">
        <v>45</v>
      </c>
      <c r="B217" s="1">
        <v>5</v>
      </c>
      <c r="C217">
        <v>0</v>
      </c>
    </row>
    <row r="218" spans="1:3" x14ac:dyDescent="0.2">
      <c r="A218" s="1">
        <v>46</v>
      </c>
      <c r="B218" s="1">
        <v>9</v>
      </c>
      <c r="C218">
        <v>1</v>
      </c>
    </row>
    <row r="219" spans="1:3" x14ac:dyDescent="0.2">
      <c r="A219" s="1">
        <v>46</v>
      </c>
      <c r="B219" s="1">
        <v>7</v>
      </c>
      <c r="C219">
        <v>0</v>
      </c>
    </row>
    <row r="220" spans="1:3" x14ac:dyDescent="0.2">
      <c r="A220" s="1">
        <v>51</v>
      </c>
      <c r="B220" s="1">
        <v>6</v>
      </c>
      <c r="C220">
        <v>0</v>
      </c>
    </row>
    <row r="221" spans="1:3" x14ac:dyDescent="0.2">
      <c r="A221" s="1">
        <v>41</v>
      </c>
      <c r="B221" s="1">
        <v>4</v>
      </c>
      <c r="C221">
        <v>1</v>
      </c>
    </row>
    <row r="222" spans="1:3" x14ac:dyDescent="0.2">
      <c r="A222" s="1">
        <v>49.5</v>
      </c>
      <c r="B222" s="1">
        <v>7</v>
      </c>
      <c r="C222">
        <v>0</v>
      </c>
    </row>
    <row r="223" spans="1:3" x14ac:dyDescent="0.2">
      <c r="A223" s="1">
        <v>46</v>
      </c>
      <c r="B223" s="1">
        <v>8</v>
      </c>
      <c r="C223">
        <v>1</v>
      </c>
    </row>
    <row r="224" spans="1:3" x14ac:dyDescent="0.2">
      <c r="A224" s="1">
        <v>41.5</v>
      </c>
      <c r="B224" s="1">
        <v>5</v>
      </c>
      <c r="C224">
        <v>0</v>
      </c>
    </row>
    <row r="225" spans="1:3" x14ac:dyDescent="0.2">
      <c r="A225" s="1">
        <v>41.5</v>
      </c>
      <c r="B225" s="1">
        <v>6</v>
      </c>
      <c r="C225">
        <v>0</v>
      </c>
    </row>
    <row r="226" spans="1:3" x14ac:dyDescent="0.2">
      <c r="A226" s="1">
        <v>54.5</v>
      </c>
      <c r="B226" s="1">
        <v>5</v>
      </c>
      <c r="C226">
        <v>0</v>
      </c>
    </row>
    <row r="227" spans="1:3" x14ac:dyDescent="0.2">
      <c r="A227" s="1">
        <v>49</v>
      </c>
      <c r="B227" s="1">
        <v>4</v>
      </c>
      <c r="C227">
        <v>1</v>
      </c>
    </row>
    <row r="228" spans="1:3" ht="16" x14ac:dyDescent="0.2">
      <c r="A228" s="1" t="s">
        <v>1021</v>
      </c>
      <c r="B228" s="1" t="s">
        <v>1021</v>
      </c>
    </row>
    <row r="229" spans="1:3" x14ac:dyDescent="0.2">
      <c r="A229" s="1">
        <v>51.5</v>
      </c>
      <c r="B229" s="1">
        <v>9</v>
      </c>
      <c r="C229">
        <v>0</v>
      </c>
    </row>
    <row r="230" spans="1:3" x14ac:dyDescent="0.2">
      <c r="A230" s="1">
        <v>51</v>
      </c>
      <c r="B230" s="1">
        <v>9</v>
      </c>
      <c r="C230">
        <v>0</v>
      </c>
    </row>
    <row r="231" spans="1:3" x14ac:dyDescent="0.2">
      <c r="A231" s="1">
        <v>23</v>
      </c>
      <c r="B231" s="1">
        <v>2</v>
      </c>
      <c r="C231">
        <v>0</v>
      </c>
    </row>
    <row r="232" spans="1:3" x14ac:dyDescent="0.2">
      <c r="A232" s="1">
        <v>53.5</v>
      </c>
      <c r="B232" s="1">
        <v>7</v>
      </c>
      <c r="C232">
        <v>0</v>
      </c>
    </row>
    <row r="233" spans="1:3" x14ac:dyDescent="0.2">
      <c r="A233" s="1">
        <v>49.5</v>
      </c>
      <c r="B233" s="1">
        <v>5</v>
      </c>
      <c r="C233">
        <v>0</v>
      </c>
    </row>
    <row r="234" spans="1:3" x14ac:dyDescent="0.2">
      <c r="A234" s="1">
        <v>52</v>
      </c>
      <c r="B234" s="1">
        <v>6</v>
      </c>
      <c r="C234">
        <v>0</v>
      </c>
    </row>
    <row r="235" spans="1:3" x14ac:dyDescent="0.2">
      <c r="A235" s="1">
        <v>45.5</v>
      </c>
      <c r="B235" s="1">
        <v>7</v>
      </c>
      <c r="C235">
        <v>0</v>
      </c>
    </row>
    <row r="236" spans="1:3" x14ac:dyDescent="0.2">
      <c r="A236" s="1">
        <v>52</v>
      </c>
      <c r="B236" s="1">
        <v>6</v>
      </c>
      <c r="C236">
        <v>1</v>
      </c>
    </row>
    <row r="237" spans="1:3" x14ac:dyDescent="0.2">
      <c r="A237" s="1">
        <v>51</v>
      </c>
      <c r="B237" s="1">
        <v>7</v>
      </c>
      <c r="C237">
        <v>0</v>
      </c>
    </row>
    <row r="238" spans="1:3" x14ac:dyDescent="0.2">
      <c r="A238" s="1">
        <v>43</v>
      </c>
      <c r="B238" s="1">
        <v>5</v>
      </c>
      <c r="C238">
        <v>0</v>
      </c>
    </row>
    <row r="239" spans="1:3" x14ac:dyDescent="0.2">
      <c r="A239" s="1">
        <v>54</v>
      </c>
      <c r="B239" s="1">
        <v>4</v>
      </c>
      <c r="C239">
        <v>0</v>
      </c>
    </row>
    <row r="240" spans="1:3" x14ac:dyDescent="0.2">
      <c r="A240" s="1">
        <v>50</v>
      </c>
      <c r="B240" s="1">
        <v>6</v>
      </c>
      <c r="C240">
        <v>0</v>
      </c>
    </row>
    <row r="241" spans="1:3" x14ac:dyDescent="0.2">
      <c r="A241" s="1">
        <v>44</v>
      </c>
      <c r="B241" s="1">
        <v>7</v>
      </c>
      <c r="C241">
        <v>0</v>
      </c>
    </row>
    <row r="242" spans="1:3" x14ac:dyDescent="0.2">
      <c r="A242" s="1">
        <v>57</v>
      </c>
      <c r="B242" s="1">
        <v>7</v>
      </c>
      <c r="C242">
        <v>0</v>
      </c>
    </row>
    <row r="243" spans="1:3" ht="16" x14ac:dyDescent="0.2">
      <c r="A243" s="1" t="s">
        <v>1021</v>
      </c>
      <c r="B243" s="1" t="s">
        <v>1021</v>
      </c>
    </row>
    <row r="244" spans="1:3" x14ac:dyDescent="0.2">
      <c r="A244" s="1">
        <v>58</v>
      </c>
      <c r="B244" s="1">
        <v>6</v>
      </c>
      <c r="C244">
        <v>0</v>
      </c>
    </row>
    <row r="245" spans="1:3" x14ac:dyDescent="0.2">
      <c r="A245" s="1">
        <v>50</v>
      </c>
      <c r="B245" s="1">
        <v>6</v>
      </c>
      <c r="C245">
        <v>0</v>
      </c>
    </row>
    <row r="246" spans="1:3" x14ac:dyDescent="0.2">
      <c r="A246" s="1">
        <v>54</v>
      </c>
      <c r="B246" s="1">
        <v>6</v>
      </c>
      <c r="C24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6C19F-C802-4D31-BADD-2455382EB91D}">
  <dimension ref="A1:IJ252"/>
  <sheetViews>
    <sheetView topLeftCell="A60" workbookViewId="0">
      <selection activeCell="G15" sqref="G15"/>
    </sheetView>
  </sheetViews>
  <sheetFormatPr baseColWidth="10" defaultColWidth="8.83203125" defaultRowHeight="15" x14ac:dyDescent="0.2"/>
  <sheetData>
    <row r="1" spans="1:244" ht="16" x14ac:dyDescent="0.2">
      <c r="A1" s="4" t="s">
        <v>1053</v>
      </c>
      <c r="B1" s="1">
        <v>6.5</v>
      </c>
      <c r="C1" s="1">
        <v>11</v>
      </c>
      <c r="D1" s="1">
        <v>9.5</v>
      </c>
      <c r="E1" s="1">
        <v>10.5</v>
      </c>
      <c r="F1" s="1">
        <v>15</v>
      </c>
      <c r="G1" s="1">
        <v>10.5</v>
      </c>
      <c r="H1" s="1">
        <v>15</v>
      </c>
      <c r="I1" s="1">
        <v>13</v>
      </c>
      <c r="J1" s="1">
        <v>12.5</v>
      </c>
      <c r="K1" s="1">
        <v>14.5</v>
      </c>
      <c r="L1" s="1">
        <v>16</v>
      </c>
      <c r="M1" s="1">
        <v>11.5</v>
      </c>
      <c r="N1" s="1">
        <v>11</v>
      </c>
      <c r="O1" s="1">
        <v>11</v>
      </c>
      <c r="P1" s="1">
        <v>8.5</v>
      </c>
      <c r="Q1" s="1">
        <v>13</v>
      </c>
      <c r="R1" s="1">
        <v>11.5</v>
      </c>
      <c r="S1" s="1">
        <v>8.5</v>
      </c>
      <c r="T1" s="1">
        <v>12</v>
      </c>
      <c r="U1" s="1">
        <v>7</v>
      </c>
      <c r="V1" s="1">
        <v>11.5</v>
      </c>
      <c r="W1" s="1">
        <v>10</v>
      </c>
      <c r="X1" s="1">
        <v>7.5</v>
      </c>
      <c r="Y1" s="1">
        <v>7</v>
      </c>
      <c r="Z1" s="1">
        <v>13.5</v>
      </c>
      <c r="AA1" s="1">
        <v>15.5</v>
      </c>
      <c r="AB1" s="1">
        <v>12.5</v>
      </c>
      <c r="AC1" s="1">
        <v>11.5</v>
      </c>
      <c r="AD1" s="1">
        <v>9</v>
      </c>
      <c r="AE1" s="1">
        <v>9</v>
      </c>
      <c r="AF1" s="1">
        <v>12</v>
      </c>
      <c r="AG1" s="1">
        <v>17</v>
      </c>
      <c r="AH1" s="1">
        <v>12</v>
      </c>
      <c r="AI1" s="1">
        <v>8.5</v>
      </c>
      <c r="AJ1" s="1">
        <v>10</v>
      </c>
      <c r="AK1" s="1">
        <v>13</v>
      </c>
      <c r="AL1" s="1">
        <v>10.5</v>
      </c>
      <c r="AM1" s="1">
        <v>14.5</v>
      </c>
      <c r="AN1" s="1">
        <v>8</v>
      </c>
      <c r="AO1" s="1">
        <v>8</v>
      </c>
      <c r="AP1" s="1">
        <v>10</v>
      </c>
      <c r="AQ1" s="1">
        <v>6</v>
      </c>
      <c r="AR1" s="1">
        <v>5</v>
      </c>
      <c r="AS1" s="1">
        <v>10.5</v>
      </c>
      <c r="AT1" s="1">
        <v>7</v>
      </c>
      <c r="AU1" s="1">
        <v>10</v>
      </c>
      <c r="AV1" s="1">
        <v>9</v>
      </c>
      <c r="AW1" s="1">
        <v>9</v>
      </c>
      <c r="AX1" s="1">
        <v>8</v>
      </c>
      <c r="AY1" s="1">
        <v>13</v>
      </c>
      <c r="AZ1" s="1">
        <v>11</v>
      </c>
      <c r="BA1" s="1">
        <v>10.5</v>
      </c>
      <c r="BB1" s="1">
        <v>14</v>
      </c>
      <c r="BC1" s="1">
        <v>12</v>
      </c>
      <c r="BD1" s="1" t="s">
        <v>1022</v>
      </c>
      <c r="BE1" s="1" t="s">
        <v>1022</v>
      </c>
      <c r="BF1" s="1" t="s">
        <v>1022</v>
      </c>
      <c r="BG1" s="1">
        <v>8</v>
      </c>
      <c r="BH1" s="1">
        <v>11</v>
      </c>
      <c r="BI1" s="1">
        <v>12</v>
      </c>
      <c r="BJ1" s="1">
        <v>15</v>
      </c>
      <c r="BK1" s="1">
        <v>8</v>
      </c>
      <c r="BL1" s="1">
        <v>9</v>
      </c>
      <c r="BM1" s="1">
        <v>11</v>
      </c>
      <c r="BN1" s="1">
        <v>12</v>
      </c>
      <c r="BO1" s="1">
        <v>13</v>
      </c>
      <c r="BP1" s="1">
        <v>19</v>
      </c>
      <c r="BQ1" s="1">
        <v>13</v>
      </c>
      <c r="BR1" s="1">
        <v>15</v>
      </c>
      <c r="BS1" s="1">
        <v>18</v>
      </c>
      <c r="BT1" s="1">
        <v>15</v>
      </c>
      <c r="BU1" s="1">
        <v>15</v>
      </c>
      <c r="BV1" s="1">
        <v>18</v>
      </c>
      <c r="BW1" s="1">
        <v>18</v>
      </c>
      <c r="BX1" s="1">
        <v>13</v>
      </c>
      <c r="BY1" s="1">
        <v>13.5</v>
      </c>
      <c r="BZ1" s="1">
        <v>17</v>
      </c>
      <c r="CA1" s="1">
        <v>14</v>
      </c>
      <c r="CB1" s="1">
        <v>9</v>
      </c>
      <c r="CC1" s="1">
        <v>11</v>
      </c>
      <c r="CD1" s="1">
        <v>14</v>
      </c>
      <c r="CE1" s="1">
        <v>9.5</v>
      </c>
      <c r="CF1" s="1" t="s">
        <v>1021</v>
      </c>
      <c r="CG1" s="1" t="s">
        <v>1021</v>
      </c>
      <c r="CH1" s="1">
        <v>13</v>
      </c>
      <c r="CI1" s="1">
        <v>10</v>
      </c>
      <c r="CJ1" s="1">
        <v>1</v>
      </c>
      <c r="CK1" s="1">
        <v>13</v>
      </c>
      <c r="CL1" s="1">
        <v>9.5</v>
      </c>
      <c r="CM1" s="1" t="s">
        <v>1021</v>
      </c>
      <c r="CN1" s="1">
        <v>15.5</v>
      </c>
      <c r="CO1" s="1">
        <v>13</v>
      </c>
      <c r="CP1" s="1">
        <v>7.5</v>
      </c>
      <c r="CQ1" s="1">
        <v>7</v>
      </c>
      <c r="CR1" s="1">
        <v>11</v>
      </c>
      <c r="CS1" s="1">
        <v>10.5</v>
      </c>
      <c r="CT1" s="1">
        <v>15</v>
      </c>
      <c r="CU1" s="1">
        <v>10</v>
      </c>
      <c r="CV1" s="1">
        <v>7.5</v>
      </c>
      <c r="CW1" s="1">
        <v>11.5</v>
      </c>
      <c r="CX1" s="1">
        <v>8.5</v>
      </c>
      <c r="CY1" s="1">
        <v>12.5</v>
      </c>
      <c r="CZ1" s="1">
        <v>15.5</v>
      </c>
      <c r="DA1" s="1">
        <v>14</v>
      </c>
      <c r="DB1" s="1">
        <v>13.5</v>
      </c>
      <c r="DC1" s="1">
        <v>11</v>
      </c>
      <c r="DD1" s="1">
        <v>8.5</v>
      </c>
      <c r="DE1" s="1">
        <v>10</v>
      </c>
      <c r="DF1" s="1">
        <v>7</v>
      </c>
      <c r="DG1" s="1">
        <v>6.5</v>
      </c>
      <c r="DH1" s="1">
        <v>7</v>
      </c>
      <c r="DI1" s="1">
        <v>10</v>
      </c>
      <c r="DJ1" s="1">
        <v>8.5</v>
      </c>
      <c r="DK1" s="1">
        <v>13.5</v>
      </c>
      <c r="DL1" s="1">
        <v>7</v>
      </c>
      <c r="DM1" s="1">
        <v>5.5</v>
      </c>
      <c r="DN1" s="1">
        <v>7</v>
      </c>
      <c r="DO1" s="1">
        <v>6</v>
      </c>
      <c r="DP1" s="1">
        <v>9</v>
      </c>
      <c r="DQ1" s="1">
        <v>7</v>
      </c>
      <c r="DR1" s="1">
        <v>7</v>
      </c>
      <c r="DS1" s="1">
        <v>7</v>
      </c>
      <c r="DT1" s="1">
        <v>6.5</v>
      </c>
      <c r="DU1" s="1">
        <v>5</v>
      </c>
      <c r="DV1" s="1">
        <v>9</v>
      </c>
      <c r="DW1" s="1">
        <v>9</v>
      </c>
      <c r="DX1" s="1">
        <v>10</v>
      </c>
      <c r="DY1" s="1">
        <v>6</v>
      </c>
      <c r="DZ1" s="1">
        <v>8.5</v>
      </c>
      <c r="EA1" s="1">
        <v>9.5</v>
      </c>
      <c r="EB1" s="1">
        <v>9.5</v>
      </c>
      <c r="EC1" s="1">
        <v>8</v>
      </c>
      <c r="ED1" s="1">
        <v>6</v>
      </c>
      <c r="EE1" s="1">
        <v>9.5</v>
      </c>
      <c r="EF1" s="1">
        <v>8.5</v>
      </c>
      <c r="EG1" s="1">
        <v>16</v>
      </c>
      <c r="EH1" s="1">
        <v>15</v>
      </c>
      <c r="EI1" s="1">
        <v>15</v>
      </c>
      <c r="EJ1" s="1">
        <v>8</v>
      </c>
      <c r="EK1" s="1">
        <v>15</v>
      </c>
      <c r="EL1" s="1">
        <v>15</v>
      </c>
      <c r="EM1" s="1">
        <v>10</v>
      </c>
      <c r="EN1" s="1">
        <v>12</v>
      </c>
      <c r="EO1" s="1">
        <v>11</v>
      </c>
      <c r="EP1" s="1">
        <v>11</v>
      </c>
      <c r="EQ1" s="1">
        <v>14</v>
      </c>
      <c r="ER1" s="1">
        <v>15</v>
      </c>
      <c r="ES1" s="1">
        <v>15</v>
      </c>
      <c r="ET1" s="1">
        <v>10</v>
      </c>
      <c r="EU1" s="1">
        <v>13</v>
      </c>
      <c r="EV1" s="1">
        <v>12</v>
      </c>
      <c r="EW1" s="1">
        <v>12</v>
      </c>
      <c r="EX1" s="1">
        <v>12</v>
      </c>
      <c r="EY1" s="1">
        <v>13</v>
      </c>
      <c r="EZ1" s="1">
        <v>5</v>
      </c>
      <c r="FA1" s="1">
        <v>13</v>
      </c>
      <c r="FB1" s="1">
        <v>12</v>
      </c>
      <c r="FC1" s="1">
        <v>10</v>
      </c>
      <c r="FD1" s="1">
        <v>18</v>
      </c>
      <c r="FE1" s="1">
        <v>14</v>
      </c>
      <c r="FF1" s="1">
        <v>10</v>
      </c>
      <c r="FG1" s="1">
        <v>16</v>
      </c>
      <c r="FH1" s="1">
        <v>12</v>
      </c>
      <c r="FI1" s="1">
        <v>13</v>
      </c>
      <c r="FJ1" s="1">
        <v>11.5</v>
      </c>
      <c r="FK1" s="1">
        <v>12</v>
      </c>
      <c r="FL1" s="1">
        <v>16.5</v>
      </c>
      <c r="FM1" s="1">
        <v>17</v>
      </c>
      <c r="FN1" s="1" t="s">
        <v>1021</v>
      </c>
      <c r="FO1" s="1">
        <v>8</v>
      </c>
      <c r="FP1" s="1">
        <v>8.5</v>
      </c>
      <c r="FQ1" s="1">
        <v>1</v>
      </c>
      <c r="FR1" s="1">
        <v>17</v>
      </c>
      <c r="FS1" s="1">
        <v>14</v>
      </c>
      <c r="FT1" s="1">
        <v>11.5</v>
      </c>
      <c r="FU1" s="1">
        <v>13</v>
      </c>
      <c r="FV1" s="1">
        <v>9.5</v>
      </c>
      <c r="FW1" s="1">
        <v>18</v>
      </c>
      <c r="FX1" s="1">
        <v>13</v>
      </c>
      <c r="FY1" s="1">
        <v>9.5</v>
      </c>
      <c r="FZ1" s="1">
        <v>13.5</v>
      </c>
      <c r="GA1" s="1">
        <v>18.5</v>
      </c>
      <c r="GB1" s="1">
        <v>15</v>
      </c>
      <c r="GC1" s="1">
        <v>9</v>
      </c>
      <c r="GD1" s="1">
        <v>13</v>
      </c>
      <c r="GE1" s="1">
        <v>12.5</v>
      </c>
      <c r="GF1" s="1">
        <v>15</v>
      </c>
      <c r="GG1" s="1">
        <v>10</v>
      </c>
      <c r="GH1" s="1">
        <v>16.5</v>
      </c>
      <c r="GI1" s="1">
        <v>15</v>
      </c>
      <c r="GJ1" s="1">
        <v>12.5</v>
      </c>
      <c r="GK1" s="1">
        <v>9.5</v>
      </c>
      <c r="GL1" s="1">
        <v>9</v>
      </c>
      <c r="GM1" s="1">
        <v>10</v>
      </c>
      <c r="GN1" s="1">
        <v>11</v>
      </c>
      <c r="GO1" s="1">
        <v>15</v>
      </c>
      <c r="GP1" s="1">
        <v>11.5</v>
      </c>
      <c r="GQ1" s="1">
        <v>14</v>
      </c>
      <c r="GR1" s="1">
        <v>19</v>
      </c>
      <c r="GS1" s="1">
        <v>14.5</v>
      </c>
      <c r="GT1" s="1">
        <v>16</v>
      </c>
      <c r="GU1" s="1">
        <v>13.5</v>
      </c>
      <c r="GV1" s="1">
        <v>18</v>
      </c>
      <c r="GW1" s="1">
        <v>13</v>
      </c>
      <c r="GX1" s="1">
        <v>12</v>
      </c>
      <c r="GY1" s="1">
        <v>14.5</v>
      </c>
      <c r="GZ1" s="1">
        <v>13</v>
      </c>
      <c r="HA1" s="1">
        <v>12.5</v>
      </c>
      <c r="HB1" s="1">
        <v>12</v>
      </c>
      <c r="HC1" s="1">
        <v>11</v>
      </c>
      <c r="HD1" s="1">
        <v>14.5</v>
      </c>
      <c r="HE1" s="1">
        <v>13</v>
      </c>
      <c r="HF1" s="1">
        <v>12</v>
      </c>
      <c r="HG1" s="1">
        <v>13.5</v>
      </c>
      <c r="HH1" s="1">
        <v>12</v>
      </c>
      <c r="HI1" s="1">
        <v>12.5</v>
      </c>
      <c r="HJ1" s="1">
        <v>13.5</v>
      </c>
      <c r="HK1" s="1">
        <v>12.5</v>
      </c>
      <c r="HL1" s="1">
        <v>8</v>
      </c>
      <c r="HM1" s="1">
        <v>13</v>
      </c>
      <c r="HN1" s="1">
        <v>12</v>
      </c>
      <c r="HO1" s="1">
        <v>9</v>
      </c>
      <c r="HP1" s="1">
        <v>13</v>
      </c>
      <c r="HQ1" s="1">
        <v>10.5</v>
      </c>
      <c r="HR1" s="1">
        <v>13</v>
      </c>
      <c r="HS1" s="1">
        <v>16</v>
      </c>
      <c r="HT1" s="1">
        <v>13.5</v>
      </c>
      <c r="HU1" s="1">
        <v>13</v>
      </c>
      <c r="HV1" s="1">
        <v>9.5</v>
      </c>
      <c r="HW1" s="1">
        <v>7</v>
      </c>
      <c r="HX1" s="1">
        <v>6.5</v>
      </c>
      <c r="HY1" s="1">
        <v>11</v>
      </c>
      <c r="HZ1" s="1">
        <v>10</v>
      </c>
      <c r="IA1" s="1">
        <v>7.5</v>
      </c>
      <c r="IB1" s="1">
        <v>13</v>
      </c>
      <c r="IC1" s="1">
        <v>14</v>
      </c>
      <c r="ID1" s="1">
        <v>14</v>
      </c>
      <c r="IE1" s="1">
        <v>7.5</v>
      </c>
      <c r="IF1" s="1">
        <v>12.5</v>
      </c>
      <c r="IG1" s="1">
        <v>13.5</v>
      </c>
      <c r="IH1" s="1">
        <v>11</v>
      </c>
      <c r="II1" s="1">
        <v>15</v>
      </c>
      <c r="IJ1" s="1">
        <v>15</v>
      </c>
    </row>
    <row r="2" spans="1:244" x14ac:dyDescent="0.2">
      <c r="A2" s="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</row>
    <row r="3" spans="1:244" x14ac:dyDescent="0.2">
      <c r="A3" s="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</row>
    <row r="4" spans="1:244" x14ac:dyDescent="0.2">
      <c r="A4" s="1"/>
    </row>
    <row r="5" spans="1:244" ht="16" x14ac:dyDescent="0.2">
      <c r="A5" s="4" t="s">
        <v>1054</v>
      </c>
      <c r="B5" s="1">
        <v>6</v>
      </c>
      <c r="C5" s="1">
        <v>10</v>
      </c>
      <c r="D5" s="1">
        <v>8</v>
      </c>
      <c r="E5" s="1">
        <v>15</v>
      </c>
      <c r="F5" s="1">
        <v>14</v>
      </c>
      <c r="G5" s="1">
        <v>13</v>
      </c>
      <c r="H5" s="1">
        <v>15</v>
      </c>
      <c r="I5" s="1">
        <v>17</v>
      </c>
      <c r="J5" s="1">
        <v>12</v>
      </c>
      <c r="K5" s="1">
        <v>15</v>
      </c>
      <c r="L5" s="1">
        <v>16</v>
      </c>
      <c r="M5" s="1">
        <v>13</v>
      </c>
      <c r="N5" s="1">
        <v>9</v>
      </c>
      <c r="O5" s="1">
        <v>13</v>
      </c>
      <c r="P5" s="1">
        <v>10</v>
      </c>
      <c r="Q5" s="1">
        <v>13</v>
      </c>
      <c r="R5" s="1">
        <v>11</v>
      </c>
      <c r="S5" s="1">
        <v>9</v>
      </c>
      <c r="T5" s="1">
        <v>14</v>
      </c>
      <c r="U5" s="1">
        <v>5</v>
      </c>
      <c r="V5" s="1">
        <v>10</v>
      </c>
      <c r="W5" s="1">
        <v>12</v>
      </c>
      <c r="X5" s="1">
        <v>10</v>
      </c>
      <c r="Y5" s="1">
        <v>7</v>
      </c>
      <c r="Z5" s="1">
        <v>14</v>
      </c>
      <c r="AA5" s="1">
        <v>9</v>
      </c>
      <c r="AB5" s="1">
        <v>10</v>
      </c>
      <c r="AC5" s="1">
        <v>13</v>
      </c>
      <c r="AD5" s="1">
        <v>11</v>
      </c>
      <c r="AE5" s="1">
        <v>14</v>
      </c>
      <c r="AF5" s="1">
        <v>17</v>
      </c>
      <c r="AG5" s="1">
        <v>13</v>
      </c>
      <c r="AH5" s="1">
        <v>14</v>
      </c>
      <c r="AI5" s="1">
        <v>12</v>
      </c>
      <c r="AJ5" s="1">
        <v>10</v>
      </c>
      <c r="AK5" s="1">
        <v>12</v>
      </c>
      <c r="AL5" s="1">
        <v>8</v>
      </c>
      <c r="AM5" s="1">
        <v>10</v>
      </c>
      <c r="AN5" s="1">
        <v>11</v>
      </c>
      <c r="AO5" s="1">
        <v>9</v>
      </c>
      <c r="AP5" s="1">
        <v>12</v>
      </c>
      <c r="AQ5" s="1">
        <v>9</v>
      </c>
      <c r="AR5" s="1">
        <v>10</v>
      </c>
      <c r="AS5" s="1">
        <v>10</v>
      </c>
      <c r="AT5" s="1">
        <v>13</v>
      </c>
      <c r="AU5" s="1">
        <v>9</v>
      </c>
      <c r="AV5" s="1">
        <v>11</v>
      </c>
      <c r="AW5" s="1">
        <v>11</v>
      </c>
      <c r="AX5" s="1">
        <v>8</v>
      </c>
      <c r="AY5" s="1">
        <v>12</v>
      </c>
      <c r="AZ5" s="1">
        <v>11</v>
      </c>
      <c r="BA5" s="1">
        <v>13</v>
      </c>
      <c r="BB5" s="1">
        <v>10</v>
      </c>
      <c r="BC5" s="1">
        <v>11</v>
      </c>
      <c r="BD5" s="1" t="s">
        <v>1022</v>
      </c>
      <c r="BE5" s="1" t="s">
        <v>1022</v>
      </c>
      <c r="BF5" s="1" t="s">
        <v>1022</v>
      </c>
      <c r="BG5" s="1">
        <v>14</v>
      </c>
      <c r="BH5" s="1">
        <v>12</v>
      </c>
      <c r="BI5" s="1">
        <v>17</v>
      </c>
      <c r="BJ5" s="1">
        <v>17</v>
      </c>
      <c r="BK5" s="1">
        <v>13</v>
      </c>
      <c r="BL5" s="1">
        <v>10</v>
      </c>
      <c r="BM5" s="1">
        <v>14</v>
      </c>
      <c r="BN5" s="1">
        <v>13</v>
      </c>
      <c r="BO5" s="1">
        <v>13</v>
      </c>
      <c r="BP5" s="1">
        <v>15</v>
      </c>
      <c r="BQ5" s="1">
        <v>15</v>
      </c>
      <c r="BR5" s="1">
        <v>10</v>
      </c>
      <c r="BS5" s="1">
        <v>15</v>
      </c>
      <c r="BT5" s="1">
        <v>15</v>
      </c>
      <c r="BU5" s="1">
        <v>14</v>
      </c>
      <c r="BV5" s="1">
        <v>14</v>
      </c>
      <c r="BW5" s="1">
        <v>12</v>
      </c>
      <c r="BX5" s="1">
        <v>18</v>
      </c>
      <c r="BY5" s="1">
        <v>14</v>
      </c>
      <c r="BZ5" s="1">
        <v>16</v>
      </c>
      <c r="CA5" s="1">
        <v>16</v>
      </c>
      <c r="CB5" s="1">
        <v>13</v>
      </c>
      <c r="CC5" s="1">
        <v>12</v>
      </c>
      <c r="CD5" s="1">
        <v>18</v>
      </c>
      <c r="CE5" s="1">
        <v>12</v>
      </c>
      <c r="CF5" s="1" t="s">
        <v>1021</v>
      </c>
      <c r="CG5" s="1" t="s">
        <v>1021</v>
      </c>
      <c r="CH5" s="1">
        <v>12</v>
      </c>
      <c r="CI5" s="1">
        <v>12</v>
      </c>
      <c r="CJ5" s="1">
        <v>3</v>
      </c>
      <c r="CK5" s="1">
        <v>15</v>
      </c>
      <c r="CL5" s="1">
        <v>11</v>
      </c>
      <c r="CM5" s="1" t="s">
        <v>1021</v>
      </c>
      <c r="CN5" s="1">
        <v>13</v>
      </c>
      <c r="CO5" s="1">
        <v>12</v>
      </c>
      <c r="CP5" s="1">
        <v>16</v>
      </c>
      <c r="CQ5" s="1">
        <v>14</v>
      </c>
      <c r="CR5" s="1">
        <v>12</v>
      </c>
      <c r="CS5" s="1">
        <v>12</v>
      </c>
      <c r="CT5" s="1">
        <v>11</v>
      </c>
      <c r="CU5" s="1">
        <v>11</v>
      </c>
      <c r="CV5" s="1">
        <v>11</v>
      </c>
      <c r="CW5" s="1">
        <v>12</v>
      </c>
      <c r="CX5" s="1">
        <v>11</v>
      </c>
      <c r="CY5" s="1">
        <v>11</v>
      </c>
      <c r="CZ5" s="1">
        <v>16</v>
      </c>
      <c r="DA5" s="1">
        <v>13</v>
      </c>
      <c r="DB5" s="1">
        <v>11</v>
      </c>
      <c r="DC5" s="1">
        <v>15</v>
      </c>
      <c r="DD5" s="1">
        <v>14</v>
      </c>
      <c r="DE5" s="1">
        <v>13</v>
      </c>
      <c r="DF5" s="1">
        <v>11</v>
      </c>
      <c r="DG5" s="1">
        <v>10</v>
      </c>
      <c r="DH5" s="1">
        <v>10</v>
      </c>
      <c r="DI5" s="1">
        <v>11</v>
      </c>
      <c r="DJ5" s="1">
        <v>10</v>
      </c>
      <c r="DK5" s="1">
        <v>8</v>
      </c>
      <c r="DL5" s="1">
        <v>11</v>
      </c>
      <c r="DM5" s="1">
        <v>9</v>
      </c>
      <c r="DN5" s="1">
        <v>10</v>
      </c>
      <c r="DO5" s="1">
        <v>11</v>
      </c>
      <c r="DP5" s="1">
        <v>14</v>
      </c>
      <c r="DQ5" s="1">
        <v>10</v>
      </c>
      <c r="DR5" s="1">
        <v>12</v>
      </c>
      <c r="DS5" s="1">
        <v>9</v>
      </c>
      <c r="DT5" s="1">
        <v>9</v>
      </c>
      <c r="DU5" s="1">
        <v>11</v>
      </c>
      <c r="DV5" s="1">
        <v>10</v>
      </c>
      <c r="DW5" s="1">
        <v>11</v>
      </c>
      <c r="DX5" s="1">
        <v>16</v>
      </c>
      <c r="DY5" s="1">
        <v>16</v>
      </c>
      <c r="DZ5" s="1">
        <v>10</v>
      </c>
      <c r="EA5" s="1">
        <v>8</v>
      </c>
      <c r="EB5" s="1">
        <v>8</v>
      </c>
      <c r="EC5" s="1">
        <v>9</v>
      </c>
      <c r="ED5" s="1">
        <v>10</v>
      </c>
      <c r="EE5" s="1">
        <v>13</v>
      </c>
      <c r="EF5" s="1">
        <v>12</v>
      </c>
      <c r="EG5" s="1">
        <v>16</v>
      </c>
      <c r="EH5" s="1">
        <v>16</v>
      </c>
      <c r="EI5" s="1">
        <v>14</v>
      </c>
      <c r="EJ5" s="1">
        <v>16</v>
      </c>
      <c r="EK5" s="1">
        <v>21</v>
      </c>
      <c r="EL5" s="1">
        <v>15</v>
      </c>
      <c r="EM5" s="1">
        <v>11</v>
      </c>
      <c r="EN5" s="1">
        <v>14</v>
      </c>
      <c r="EO5" s="1">
        <v>14</v>
      </c>
      <c r="EP5" s="1">
        <v>10</v>
      </c>
      <c r="EQ5" s="1">
        <v>14</v>
      </c>
      <c r="ER5" s="1">
        <v>10</v>
      </c>
      <c r="ES5" s="1">
        <v>12</v>
      </c>
      <c r="ET5" s="1">
        <v>12</v>
      </c>
      <c r="EU5" s="1">
        <v>14</v>
      </c>
      <c r="EV5" s="1">
        <v>11</v>
      </c>
      <c r="EW5" s="1">
        <v>13</v>
      </c>
      <c r="EX5" s="1">
        <v>12</v>
      </c>
      <c r="EY5" s="1">
        <v>17</v>
      </c>
      <c r="EZ5" s="1">
        <v>11</v>
      </c>
      <c r="FA5" s="1">
        <v>13</v>
      </c>
      <c r="FB5" s="1">
        <v>14</v>
      </c>
      <c r="FC5" s="1">
        <v>11</v>
      </c>
      <c r="FD5" s="1">
        <v>15</v>
      </c>
      <c r="FE5" s="1">
        <v>16</v>
      </c>
      <c r="FF5" s="1">
        <v>12</v>
      </c>
      <c r="FG5" s="1">
        <v>13</v>
      </c>
      <c r="FH5" s="1">
        <v>13</v>
      </c>
      <c r="FI5" s="1">
        <v>12</v>
      </c>
      <c r="FJ5" s="1">
        <v>11</v>
      </c>
      <c r="FK5" s="1">
        <v>11</v>
      </c>
      <c r="FL5" s="1">
        <v>14</v>
      </c>
      <c r="FM5" s="1">
        <v>10</v>
      </c>
      <c r="FN5" s="1" t="s">
        <v>1021</v>
      </c>
      <c r="FO5" s="1">
        <v>9</v>
      </c>
      <c r="FP5" s="1">
        <v>12</v>
      </c>
      <c r="FQ5" s="1">
        <v>2</v>
      </c>
      <c r="FR5" s="1">
        <v>13</v>
      </c>
      <c r="FS5" s="1">
        <v>11</v>
      </c>
      <c r="FT5" s="1">
        <v>12</v>
      </c>
      <c r="FU5" s="1">
        <v>10</v>
      </c>
      <c r="FV5" s="1">
        <v>17</v>
      </c>
      <c r="FW5" s="1">
        <v>10</v>
      </c>
      <c r="FX5" s="1">
        <v>12</v>
      </c>
      <c r="FY5" s="1">
        <v>10</v>
      </c>
      <c r="FZ5" s="1">
        <v>10</v>
      </c>
      <c r="GA5" s="1">
        <v>13</v>
      </c>
      <c r="GB5" s="1">
        <v>10</v>
      </c>
      <c r="GC5" s="1">
        <v>9</v>
      </c>
      <c r="GD5" s="1">
        <v>12</v>
      </c>
      <c r="GE5" s="1">
        <v>12</v>
      </c>
      <c r="GF5" s="1">
        <v>11</v>
      </c>
      <c r="GG5" s="1">
        <v>10</v>
      </c>
      <c r="GH5" s="1">
        <v>11</v>
      </c>
      <c r="GI5" s="1">
        <v>15</v>
      </c>
      <c r="GJ5" s="1">
        <v>11</v>
      </c>
      <c r="GK5" s="1">
        <v>13</v>
      </c>
      <c r="GL5" s="1">
        <v>9</v>
      </c>
      <c r="GM5" s="1">
        <v>9</v>
      </c>
      <c r="GN5" s="1">
        <v>12</v>
      </c>
      <c r="GO5" s="1">
        <v>13</v>
      </c>
      <c r="GP5" s="1">
        <v>11</v>
      </c>
      <c r="GQ5" s="1">
        <v>14</v>
      </c>
      <c r="GR5" s="1">
        <v>12</v>
      </c>
      <c r="GS5" s="1">
        <v>12</v>
      </c>
      <c r="GT5" s="1">
        <v>15</v>
      </c>
      <c r="GU5" s="1">
        <v>13</v>
      </c>
      <c r="GV5" s="1">
        <v>10</v>
      </c>
      <c r="GW5" s="1">
        <v>10</v>
      </c>
      <c r="GX5" s="1">
        <v>9</v>
      </c>
      <c r="GY5" s="1">
        <v>14</v>
      </c>
      <c r="GZ5" s="1">
        <v>13</v>
      </c>
      <c r="HA5" s="1">
        <v>10</v>
      </c>
      <c r="HB5" s="1">
        <v>12</v>
      </c>
      <c r="HC5" s="1">
        <v>12</v>
      </c>
      <c r="HD5" s="1">
        <v>10</v>
      </c>
      <c r="HE5" s="1">
        <v>10</v>
      </c>
      <c r="HF5" s="1">
        <v>11</v>
      </c>
      <c r="HG5" s="1">
        <v>12</v>
      </c>
      <c r="HH5" s="1">
        <v>9</v>
      </c>
      <c r="HI5" s="1">
        <v>9</v>
      </c>
      <c r="HJ5" s="1">
        <v>17</v>
      </c>
      <c r="HK5" s="1">
        <v>18</v>
      </c>
      <c r="HL5" s="1">
        <v>13</v>
      </c>
      <c r="HM5" s="1">
        <v>15</v>
      </c>
      <c r="HN5" s="1">
        <v>13</v>
      </c>
      <c r="HO5" s="1">
        <v>13</v>
      </c>
      <c r="HP5" s="1">
        <v>9</v>
      </c>
      <c r="HQ5" s="1">
        <v>13</v>
      </c>
      <c r="HR5" s="1">
        <v>13</v>
      </c>
      <c r="HS5" s="1">
        <v>14</v>
      </c>
      <c r="HT5" s="1">
        <v>14</v>
      </c>
      <c r="HU5" s="1">
        <v>13</v>
      </c>
      <c r="HV5" s="1">
        <v>14</v>
      </c>
      <c r="HW5" s="1">
        <v>14</v>
      </c>
      <c r="HX5" s="1">
        <v>7</v>
      </c>
      <c r="HY5" s="1">
        <v>16</v>
      </c>
      <c r="HZ5" s="1">
        <v>13</v>
      </c>
      <c r="IA5" s="1">
        <v>15</v>
      </c>
      <c r="IB5" s="1">
        <v>18</v>
      </c>
      <c r="IC5" s="1">
        <v>14</v>
      </c>
      <c r="ID5" s="1">
        <v>17</v>
      </c>
      <c r="IE5" s="1">
        <v>14</v>
      </c>
      <c r="IF5" s="1">
        <v>14</v>
      </c>
      <c r="IG5" s="1">
        <v>17</v>
      </c>
      <c r="IH5" s="1">
        <v>10</v>
      </c>
      <c r="II5" s="1">
        <v>14</v>
      </c>
      <c r="IJ5" s="1">
        <v>19</v>
      </c>
    </row>
    <row r="6" spans="1:244" x14ac:dyDescent="0.2">
      <c r="A6" s="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</row>
    <row r="7" spans="1:244" x14ac:dyDescent="0.2">
      <c r="A7" s="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</row>
    <row r="9" spans="1:244" ht="16" x14ac:dyDescent="0.2">
      <c r="A9" s="4" t="s">
        <v>1053</v>
      </c>
      <c r="B9" s="4" t="s">
        <v>1054</v>
      </c>
    </row>
    <row r="10" spans="1:244" x14ac:dyDescent="0.2">
      <c r="A10" s="1">
        <v>6.5</v>
      </c>
      <c r="B10" s="1">
        <v>6</v>
      </c>
    </row>
    <row r="11" spans="1:244" x14ac:dyDescent="0.2">
      <c r="A11" s="1">
        <v>11</v>
      </c>
      <c r="B11" s="1">
        <v>10</v>
      </c>
    </row>
    <row r="12" spans="1:244" x14ac:dyDescent="0.2">
      <c r="A12" s="1">
        <v>9.5</v>
      </c>
      <c r="B12" s="1">
        <v>8</v>
      </c>
    </row>
    <row r="13" spans="1:244" x14ac:dyDescent="0.2">
      <c r="A13" s="1">
        <v>10.5</v>
      </c>
      <c r="B13" s="1">
        <v>15</v>
      </c>
    </row>
    <row r="14" spans="1:244" x14ac:dyDescent="0.2">
      <c r="A14" s="1">
        <v>15</v>
      </c>
      <c r="B14" s="1">
        <v>14</v>
      </c>
    </row>
    <row r="15" spans="1:244" x14ac:dyDescent="0.2">
      <c r="A15" s="1">
        <v>10.5</v>
      </c>
      <c r="B15" s="1">
        <v>13</v>
      </c>
    </row>
    <row r="16" spans="1:244" x14ac:dyDescent="0.2">
      <c r="A16" s="1">
        <v>15</v>
      </c>
      <c r="B16" s="1">
        <v>15</v>
      </c>
    </row>
    <row r="17" spans="1:2" x14ac:dyDescent="0.2">
      <c r="A17" s="1">
        <v>13</v>
      </c>
      <c r="B17" s="1">
        <v>17</v>
      </c>
    </row>
    <row r="18" spans="1:2" x14ac:dyDescent="0.2">
      <c r="A18" s="1">
        <v>12.5</v>
      </c>
      <c r="B18" s="1">
        <v>12</v>
      </c>
    </row>
    <row r="19" spans="1:2" x14ac:dyDescent="0.2">
      <c r="A19" s="1">
        <v>14.5</v>
      </c>
      <c r="B19" s="1">
        <v>15</v>
      </c>
    </row>
    <row r="20" spans="1:2" x14ac:dyDescent="0.2">
      <c r="A20" s="1">
        <v>16</v>
      </c>
      <c r="B20" s="1">
        <v>16</v>
      </c>
    </row>
    <row r="21" spans="1:2" x14ac:dyDescent="0.2">
      <c r="A21" s="1">
        <v>11.5</v>
      </c>
      <c r="B21" s="1">
        <v>13</v>
      </c>
    </row>
    <row r="22" spans="1:2" x14ac:dyDescent="0.2">
      <c r="A22" s="1">
        <v>11</v>
      </c>
      <c r="B22" s="1">
        <v>9</v>
      </c>
    </row>
    <row r="23" spans="1:2" x14ac:dyDescent="0.2">
      <c r="A23" s="1">
        <v>11</v>
      </c>
      <c r="B23" s="1">
        <v>13</v>
      </c>
    </row>
    <row r="24" spans="1:2" x14ac:dyDescent="0.2">
      <c r="A24" s="1">
        <v>8.5</v>
      </c>
      <c r="B24" s="1">
        <v>10</v>
      </c>
    </row>
    <row r="25" spans="1:2" x14ac:dyDescent="0.2">
      <c r="A25" s="1">
        <v>13</v>
      </c>
      <c r="B25" s="1">
        <v>13</v>
      </c>
    </row>
    <row r="26" spans="1:2" x14ac:dyDescent="0.2">
      <c r="A26" s="1">
        <v>11.5</v>
      </c>
      <c r="B26" s="1">
        <v>11</v>
      </c>
    </row>
    <row r="27" spans="1:2" x14ac:dyDescent="0.2">
      <c r="A27" s="1">
        <v>8.5</v>
      </c>
      <c r="B27" s="1">
        <v>9</v>
      </c>
    </row>
    <row r="28" spans="1:2" x14ac:dyDescent="0.2">
      <c r="A28" s="1">
        <v>12</v>
      </c>
      <c r="B28" s="1">
        <v>14</v>
      </c>
    </row>
    <row r="29" spans="1:2" x14ac:dyDescent="0.2">
      <c r="A29" s="1">
        <v>7</v>
      </c>
      <c r="B29" s="1">
        <v>5</v>
      </c>
    </row>
    <row r="30" spans="1:2" x14ac:dyDescent="0.2">
      <c r="A30" s="1">
        <v>11.5</v>
      </c>
      <c r="B30" s="1">
        <v>10</v>
      </c>
    </row>
    <row r="31" spans="1:2" x14ac:dyDescent="0.2">
      <c r="A31" s="1">
        <v>10</v>
      </c>
      <c r="B31" s="1">
        <v>12</v>
      </c>
    </row>
    <row r="32" spans="1:2" x14ac:dyDescent="0.2">
      <c r="A32" s="1">
        <v>7.5</v>
      </c>
      <c r="B32" s="1">
        <v>10</v>
      </c>
    </row>
    <row r="33" spans="1:2" x14ac:dyDescent="0.2">
      <c r="A33" s="1">
        <v>7</v>
      </c>
      <c r="B33" s="1">
        <v>7</v>
      </c>
    </row>
    <row r="34" spans="1:2" x14ac:dyDescent="0.2">
      <c r="A34" s="1">
        <v>13.5</v>
      </c>
      <c r="B34" s="1">
        <v>14</v>
      </c>
    </row>
    <row r="35" spans="1:2" x14ac:dyDescent="0.2">
      <c r="A35" s="1">
        <v>15.5</v>
      </c>
      <c r="B35" s="1">
        <v>9</v>
      </c>
    </row>
    <row r="36" spans="1:2" x14ac:dyDescent="0.2">
      <c r="A36" s="1">
        <v>12.5</v>
      </c>
      <c r="B36" s="1">
        <v>10</v>
      </c>
    </row>
    <row r="37" spans="1:2" x14ac:dyDescent="0.2">
      <c r="A37" s="1">
        <v>11.5</v>
      </c>
      <c r="B37" s="1">
        <v>13</v>
      </c>
    </row>
    <row r="38" spans="1:2" x14ac:dyDescent="0.2">
      <c r="A38" s="1">
        <v>9</v>
      </c>
      <c r="B38" s="1">
        <v>11</v>
      </c>
    </row>
    <row r="39" spans="1:2" x14ac:dyDescent="0.2">
      <c r="A39" s="1">
        <v>9</v>
      </c>
      <c r="B39" s="1">
        <v>14</v>
      </c>
    </row>
    <row r="40" spans="1:2" x14ac:dyDescent="0.2">
      <c r="A40" s="1">
        <v>12</v>
      </c>
      <c r="B40" s="1">
        <v>17</v>
      </c>
    </row>
    <row r="41" spans="1:2" x14ac:dyDescent="0.2">
      <c r="A41" s="1">
        <v>17</v>
      </c>
      <c r="B41" s="1">
        <v>13</v>
      </c>
    </row>
    <row r="42" spans="1:2" x14ac:dyDescent="0.2">
      <c r="A42" s="1">
        <v>12</v>
      </c>
      <c r="B42" s="1">
        <v>14</v>
      </c>
    </row>
    <row r="43" spans="1:2" x14ac:dyDescent="0.2">
      <c r="A43" s="1">
        <v>8.5</v>
      </c>
      <c r="B43" s="1">
        <v>12</v>
      </c>
    </row>
    <row r="44" spans="1:2" x14ac:dyDescent="0.2">
      <c r="A44" s="1">
        <v>10</v>
      </c>
      <c r="B44" s="1">
        <v>10</v>
      </c>
    </row>
    <row r="45" spans="1:2" x14ac:dyDescent="0.2">
      <c r="A45" s="1">
        <v>13</v>
      </c>
      <c r="B45" s="1">
        <v>12</v>
      </c>
    </row>
    <row r="46" spans="1:2" x14ac:dyDescent="0.2">
      <c r="A46" s="1">
        <v>10.5</v>
      </c>
      <c r="B46" s="1">
        <v>8</v>
      </c>
    </row>
    <row r="47" spans="1:2" x14ac:dyDescent="0.2">
      <c r="A47" s="1">
        <v>14.5</v>
      </c>
      <c r="B47" s="1">
        <v>10</v>
      </c>
    </row>
    <row r="48" spans="1:2" x14ac:dyDescent="0.2">
      <c r="A48" s="1">
        <v>8</v>
      </c>
      <c r="B48" s="1">
        <v>11</v>
      </c>
    </row>
    <row r="49" spans="1:2" x14ac:dyDescent="0.2">
      <c r="A49" s="1">
        <v>8</v>
      </c>
      <c r="B49" s="1">
        <v>9</v>
      </c>
    </row>
    <row r="50" spans="1:2" x14ac:dyDescent="0.2">
      <c r="A50" s="1">
        <v>10</v>
      </c>
      <c r="B50" s="1">
        <v>12</v>
      </c>
    </row>
    <row r="51" spans="1:2" x14ac:dyDescent="0.2">
      <c r="A51" s="1">
        <v>6</v>
      </c>
      <c r="B51" s="1">
        <v>9</v>
      </c>
    </row>
    <row r="52" spans="1:2" x14ac:dyDescent="0.2">
      <c r="A52" s="1">
        <v>5</v>
      </c>
      <c r="B52" s="1">
        <v>10</v>
      </c>
    </row>
    <row r="53" spans="1:2" x14ac:dyDescent="0.2">
      <c r="A53" s="1">
        <v>10.5</v>
      </c>
      <c r="B53" s="1">
        <v>10</v>
      </c>
    </row>
    <row r="54" spans="1:2" x14ac:dyDescent="0.2">
      <c r="A54" s="1">
        <v>7</v>
      </c>
      <c r="B54" s="1">
        <v>13</v>
      </c>
    </row>
    <row r="55" spans="1:2" x14ac:dyDescent="0.2">
      <c r="A55" s="1">
        <v>10</v>
      </c>
      <c r="B55" s="1">
        <v>9</v>
      </c>
    </row>
    <row r="56" spans="1:2" x14ac:dyDescent="0.2">
      <c r="A56" s="1">
        <v>9</v>
      </c>
      <c r="B56" s="1">
        <v>11</v>
      </c>
    </row>
    <row r="57" spans="1:2" x14ac:dyDescent="0.2">
      <c r="A57" s="1">
        <v>9</v>
      </c>
      <c r="B57" s="1">
        <v>11</v>
      </c>
    </row>
    <row r="58" spans="1:2" x14ac:dyDescent="0.2">
      <c r="A58" s="1">
        <v>8</v>
      </c>
      <c r="B58" s="1">
        <v>8</v>
      </c>
    </row>
    <row r="59" spans="1:2" x14ac:dyDescent="0.2">
      <c r="A59" s="1">
        <v>13</v>
      </c>
      <c r="B59" s="1">
        <v>12</v>
      </c>
    </row>
    <row r="60" spans="1:2" x14ac:dyDescent="0.2">
      <c r="A60" s="1">
        <v>11</v>
      </c>
      <c r="B60" s="1">
        <v>11</v>
      </c>
    </row>
    <row r="61" spans="1:2" x14ac:dyDescent="0.2">
      <c r="A61" s="1">
        <v>10.5</v>
      </c>
      <c r="B61" s="1">
        <v>13</v>
      </c>
    </row>
    <row r="62" spans="1:2" x14ac:dyDescent="0.2">
      <c r="A62" s="1">
        <v>14</v>
      </c>
      <c r="B62" s="1">
        <v>10</v>
      </c>
    </row>
    <row r="63" spans="1:2" x14ac:dyDescent="0.2">
      <c r="A63" s="1">
        <v>12</v>
      </c>
      <c r="B63" s="1">
        <v>11</v>
      </c>
    </row>
    <row r="64" spans="1:2" ht="16" x14ac:dyDescent="0.2">
      <c r="A64" s="1" t="s">
        <v>1022</v>
      </c>
      <c r="B64" s="1" t="s">
        <v>1022</v>
      </c>
    </row>
    <row r="65" spans="1:2" ht="16" x14ac:dyDescent="0.2">
      <c r="A65" s="1" t="s">
        <v>1022</v>
      </c>
      <c r="B65" s="1" t="s">
        <v>1022</v>
      </c>
    </row>
    <row r="66" spans="1:2" ht="16" x14ac:dyDescent="0.2">
      <c r="A66" s="1" t="s">
        <v>1022</v>
      </c>
      <c r="B66" s="1" t="s">
        <v>1022</v>
      </c>
    </row>
    <row r="67" spans="1:2" x14ac:dyDescent="0.2">
      <c r="A67" s="1">
        <v>8</v>
      </c>
      <c r="B67" s="1">
        <v>14</v>
      </c>
    </row>
    <row r="68" spans="1:2" x14ac:dyDescent="0.2">
      <c r="A68" s="1">
        <v>11</v>
      </c>
      <c r="B68" s="1">
        <v>12</v>
      </c>
    </row>
    <row r="69" spans="1:2" x14ac:dyDescent="0.2">
      <c r="A69" s="1">
        <v>12</v>
      </c>
      <c r="B69" s="1">
        <v>17</v>
      </c>
    </row>
    <row r="70" spans="1:2" x14ac:dyDescent="0.2">
      <c r="A70" s="1">
        <v>15</v>
      </c>
      <c r="B70" s="1">
        <v>17</v>
      </c>
    </row>
    <row r="71" spans="1:2" x14ac:dyDescent="0.2">
      <c r="A71" s="1">
        <v>8</v>
      </c>
      <c r="B71" s="1">
        <v>13</v>
      </c>
    </row>
    <row r="72" spans="1:2" x14ac:dyDescent="0.2">
      <c r="A72" s="1">
        <v>9</v>
      </c>
      <c r="B72" s="1">
        <v>10</v>
      </c>
    </row>
    <row r="73" spans="1:2" x14ac:dyDescent="0.2">
      <c r="A73" s="1">
        <v>11</v>
      </c>
      <c r="B73" s="1">
        <v>14</v>
      </c>
    </row>
    <row r="74" spans="1:2" x14ac:dyDescent="0.2">
      <c r="A74" s="1">
        <v>12</v>
      </c>
      <c r="B74" s="1">
        <v>13</v>
      </c>
    </row>
    <row r="75" spans="1:2" x14ac:dyDescent="0.2">
      <c r="A75" s="1">
        <v>13</v>
      </c>
      <c r="B75" s="1">
        <v>13</v>
      </c>
    </row>
    <row r="76" spans="1:2" x14ac:dyDescent="0.2">
      <c r="A76" s="1">
        <v>19</v>
      </c>
      <c r="B76" s="1">
        <v>15</v>
      </c>
    </row>
    <row r="77" spans="1:2" x14ac:dyDescent="0.2">
      <c r="A77" s="1">
        <v>13</v>
      </c>
      <c r="B77" s="1">
        <v>15</v>
      </c>
    </row>
    <row r="78" spans="1:2" x14ac:dyDescent="0.2">
      <c r="A78" s="1">
        <v>15</v>
      </c>
      <c r="B78" s="1">
        <v>10</v>
      </c>
    </row>
    <row r="79" spans="1:2" x14ac:dyDescent="0.2">
      <c r="A79" s="1">
        <v>18</v>
      </c>
      <c r="B79" s="1">
        <v>15</v>
      </c>
    </row>
    <row r="80" spans="1:2" x14ac:dyDescent="0.2">
      <c r="A80" s="1">
        <v>15</v>
      </c>
      <c r="B80" s="1">
        <v>15</v>
      </c>
    </row>
    <row r="81" spans="1:2" x14ac:dyDescent="0.2">
      <c r="A81" s="1">
        <v>15</v>
      </c>
      <c r="B81" s="1">
        <v>14</v>
      </c>
    </row>
    <row r="82" spans="1:2" x14ac:dyDescent="0.2">
      <c r="A82" s="1">
        <v>18</v>
      </c>
      <c r="B82" s="1">
        <v>14</v>
      </c>
    </row>
    <row r="83" spans="1:2" x14ac:dyDescent="0.2">
      <c r="A83" s="1">
        <v>18</v>
      </c>
      <c r="B83" s="1">
        <v>12</v>
      </c>
    </row>
    <row r="84" spans="1:2" x14ac:dyDescent="0.2">
      <c r="A84" s="1">
        <v>13</v>
      </c>
      <c r="B84" s="1">
        <v>18</v>
      </c>
    </row>
    <row r="85" spans="1:2" x14ac:dyDescent="0.2">
      <c r="A85" s="1">
        <v>13.5</v>
      </c>
      <c r="B85" s="1">
        <v>14</v>
      </c>
    </row>
    <row r="86" spans="1:2" x14ac:dyDescent="0.2">
      <c r="A86" s="1">
        <v>17</v>
      </c>
      <c r="B86" s="1">
        <v>16</v>
      </c>
    </row>
    <row r="87" spans="1:2" x14ac:dyDescent="0.2">
      <c r="A87" s="1">
        <v>14</v>
      </c>
      <c r="B87" s="1">
        <v>16</v>
      </c>
    </row>
    <row r="88" spans="1:2" x14ac:dyDescent="0.2">
      <c r="A88" s="1">
        <v>9</v>
      </c>
      <c r="B88" s="1">
        <v>13</v>
      </c>
    </row>
    <row r="89" spans="1:2" x14ac:dyDescent="0.2">
      <c r="A89" s="1">
        <v>11</v>
      </c>
      <c r="B89" s="1">
        <v>12</v>
      </c>
    </row>
    <row r="90" spans="1:2" x14ac:dyDescent="0.2">
      <c r="A90" s="1">
        <v>14</v>
      </c>
      <c r="B90" s="1">
        <v>18</v>
      </c>
    </row>
    <row r="91" spans="1:2" x14ac:dyDescent="0.2">
      <c r="A91" s="1">
        <v>9.5</v>
      </c>
      <c r="B91" s="1">
        <v>12</v>
      </c>
    </row>
    <row r="92" spans="1:2" ht="16" x14ac:dyDescent="0.2">
      <c r="A92" s="1" t="s">
        <v>1021</v>
      </c>
      <c r="B92" s="1" t="s">
        <v>1021</v>
      </c>
    </row>
    <row r="93" spans="1:2" ht="16" x14ac:dyDescent="0.2">
      <c r="A93" s="1" t="s">
        <v>1021</v>
      </c>
      <c r="B93" s="1" t="s">
        <v>1021</v>
      </c>
    </row>
    <row r="94" spans="1:2" x14ac:dyDescent="0.2">
      <c r="A94" s="1">
        <v>13</v>
      </c>
      <c r="B94" s="1">
        <v>12</v>
      </c>
    </row>
    <row r="95" spans="1:2" x14ac:dyDescent="0.2">
      <c r="A95" s="1">
        <v>10</v>
      </c>
      <c r="B95" s="1">
        <v>12</v>
      </c>
    </row>
    <row r="96" spans="1:2" x14ac:dyDescent="0.2">
      <c r="A96" s="1">
        <v>1</v>
      </c>
      <c r="B96" s="1">
        <v>3</v>
      </c>
    </row>
    <row r="97" spans="1:2" x14ac:dyDescent="0.2">
      <c r="A97" s="1">
        <v>13</v>
      </c>
      <c r="B97" s="1">
        <v>15</v>
      </c>
    </row>
    <row r="98" spans="1:2" x14ac:dyDescent="0.2">
      <c r="A98" s="1">
        <v>9.5</v>
      </c>
      <c r="B98" s="1">
        <v>11</v>
      </c>
    </row>
    <row r="99" spans="1:2" ht="16" x14ac:dyDescent="0.2">
      <c r="A99" s="1" t="s">
        <v>1021</v>
      </c>
      <c r="B99" s="1" t="s">
        <v>1021</v>
      </c>
    </row>
    <row r="100" spans="1:2" x14ac:dyDescent="0.2">
      <c r="A100" s="1">
        <v>15.5</v>
      </c>
      <c r="B100" s="1">
        <v>13</v>
      </c>
    </row>
    <row r="101" spans="1:2" x14ac:dyDescent="0.2">
      <c r="A101" s="1">
        <v>13</v>
      </c>
      <c r="B101" s="1">
        <v>12</v>
      </c>
    </row>
    <row r="102" spans="1:2" x14ac:dyDescent="0.2">
      <c r="A102" s="1">
        <v>7.5</v>
      </c>
      <c r="B102" s="1">
        <v>16</v>
      </c>
    </row>
    <row r="103" spans="1:2" x14ac:dyDescent="0.2">
      <c r="A103" s="1">
        <v>7</v>
      </c>
      <c r="B103" s="1">
        <v>14</v>
      </c>
    </row>
    <row r="104" spans="1:2" x14ac:dyDescent="0.2">
      <c r="A104" s="1">
        <v>11</v>
      </c>
      <c r="B104" s="1">
        <v>12</v>
      </c>
    </row>
    <row r="105" spans="1:2" x14ac:dyDescent="0.2">
      <c r="A105" s="1">
        <v>10.5</v>
      </c>
      <c r="B105" s="1">
        <v>12</v>
      </c>
    </row>
    <row r="106" spans="1:2" x14ac:dyDescent="0.2">
      <c r="A106" s="1">
        <v>15</v>
      </c>
      <c r="B106" s="1">
        <v>11</v>
      </c>
    </row>
    <row r="107" spans="1:2" x14ac:dyDescent="0.2">
      <c r="A107" s="1">
        <v>10</v>
      </c>
      <c r="B107" s="1">
        <v>11</v>
      </c>
    </row>
    <row r="108" spans="1:2" x14ac:dyDescent="0.2">
      <c r="A108" s="1">
        <v>7.5</v>
      </c>
      <c r="B108" s="1">
        <v>11</v>
      </c>
    </row>
    <row r="109" spans="1:2" x14ac:dyDescent="0.2">
      <c r="A109" s="1">
        <v>11.5</v>
      </c>
      <c r="B109" s="1">
        <v>12</v>
      </c>
    </row>
    <row r="110" spans="1:2" x14ac:dyDescent="0.2">
      <c r="A110" s="1">
        <v>8.5</v>
      </c>
      <c r="B110" s="1">
        <v>11</v>
      </c>
    </row>
    <row r="111" spans="1:2" x14ac:dyDescent="0.2">
      <c r="A111" s="1">
        <v>12.5</v>
      </c>
      <c r="B111" s="1">
        <v>11</v>
      </c>
    </row>
    <row r="112" spans="1:2" x14ac:dyDescent="0.2">
      <c r="A112" s="1">
        <v>15.5</v>
      </c>
      <c r="B112" s="1">
        <v>16</v>
      </c>
    </row>
    <row r="113" spans="1:2" x14ac:dyDescent="0.2">
      <c r="A113" s="1">
        <v>14</v>
      </c>
      <c r="B113" s="1">
        <v>13</v>
      </c>
    </row>
    <row r="114" spans="1:2" x14ac:dyDescent="0.2">
      <c r="A114" s="1">
        <v>13.5</v>
      </c>
      <c r="B114" s="1">
        <v>11</v>
      </c>
    </row>
    <row r="115" spans="1:2" x14ac:dyDescent="0.2">
      <c r="A115" s="1">
        <v>11</v>
      </c>
      <c r="B115" s="1">
        <v>15</v>
      </c>
    </row>
    <row r="116" spans="1:2" x14ac:dyDescent="0.2">
      <c r="A116" s="1">
        <v>8.5</v>
      </c>
      <c r="B116" s="1">
        <v>14</v>
      </c>
    </row>
    <row r="117" spans="1:2" x14ac:dyDescent="0.2">
      <c r="A117" s="1">
        <v>10</v>
      </c>
      <c r="B117" s="1">
        <v>13</v>
      </c>
    </row>
    <row r="118" spans="1:2" x14ac:dyDescent="0.2">
      <c r="A118" s="1">
        <v>7</v>
      </c>
      <c r="B118" s="1">
        <v>11</v>
      </c>
    </row>
    <row r="119" spans="1:2" x14ac:dyDescent="0.2">
      <c r="A119" s="1">
        <v>6.5</v>
      </c>
      <c r="B119" s="1">
        <v>10</v>
      </c>
    </row>
    <row r="120" spans="1:2" x14ac:dyDescent="0.2">
      <c r="A120" s="1">
        <v>7</v>
      </c>
      <c r="B120" s="1">
        <v>10</v>
      </c>
    </row>
    <row r="121" spans="1:2" x14ac:dyDescent="0.2">
      <c r="A121" s="1">
        <v>10</v>
      </c>
      <c r="B121" s="1">
        <v>11</v>
      </c>
    </row>
    <row r="122" spans="1:2" x14ac:dyDescent="0.2">
      <c r="A122" s="1">
        <v>8.5</v>
      </c>
      <c r="B122" s="1">
        <v>10</v>
      </c>
    </row>
    <row r="123" spans="1:2" x14ac:dyDescent="0.2">
      <c r="A123" s="1">
        <v>13.5</v>
      </c>
      <c r="B123" s="1">
        <v>8</v>
      </c>
    </row>
    <row r="124" spans="1:2" x14ac:dyDescent="0.2">
      <c r="A124" s="1">
        <v>7</v>
      </c>
      <c r="B124" s="1">
        <v>11</v>
      </c>
    </row>
    <row r="125" spans="1:2" x14ac:dyDescent="0.2">
      <c r="A125" s="1">
        <v>5.5</v>
      </c>
      <c r="B125" s="1">
        <v>9</v>
      </c>
    </row>
    <row r="126" spans="1:2" x14ac:dyDescent="0.2">
      <c r="A126" s="1">
        <v>7</v>
      </c>
      <c r="B126" s="1">
        <v>10</v>
      </c>
    </row>
    <row r="127" spans="1:2" x14ac:dyDescent="0.2">
      <c r="A127" s="1">
        <v>6</v>
      </c>
      <c r="B127" s="1">
        <v>11</v>
      </c>
    </row>
    <row r="128" spans="1:2" x14ac:dyDescent="0.2">
      <c r="A128" s="1">
        <v>9</v>
      </c>
      <c r="B128" s="1">
        <v>14</v>
      </c>
    </row>
    <row r="129" spans="1:2" x14ac:dyDescent="0.2">
      <c r="A129" s="1">
        <v>7</v>
      </c>
      <c r="B129" s="1">
        <v>10</v>
      </c>
    </row>
    <row r="130" spans="1:2" x14ac:dyDescent="0.2">
      <c r="A130" s="1">
        <v>7</v>
      </c>
      <c r="B130" s="1">
        <v>12</v>
      </c>
    </row>
    <row r="131" spans="1:2" x14ac:dyDescent="0.2">
      <c r="A131" s="1">
        <v>7</v>
      </c>
      <c r="B131" s="1">
        <v>9</v>
      </c>
    </row>
    <row r="132" spans="1:2" x14ac:dyDescent="0.2">
      <c r="A132" s="1">
        <v>6.5</v>
      </c>
      <c r="B132" s="1">
        <v>9</v>
      </c>
    </row>
    <row r="133" spans="1:2" x14ac:dyDescent="0.2">
      <c r="A133" s="1">
        <v>5</v>
      </c>
      <c r="B133" s="1">
        <v>11</v>
      </c>
    </row>
    <row r="134" spans="1:2" x14ac:dyDescent="0.2">
      <c r="A134" s="1">
        <v>9</v>
      </c>
      <c r="B134" s="1">
        <v>10</v>
      </c>
    </row>
    <row r="135" spans="1:2" x14ac:dyDescent="0.2">
      <c r="A135" s="1">
        <v>9</v>
      </c>
      <c r="B135" s="1">
        <v>11</v>
      </c>
    </row>
    <row r="136" spans="1:2" x14ac:dyDescent="0.2">
      <c r="A136" s="1">
        <v>10</v>
      </c>
      <c r="B136" s="1">
        <v>16</v>
      </c>
    </row>
    <row r="137" spans="1:2" x14ac:dyDescent="0.2">
      <c r="A137" s="1">
        <v>6</v>
      </c>
      <c r="B137" s="1">
        <v>16</v>
      </c>
    </row>
    <row r="138" spans="1:2" x14ac:dyDescent="0.2">
      <c r="A138" s="1">
        <v>8.5</v>
      </c>
      <c r="B138" s="1">
        <v>10</v>
      </c>
    </row>
    <row r="139" spans="1:2" x14ac:dyDescent="0.2">
      <c r="A139" s="1">
        <v>9.5</v>
      </c>
      <c r="B139" s="1">
        <v>8</v>
      </c>
    </row>
    <row r="140" spans="1:2" x14ac:dyDescent="0.2">
      <c r="A140" s="1">
        <v>9.5</v>
      </c>
      <c r="B140" s="1">
        <v>8</v>
      </c>
    </row>
    <row r="141" spans="1:2" x14ac:dyDescent="0.2">
      <c r="A141" s="1">
        <v>8</v>
      </c>
      <c r="B141" s="1">
        <v>9</v>
      </c>
    </row>
    <row r="142" spans="1:2" x14ac:dyDescent="0.2">
      <c r="A142" s="1">
        <v>6</v>
      </c>
      <c r="B142" s="1">
        <v>10</v>
      </c>
    </row>
    <row r="143" spans="1:2" x14ac:dyDescent="0.2">
      <c r="A143" s="1">
        <v>9.5</v>
      </c>
      <c r="B143" s="1">
        <v>13</v>
      </c>
    </row>
    <row r="144" spans="1:2" x14ac:dyDescent="0.2">
      <c r="A144" s="1">
        <v>8.5</v>
      </c>
      <c r="B144" s="1">
        <v>12</v>
      </c>
    </row>
    <row r="145" spans="1:2" x14ac:dyDescent="0.2">
      <c r="A145" s="1">
        <v>16</v>
      </c>
      <c r="B145" s="1">
        <v>16</v>
      </c>
    </row>
    <row r="146" spans="1:2" x14ac:dyDescent="0.2">
      <c r="A146" s="1">
        <v>15</v>
      </c>
      <c r="B146" s="1">
        <v>16</v>
      </c>
    </row>
    <row r="147" spans="1:2" x14ac:dyDescent="0.2">
      <c r="A147" s="1">
        <v>15</v>
      </c>
      <c r="B147" s="1">
        <v>14</v>
      </c>
    </row>
    <row r="148" spans="1:2" x14ac:dyDescent="0.2">
      <c r="A148" s="1">
        <v>8</v>
      </c>
      <c r="B148" s="1">
        <v>16</v>
      </c>
    </row>
    <row r="149" spans="1:2" x14ac:dyDescent="0.2">
      <c r="A149" s="1">
        <v>15</v>
      </c>
      <c r="B149" s="1">
        <v>21</v>
      </c>
    </row>
    <row r="150" spans="1:2" x14ac:dyDescent="0.2">
      <c r="A150" s="1">
        <v>15</v>
      </c>
      <c r="B150" s="1">
        <v>15</v>
      </c>
    </row>
    <row r="151" spans="1:2" x14ac:dyDescent="0.2">
      <c r="A151" s="1">
        <v>10</v>
      </c>
      <c r="B151" s="1">
        <v>11</v>
      </c>
    </row>
    <row r="152" spans="1:2" x14ac:dyDescent="0.2">
      <c r="A152" s="1">
        <v>12</v>
      </c>
      <c r="B152" s="1">
        <v>14</v>
      </c>
    </row>
    <row r="153" spans="1:2" x14ac:dyDescent="0.2">
      <c r="A153" s="1">
        <v>11</v>
      </c>
      <c r="B153" s="1">
        <v>14</v>
      </c>
    </row>
    <row r="154" spans="1:2" x14ac:dyDescent="0.2">
      <c r="A154" s="1">
        <v>11</v>
      </c>
      <c r="B154" s="1">
        <v>10</v>
      </c>
    </row>
    <row r="155" spans="1:2" x14ac:dyDescent="0.2">
      <c r="A155" s="1">
        <v>14</v>
      </c>
      <c r="B155" s="1">
        <v>14</v>
      </c>
    </row>
    <row r="156" spans="1:2" x14ac:dyDescent="0.2">
      <c r="A156" s="1">
        <v>15</v>
      </c>
      <c r="B156" s="1">
        <v>10</v>
      </c>
    </row>
    <row r="157" spans="1:2" x14ac:dyDescent="0.2">
      <c r="A157" s="1">
        <v>15</v>
      </c>
      <c r="B157" s="1">
        <v>12</v>
      </c>
    </row>
    <row r="158" spans="1:2" x14ac:dyDescent="0.2">
      <c r="A158" s="1">
        <v>10</v>
      </c>
      <c r="B158" s="1">
        <v>12</v>
      </c>
    </row>
    <row r="159" spans="1:2" x14ac:dyDescent="0.2">
      <c r="A159" s="1">
        <v>13</v>
      </c>
      <c r="B159" s="1">
        <v>14</v>
      </c>
    </row>
    <row r="160" spans="1:2" x14ac:dyDescent="0.2">
      <c r="A160" s="1">
        <v>12</v>
      </c>
      <c r="B160" s="1">
        <v>11</v>
      </c>
    </row>
    <row r="161" spans="1:2" x14ac:dyDescent="0.2">
      <c r="A161" s="1">
        <v>12</v>
      </c>
      <c r="B161" s="1">
        <v>13</v>
      </c>
    </row>
    <row r="162" spans="1:2" x14ac:dyDescent="0.2">
      <c r="A162" s="1">
        <v>12</v>
      </c>
      <c r="B162" s="1">
        <v>12</v>
      </c>
    </row>
    <row r="163" spans="1:2" x14ac:dyDescent="0.2">
      <c r="A163" s="1">
        <v>13</v>
      </c>
      <c r="B163" s="1">
        <v>17</v>
      </c>
    </row>
    <row r="164" spans="1:2" x14ac:dyDescent="0.2">
      <c r="A164" s="1">
        <v>5</v>
      </c>
      <c r="B164" s="1">
        <v>11</v>
      </c>
    </row>
    <row r="165" spans="1:2" x14ac:dyDescent="0.2">
      <c r="A165" s="1">
        <v>13</v>
      </c>
      <c r="B165" s="1">
        <v>13</v>
      </c>
    </row>
    <row r="166" spans="1:2" x14ac:dyDescent="0.2">
      <c r="A166" s="1">
        <v>12</v>
      </c>
      <c r="B166" s="1">
        <v>14</v>
      </c>
    </row>
    <row r="167" spans="1:2" x14ac:dyDescent="0.2">
      <c r="A167" s="1">
        <v>10</v>
      </c>
      <c r="B167" s="1">
        <v>11</v>
      </c>
    </row>
    <row r="168" spans="1:2" x14ac:dyDescent="0.2">
      <c r="A168" s="1">
        <v>18</v>
      </c>
      <c r="B168" s="1">
        <v>15</v>
      </c>
    </row>
    <row r="169" spans="1:2" x14ac:dyDescent="0.2">
      <c r="A169" s="1">
        <v>14</v>
      </c>
      <c r="B169" s="1">
        <v>16</v>
      </c>
    </row>
    <row r="170" spans="1:2" x14ac:dyDescent="0.2">
      <c r="A170" s="1">
        <v>10</v>
      </c>
      <c r="B170" s="1">
        <v>12</v>
      </c>
    </row>
    <row r="171" spans="1:2" x14ac:dyDescent="0.2">
      <c r="A171" s="1">
        <v>16</v>
      </c>
      <c r="B171" s="1">
        <v>13</v>
      </c>
    </row>
    <row r="172" spans="1:2" x14ac:dyDescent="0.2">
      <c r="A172" s="1">
        <v>12</v>
      </c>
      <c r="B172" s="1">
        <v>13</v>
      </c>
    </row>
    <row r="173" spans="1:2" x14ac:dyDescent="0.2">
      <c r="A173" s="1">
        <v>13</v>
      </c>
      <c r="B173" s="1">
        <v>12</v>
      </c>
    </row>
    <row r="174" spans="1:2" x14ac:dyDescent="0.2">
      <c r="A174" s="1">
        <v>11.5</v>
      </c>
      <c r="B174" s="1">
        <v>11</v>
      </c>
    </row>
    <row r="175" spans="1:2" x14ac:dyDescent="0.2">
      <c r="A175" s="1">
        <v>12</v>
      </c>
      <c r="B175" s="1">
        <v>11</v>
      </c>
    </row>
    <row r="176" spans="1:2" x14ac:dyDescent="0.2">
      <c r="A176" s="1">
        <v>16.5</v>
      </c>
      <c r="B176" s="1">
        <v>14</v>
      </c>
    </row>
    <row r="177" spans="1:2" x14ac:dyDescent="0.2">
      <c r="A177" s="1">
        <v>17</v>
      </c>
      <c r="B177" s="1">
        <v>10</v>
      </c>
    </row>
    <row r="178" spans="1:2" ht="16" x14ac:dyDescent="0.2">
      <c r="A178" s="1" t="s">
        <v>1021</v>
      </c>
      <c r="B178" s="1" t="s">
        <v>1021</v>
      </c>
    </row>
    <row r="179" spans="1:2" x14ac:dyDescent="0.2">
      <c r="A179" s="1">
        <v>8</v>
      </c>
      <c r="B179" s="1">
        <v>9</v>
      </c>
    </row>
    <row r="180" spans="1:2" x14ac:dyDescent="0.2">
      <c r="A180" s="1">
        <v>8.5</v>
      </c>
      <c r="B180" s="1">
        <v>12</v>
      </c>
    </row>
    <row r="181" spans="1:2" x14ac:dyDescent="0.2">
      <c r="A181" s="1">
        <v>1</v>
      </c>
      <c r="B181" s="1">
        <v>2</v>
      </c>
    </row>
    <row r="182" spans="1:2" x14ac:dyDescent="0.2">
      <c r="A182" s="1">
        <v>17</v>
      </c>
      <c r="B182" s="1">
        <v>13</v>
      </c>
    </row>
    <row r="183" spans="1:2" x14ac:dyDescent="0.2">
      <c r="A183" s="1">
        <v>14</v>
      </c>
      <c r="B183" s="1">
        <v>11</v>
      </c>
    </row>
    <row r="184" spans="1:2" x14ac:dyDescent="0.2">
      <c r="A184" s="1">
        <v>11.5</v>
      </c>
      <c r="B184" s="1">
        <v>12</v>
      </c>
    </row>
    <row r="185" spans="1:2" x14ac:dyDescent="0.2">
      <c r="A185" s="1">
        <v>13</v>
      </c>
      <c r="B185" s="1">
        <v>10</v>
      </c>
    </row>
    <row r="186" spans="1:2" x14ac:dyDescent="0.2">
      <c r="A186" s="1">
        <v>9.5</v>
      </c>
      <c r="B186" s="1">
        <v>17</v>
      </c>
    </row>
    <row r="187" spans="1:2" x14ac:dyDescent="0.2">
      <c r="A187" s="1">
        <v>18</v>
      </c>
      <c r="B187" s="1">
        <v>10</v>
      </c>
    </row>
    <row r="188" spans="1:2" x14ac:dyDescent="0.2">
      <c r="A188" s="1">
        <v>13</v>
      </c>
      <c r="B188" s="1">
        <v>12</v>
      </c>
    </row>
    <row r="189" spans="1:2" x14ac:dyDescent="0.2">
      <c r="A189" s="1">
        <v>9.5</v>
      </c>
      <c r="B189" s="1">
        <v>10</v>
      </c>
    </row>
    <row r="190" spans="1:2" x14ac:dyDescent="0.2">
      <c r="A190" s="1">
        <v>13.5</v>
      </c>
      <c r="B190" s="1">
        <v>10</v>
      </c>
    </row>
    <row r="191" spans="1:2" x14ac:dyDescent="0.2">
      <c r="A191" s="1">
        <v>18.5</v>
      </c>
      <c r="B191" s="1">
        <v>13</v>
      </c>
    </row>
    <row r="192" spans="1:2" x14ac:dyDescent="0.2">
      <c r="A192" s="1">
        <v>15</v>
      </c>
      <c r="B192" s="1">
        <v>10</v>
      </c>
    </row>
    <row r="193" spans="1:2" x14ac:dyDescent="0.2">
      <c r="A193" s="1">
        <v>9</v>
      </c>
      <c r="B193" s="1">
        <v>9</v>
      </c>
    </row>
    <row r="194" spans="1:2" x14ac:dyDescent="0.2">
      <c r="A194" s="1">
        <v>13</v>
      </c>
      <c r="B194" s="1">
        <v>12</v>
      </c>
    </row>
    <row r="195" spans="1:2" x14ac:dyDescent="0.2">
      <c r="A195" s="1">
        <v>12.5</v>
      </c>
      <c r="B195" s="1">
        <v>12</v>
      </c>
    </row>
    <row r="196" spans="1:2" x14ac:dyDescent="0.2">
      <c r="A196" s="1">
        <v>15</v>
      </c>
      <c r="B196" s="1">
        <v>11</v>
      </c>
    </row>
    <row r="197" spans="1:2" x14ac:dyDescent="0.2">
      <c r="A197" s="1">
        <v>10</v>
      </c>
      <c r="B197" s="1">
        <v>10</v>
      </c>
    </row>
    <row r="198" spans="1:2" x14ac:dyDescent="0.2">
      <c r="A198" s="1">
        <v>16.5</v>
      </c>
      <c r="B198" s="1">
        <v>11</v>
      </c>
    </row>
    <row r="199" spans="1:2" x14ac:dyDescent="0.2">
      <c r="A199" s="1">
        <v>15</v>
      </c>
      <c r="B199" s="1">
        <v>15</v>
      </c>
    </row>
    <row r="200" spans="1:2" x14ac:dyDescent="0.2">
      <c r="A200" s="1">
        <v>12.5</v>
      </c>
      <c r="B200" s="1">
        <v>11</v>
      </c>
    </row>
    <row r="201" spans="1:2" x14ac:dyDescent="0.2">
      <c r="A201" s="1">
        <v>9.5</v>
      </c>
      <c r="B201" s="1">
        <v>13</v>
      </c>
    </row>
    <row r="202" spans="1:2" x14ac:dyDescent="0.2">
      <c r="A202" s="1">
        <v>9</v>
      </c>
      <c r="B202" s="1">
        <v>9</v>
      </c>
    </row>
    <row r="203" spans="1:2" x14ac:dyDescent="0.2">
      <c r="A203" s="1">
        <v>10</v>
      </c>
      <c r="B203" s="1">
        <v>9</v>
      </c>
    </row>
    <row r="204" spans="1:2" x14ac:dyDescent="0.2">
      <c r="A204" s="1">
        <v>11</v>
      </c>
      <c r="B204" s="1">
        <v>12</v>
      </c>
    </row>
    <row r="205" spans="1:2" x14ac:dyDescent="0.2">
      <c r="A205" s="1">
        <v>15</v>
      </c>
      <c r="B205" s="1">
        <v>13</v>
      </c>
    </row>
    <row r="206" spans="1:2" x14ac:dyDescent="0.2">
      <c r="A206" s="1">
        <v>11.5</v>
      </c>
      <c r="B206" s="1">
        <v>11</v>
      </c>
    </row>
    <row r="207" spans="1:2" x14ac:dyDescent="0.2">
      <c r="A207" s="1">
        <v>14</v>
      </c>
      <c r="B207" s="1">
        <v>14</v>
      </c>
    </row>
    <row r="208" spans="1:2" x14ac:dyDescent="0.2">
      <c r="A208" s="1">
        <v>19</v>
      </c>
      <c r="B208" s="1">
        <v>12</v>
      </c>
    </row>
    <row r="209" spans="1:2" x14ac:dyDescent="0.2">
      <c r="A209" s="1">
        <v>14.5</v>
      </c>
      <c r="B209" s="1">
        <v>12</v>
      </c>
    </row>
    <row r="210" spans="1:2" x14ac:dyDescent="0.2">
      <c r="A210" s="1">
        <v>16</v>
      </c>
      <c r="B210" s="1">
        <v>15</v>
      </c>
    </row>
    <row r="211" spans="1:2" x14ac:dyDescent="0.2">
      <c r="A211" s="1">
        <v>13.5</v>
      </c>
      <c r="B211" s="1">
        <v>13</v>
      </c>
    </row>
    <row r="212" spans="1:2" x14ac:dyDescent="0.2">
      <c r="A212" s="1">
        <v>18</v>
      </c>
      <c r="B212" s="1">
        <v>10</v>
      </c>
    </row>
    <row r="213" spans="1:2" x14ac:dyDescent="0.2">
      <c r="A213" s="1">
        <v>13</v>
      </c>
      <c r="B213" s="1">
        <v>10</v>
      </c>
    </row>
    <row r="214" spans="1:2" x14ac:dyDescent="0.2">
      <c r="A214" s="1">
        <v>12</v>
      </c>
      <c r="B214" s="1">
        <v>9</v>
      </c>
    </row>
    <row r="215" spans="1:2" x14ac:dyDescent="0.2">
      <c r="A215" s="1">
        <v>14.5</v>
      </c>
      <c r="B215" s="1">
        <v>14</v>
      </c>
    </row>
    <row r="216" spans="1:2" x14ac:dyDescent="0.2">
      <c r="A216" s="1">
        <v>13</v>
      </c>
      <c r="B216" s="1">
        <v>13</v>
      </c>
    </row>
    <row r="217" spans="1:2" x14ac:dyDescent="0.2">
      <c r="A217" s="1">
        <v>12.5</v>
      </c>
      <c r="B217" s="1">
        <v>10</v>
      </c>
    </row>
    <row r="218" spans="1:2" x14ac:dyDescent="0.2">
      <c r="A218" s="1">
        <v>12</v>
      </c>
      <c r="B218" s="1">
        <v>12</v>
      </c>
    </row>
    <row r="219" spans="1:2" x14ac:dyDescent="0.2">
      <c r="A219" s="1">
        <v>11</v>
      </c>
      <c r="B219" s="1">
        <v>12</v>
      </c>
    </row>
    <row r="220" spans="1:2" x14ac:dyDescent="0.2">
      <c r="A220" s="1">
        <v>14.5</v>
      </c>
      <c r="B220" s="1">
        <v>10</v>
      </c>
    </row>
    <row r="221" spans="1:2" x14ac:dyDescent="0.2">
      <c r="A221" s="1">
        <v>13</v>
      </c>
      <c r="B221" s="1">
        <v>10</v>
      </c>
    </row>
    <row r="222" spans="1:2" x14ac:dyDescent="0.2">
      <c r="A222" s="1">
        <v>12</v>
      </c>
      <c r="B222" s="1">
        <v>11</v>
      </c>
    </row>
    <row r="223" spans="1:2" x14ac:dyDescent="0.2">
      <c r="A223" s="1">
        <v>13.5</v>
      </c>
      <c r="B223" s="1">
        <v>12</v>
      </c>
    </row>
    <row r="224" spans="1:2" x14ac:dyDescent="0.2">
      <c r="A224" s="1">
        <v>12</v>
      </c>
      <c r="B224" s="1">
        <v>9</v>
      </c>
    </row>
    <row r="225" spans="1:2" x14ac:dyDescent="0.2">
      <c r="A225" s="1">
        <v>12.5</v>
      </c>
      <c r="B225" s="1">
        <v>9</v>
      </c>
    </row>
    <row r="226" spans="1:2" x14ac:dyDescent="0.2">
      <c r="A226" s="1">
        <v>13.5</v>
      </c>
      <c r="B226" s="1">
        <v>17</v>
      </c>
    </row>
    <row r="227" spans="1:2" x14ac:dyDescent="0.2">
      <c r="A227" s="1">
        <v>12.5</v>
      </c>
      <c r="B227" s="1">
        <v>18</v>
      </c>
    </row>
    <row r="228" spans="1:2" x14ac:dyDescent="0.2">
      <c r="A228" s="1">
        <v>8</v>
      </c>
      <c r="B228" s="1">
        <v>13</v>
      </c>
    </row>
    <row r="229" spans="1:2" x14ac:dyDescent="0.2">
      <c r="A229" s="1">
        <v>13</v>
      </c>
      <c r="B229" s="1">
        <v>15</v>
      </c>
    </row>
    <row r="230" spans="1:2" x14ac:dyDescent="0.2">
      <c r="A230" s="1">
        <v>12</v>
      </c>
      <c r="B230" s="1">
        <v>13</v>
      </c>
    </row>
    <row r="231" spans="1:2" x14ac:dyDescent="0.2">
      <c r="A231" s="1">
        <v>9</v>
      </c>
      <c r="B231" s="1">
        <v>13</v>
      </c>
    </row>
    <row r="232" spans="1:2" x14ac:dyDescent="0.2">
      <c r="A232" s="1">
        <v>13</v>
      </c>
      <c r="B232" s="1">
        <v>9</v>
      </c>
    </row>
    <row r="233" spans="1:2" x14ac:dyDescent="0.2">
      <c r="A233" s="1">
        <v>10.5</v>
      </c>
      <c r="B233" s="1">
        <v>13</v>
      </c>
    </row>
    <row r="234" spans="1:2" x14ac:dyDescent="0.2">
      <c r="A234" s="1">
        <v>13</v>
      </c>
      <c r="B234" s="1">
        <v>13</v>
      </c>
    </row>
    <row r="235" spans="1:2" x14ac:dyDescent="0.2">
      <c r="A235" s="1">
        <v>16</v>
      </c>
      <c r="B235" s="1">
        <v>14</v>
      </c>
    </row>
    <row r="236" spans="1:2" x14ac:dyDescent="0.2">
      <c r="A236" s="1">
        <v>13.5</v>
      </c>
      <c r="B236" s="1">
        <v>14</v>
      </c>
    </row>
    <row r="237" spans="1:2" x14ac:dyDescent="0.2">
      <c r="A237" s="1">
        <v>13</v>
      </c>
      <c r="B237" s="1">
        <v>13</v>
      </c>
    </row>
    <row r="238" spans="1:2" x14ac:dyDescent="0.2">
      <c r="A238" s="1">
        <v>9.5</v>
      </c>
      <c r="B238" s="1">
        <v>14</v>
      </c>
    </row>
    <row r="239" spans="1:2" x14ac:dyDescent="0.2">
      <c r="A239" s="1">
        <v>7</v>
      </c>
      <c r="B239" s="1">
        <v>14</v>
      </c>
    </row>
    <row r="240" spans="1:2" x14ac:dyDescent="0.2">
      <c r="A240" s="1">
        <v>6.5</v>
      </c>
      <c r="B240" s="1">
        <v>7</v>
      </c>
    </row>
    <row r="241" spans="1:2" x14ac:dyDescent="0.2">
      <c r="A241" s="1">
        <v>11</v>
      </c>
      <c r="B241" s="1">
        <v>16</v>
      </c>
    </row>
    <row r="242" spans="1:2" x14ac:dyDescent="0.2">
      <c r="A242" s="1">
        <v>10</v>
      </c>
      <c r="B242" s="1">
        <v>13</v>
      </c>
    </row>
    <row r="243" spans="1:2" x14ac:dyDescent="0.2">
      <c r="A243" s="1">
        <v>7.5</v>
      </c>
      <c r="B243" s="1">
        <v>15</v>
      </c>
    </row>
    <row r="244" spans="1:2" x14ac:dyDescent="0.2">
      <c r="A244" s="1">
        <v>13</v>
      </c>
      <c r="B244" s="1">
        <v>18</v>
      </c>
    </row>
    <row r="245" spans="1:2" x14ac:dyDescent="0.2">
      <c r="A245" s="1">
        <v>14</v>
      </c>
      <c r="B245" s="1">
        <v>14</v>
      </c>
    </row>
    <row r="246" spans="1:2" x14ac:dyDescent="0.2">
      <c r="A246" s="1">
        <v>14</v>
      </c>
      <c r="B246" s="1">
        <v>17</v>
      </c>
    </row>
    <row r="247" spans="1:2" x14ac:dyDescent="0.2">
      <c r="A247" s="1">
        <v>7.5</v>
      </c>
      <c r="B247" s="1">
        <v>14</v>
      </c>
    </row>
    <row r="248" spans="1:2" x14ac:dyDescent="0.2">
      <c r="A248" s="1">
        <v>12.5</v>
      </c>
      <c r="B248" s="1">
        <v>14</v>
      </c>
    </row>
    <row r="249" spans="1:2" x14ac:dyDescent="0.2">
      <c r="A249" s="1">
        <v>13.5</v>
      </c>
      <c r="B249" s="1">
        <v>17</v>
      </c>
    </row>
    <row r="250" spans="1:2" x14ac:dyDescent="0.2">
      <c r="A250" s="1">
        <v>11</v>
      </c>
      <c r="B250" s="1">
        <v>10</v>
      </c>
    </row>
    <row r="251" spans="1:2" x14ac:dyDescent="0.2">
      <c r="A251" s="1">
        <v>15</v>
      </c>
      <c r="B251" s="1">
        <v>14</v>
      </c>
    </row>
    <row r="252" spans="1:2" x14ac:dyDescent="0.2">
      <c r="A252" s="1">
        <v>15</v>
      </c>
      <c r="B252" s="1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D81C5-21B3-4117-96B0-036CE5251D4A}">
  <dimension ref="A1:K82"/>
  <sheetViews>
    <sheetView workbookViewId="0">
      <selection activeCell="P33" sqref="P33"/>
    </sheetView>
  </sheetViews>
  <sheetFormatPr baseColWidth="10" defaultColWidth="8.83203125" defaultRowHeight="15" x14ac:dyDescent="0.2"/>
  <cols>
    <col min="1" max="1" width="15.83203125" customWidth="1"/>
    <col min="3" max="3" width="7.6640625" bestFit="1" customWidth="1"/>
  </cols>
  <sheetData>
    <row r="1" spans="1:11" ht="48" x14ac:dyDescent="0.2">
      <c r="A1" s="1" t="s">
        <v>0</v>
      </c>
      <c r="B1" s="1" t="s">
        <v>259</v>
      </c>
      <c r="C1" s="1" t="s">
        <v>260</v>
      </c>
      <c r="D1" t="s">
        <v>261</v>
      </c>
      <c r="E1" t="s">
        <v>262</v>
      </c>
      <c r="F1" t="s">
        <v>263</v>
      </c>
      <c r="G1" s="1" t="s">
        <v>264</v>
      </c>
      <c r="H1" s="1" t="s">
        <v>265</v>
      </c>
      <c r="I1" t="s">
        <v>266</v>
      </c>
      <c r="J1" s="1" t="s">
        <v>267</v>
      </c>
      <c r="K1" s="1" t="s">
        <v>268</v>
      </c>
    </row>
    <row r="2" spans="1:11" ht="16" x14ac:dyDescent="0.2">
      <c r="A2" s="1" t="s">
        <v>269</v>
      </c>
      <c r="B2" s="1">
        <v>0.6</v>
      </c>
      <c r="C2" s="1">
        <v>0.19</v>
      </c>
      <c r="D2">
        <f>AVERAGE(B2:B4)</f>
        <v>1.5033333333333332</v>
      </c>
      <c r="E2">
        <f>AVERAGE(C2:C4)</f>
        <v>0.68333333333333324</v>
      </c>
      <c r="F2">
        <f>D2+E2</f>
        <v>2.1866666666666665</v>
      </c>
      <c r="G2" s="1">
        <v>0.79</v>
      </c>
      <c r="H2" s="1">
        <v>0.317</v>
      </c>
      <c r="I2">
        <f>AVERAGE(H2:H4)</f>
        <v>1.3556666666666668</v>
      </c>
      <c r="J2" s="1">
        <v>50.2</v>
      </c>
      <c r="K2">
        <f>AVERAGE(J2:J4)</f>
        <v>49.533333333333339</v>
      </c>
    </row>
    <row r="3" spans="1:11" ht="16" x14ac:dyDescent="0.2">
      <c r="A3" s="1" t="s">
        <v>270</v>
      </c>
      <c r="B3" s="1">
        <v>3.66</v>
      </c>
      <c r="C3" s="1">
        <v>0.99</v>
      </c>
      <c r="D3">
        <f>AVERAGE(B2:B4)</f>
        <v>1.5033333333333332</v>
      </c>
      <c r="E3">
        <f>AVERAGE(C2:C4)</f>
        <v>0.68333333333333324</v>
      </c>
      <c r="F3">
        <f t="shared" ref="F3:F66" si="0">D3+E3</f>
        <v>2.1866666666666665</v>
      </c>
      <c r="G3" s="1">
        <v>4.6500000000000004</v>
      </c>
      <c r="H3" s="1">
        <v>0.27</v>
      </c>
      <c r="I3">
        <f>AVERAGE(H2:H4)</f>
        <v>1.3556666666666668</v>
      </c>
      <c r="J3" s="1">
        <v>49.7</v>
      </c>
      <c r="K3">
        <f>AVERAGE(J2:J4)</f>
        <v>49.533333333333339</v>
      </c>
    </row>
    <row r="4" spans="1:11" ht="16" x14ac:dyDescent="0.2">
      <c r="A4" s="1" t="s">
        <v>271</v>
      </c>
      <c r="B4" s="1">
        <v>0.25</v>
      </c>
      <c r="C4" s="1">
        <v>0.87</v>
      </c>
      <c r="D4">
        <f>AVERAGE(B2:B4)</f>
        <v>1.5033333333333332</v>
      </c>
      <c r="E4">
        <f>AVERAGE(C2:C4)</f>
        <v>0.68333333333333324</v>
      </c>
      <c r="F4">
        <f t="shared" si="0"/>
        <v>2.1866666666666665</v>
      </c>
      <c r="G4" s="1">
        <v>1.1200000000000001</v>
      </c>
      <c r="H4" s="1">
        <v>3.48</v>
      </c>
      <c r="I4">
        <f>AVERAGE(H2:H4)</f>
        <v>1.3556666666666668</v>
      </c>
      <c r="J4" s="1">
        <v>48.7</v>
      </c>
      <c r="K4">
        <f>AVERAGE(J2:J4)</f>
        <v>49.533333333333339</v>
      </c>
    </row>
    <row r="5" spans="1:11" ht="16" x14ac:dyDescent="0.2">
      <c r="A5" s="1" t="s">
        <v>272</v>
      </c>
      <c r="B5" s="1">
        <v>1.38</v>
      </c>
      <c r="C5" s="1">
        <v>0.46</v>
      </c>
      <c r="D5">
        <f>AVERAGE(B5:B7)</f>
        <v>2.563333333333333</v>
      </c>
      <c r="E5">
        <f>AVERAGE(C5:C7)</f>
        <v>0.6166666666666667</v>
      </c>
      <c r="F5">
        <f t="shared" si="0"/>
        <v>3.1799999999999997</v>
      </c>
      <c r="G5" s="1">
        <v>1.84</v>
      </c>
      <c r="H5" s="1">
        <v>0.33300000000000002</v>
      </c>
      <c r="I5">
        <f t="shared" ref="I5" si="1">AVERAGE(H5:H7)</f>
        <v>0.25633333333333336</v>
      </c>
      <c r="J5" s="1">
        <v>52.5</v>
      </c>
      <c r="K5">
        <f t="shared" ref="K5" si="2">AVERAGE(J5:J7)</f>
        <v>39.166666666666664</v>
      </c>
    </row>
    <row r="6" spans="1:11" ht="16" x14ac:dyDescent="0.2">
      <c r="A6" s="1" t="s">
        <v>273</v>
      </c>
      <c r="B6" s="1">
        <v>1.84</v>
      </c>
      <c r="C6" s="1">
        <v>0.39</v>
      </c>
      <c r="D6">
        <f>AVERAGE(B5:B7)</f>
        <v>2.563333333333333</v>
      </c>
      <c r="E6">
        <f>AVERAGE(C5:C7)</f>
        <v>0.6166666666666667</v>
      </c>
      <c r="F6">
        <f t="shared" si="0"/>
        <v>3.1799999999999997</v>
      </c>
      <c r="G6" s="1">
        <v>2.23</v>
      </c>
      <c r="H6" s="1">
        <v>0.21199999999999999</v>
      </c>
      <c r="I6">
        <f t="shared" ref="I6" si="3">AVERAGE(H5:H7)</f>
        <v>0.25633333333333336</v>
      </c>
      <c r="J6" s="1">
        <v>46.5</v>
      </c>
      <c r="K6">
        <f t="shared" ref="K6" si="4">AVERAGE(J5:J7)</f>
        <v>39.166666666666664</v>
      </c>
    </row>
    <row r="7" spans="1:11" ht="16" x14ac:dyDescent="0.2">
      <c r="A7" s="1" t="s">
        <v>274</v>
      </c>
      <c r="B7" s="1">
        <v>4.47</v>
      </c>
      <c r="C7" s="1">
        <v>1</v>
      </c>
      <c r="D7">
        <f>AVERAGE(B5:B7)</f>
        <v>2.563333333333333</v>
      </c>
      <c r="E7">
        <f>AVERAGE(C5:C7)</f>
        <v>0.6166666666666667</v>
      </c>
      <c r="F7">
        <f t="shared" si="0"/>
        <v>3.1799999999999997</v>
      </c>
      <c r="G7" s="1">
        <v>5.47</v>
      </c>
      <c r="H7" s="1">
        <v>0.224</v>
      </c>
      <c r="I7">
        <f t="shared" ref="I7" si="5">AVERAGE(H5:H7)</f>
        <v>0.25633333333333336</v>
      </c>
      <c r="J7" s="1">
        <v>18.5</v>
      </c>
      <c r="K7">
        <f t="shared" ref="K7" si="6">AVERAGE(J5:J7)</f>
        <v>39.166666666666664</v>
      </c>
    </row>
    <row r="8" spans="1:11" ht="16" x14ac:dyDescent="0.2">
      <c r="A8" s="1" t="s">
        <v>275</v>
      </c>
      <c r="B8" s="1">
        <v>1.69</v>
      </c>
      <c r="C8" s="1">
        <v>0.36</v>
      </c>
      <c r="D8">
        <f t="shared" ref="D8:E8" si="7">AVERAGE(B8:B10)</f>
        <v>2.34</v>
      </c>
      <c r="E8">
        <f t="shared" si="7"/>
        <v>0.51666666666666672</v>
      </c>
      <c r="F8">
        <f t="shared" si="0"/>
        <v>2.8566666666666665</v>
      </c>
      <c r="G8" s="1">
        <v>2.0499999999999998</v>
      </c>
      <c r="H8" s="1">
        <v>0.21299999999999999</v>
      </c>
      <c r="I8">
        <f t="shared" ref="I8" si="8">AVERAGE(H8:H10)</f>
        <v>0.22366666666666668</v>
      </c>
      <c r="J8" s="1">
        <v>51.1</v>
      </c>
      <c r="K8">
        <f t="shared" ref="K8" si="9">AVERAGE(J8:J10)</f>
        <v>46.566666666666663</v>
      </c>
    </row>
    <row r="9" spans="1:11" ht="16" x14ac:dyDescent="0.2">
      <c r="A9" s="1" t="s">
        <v>276</v>
      </c>
      <c r="B9" s="1">
        <v>3.19</v>
      </c>
      <c r="C9" s="1">
        <v>0.64</v>
      </c>
      <c r="D9">
        <f t="shared" ref="D9" si="10">AVERAGE(B8:B10)</f>
        <v>2.34</v>
      </c>
      <c r="E9">
        <f t="shared" ref="E9" si="11">AVERAGE(C8:C10)</f>
        <v>0.51666666666666672</v>
      </c>
      <c r="F9">
        <f t="shared" si="0"/>
        <v>2.8566666666666665</v>
      </c>
      <c r="G9" s="1">
        <v>3.83</v>
      </c>
      <c r="H9" s="1">
        <v>0.20100000000000001</v>
      </c>
      <c r="I9">
        <f t="shared" ref="I9" si="12">AVERAGE(H8:H10)</f>
        <v>0.22366666666666668</v>
      </c>
      <c r="J9" s="1">
        <v>43.8</v>
      </c>
      <c r="K9">
        <f t="shared" ref="K9" si="13">AVERAGE(J8:J10)</f>
        <v>46.566666666666663</v>
      </c>
    </row>
    <row r="10" spans="1:11" ht="16" x14ac:dyDescent="0.2">
      <c r="A10" s="1" t="s">
        <v>277</v>
      </c>
      <c r="B10" s="1">
        <v>2.14</v>
      </c>
      <c r="C10" s="1">
        <v>0.55000000000000004</v>
      </c>
      <c r="D10">
        <f t="shared" ref="D10:E10" si="14">AVERAGE(B8:B10)</f>
        <v>2.34</v>
      </c>
      <c r="E10">
        <f t="shared" si="14"/>
        <v>0.51666666666666672</v>
      </c>
      <c r="F10">
        <f t="shared" si="0"/>
        <v>2.8566666666666665</v>
      </c>
      <c r="G10" s="1">
        <v>2.69</v>
      </c>
      <c r="H10" s="1">
        <v>0.25700000000000001</v>
      </c>
      <c r="I10">
        <f t="shared" ref="I10" si="15">AVERAGE(H8:H10)</f>
        <v>0.22366666666666668</v>
      </c>
      <c r="J10" s="1">
        <v>44.8</v>
      </c>
      <c r="K10">
        <f t="shared" ref="K10" si="16">AVERAGE(J8:J10)</f>
        <v>46.566666666666663</v>
      </c>
    </row>
    <row r="11" spans="1:11" ht="16" x14ac:dyDescent="0.2">
      <c r="A11" s="1" t="s">
        <v>278</v>
      </c>
      <c r="B11" s="1">
        <v>2.52</v>
      </c>
      <c r="C11" s="1">
        <v>0.55000000000000004</v>
      </c>
      <c r="D11">
        <f t="shared" ref="D11:E11" si="17">AVERAGE(B11:B13)</f>
        <v>2.563333333333333</v>
      </c>
      <c r="E11">
        <f t="shared" si="17"/>
        <v>0.56000000000000005</v>
      </c>
      <c r="F11">
        <f t="shared" si="0"/>
        <v>3.1233333333333331</v>
      </c>
      <c r="G11" s="1">
        <v>3.07</v>
      </c>
      <c r="H11" s="1">
        <v>0.218</v>
      </c>
      <c r="I11">
        <f t="shared" ref="I11" si="18">AVERAGE(H11:H13)</f>
        <v>0.22366666666666668</v>
      </c>
      <c r="J11" s="1">
        <v>51.8</v>
      </c>
      <c r="K11">
        <f t="shared" ref="K11" si="19">AVERAGE(J11:J13)</f>
        <v>42.333333333333329</v>
      </c>
    </row>
    <row r="12" spans="1:11" ht="16" x14ac:dyDescent="0.2">
      <c r="A12" s="1" t="s">
        <v>279</v>
      </c>
      <c r="B12" s="1">
        <v>2.19</v>
      </c>
      <c r="C12" s="1">
        <v>0.61</v>
      </c>
      <c r="D12">
        <f t="shared" ref="D12" si="20">AVERAGE(B11:B13)</f>
        <v>2.563333333333333</v>
      </c>
      <c r="E12">
        <f t="shared" ref="E12" si="21">AVERAGE(C11:C13)</f>
        <v>0.56000000000000005</v>
      </c>
      <c r="F12">
        <f t="shared" si="0"/>
        <v>3.1233333333333331</v>
      </c>
      <c r="G12" s="1">
        <v>2.8</v>
      </c>
      <c r="H12" s="1">
        <v>0.27900000000000003</v>
      </c>
      <c r="I12">
        <f t="shared" ref="I12" si="22">AVERAGE(H11:H13)</f>
        <v>0.22366666666666668</v>
      </c>
      <c r="J12" s="1">
        <v>36.4</v>
      </c>
      <c r="K12">
        <f t="shared" ref="K12" si="23">AVERAGE(J11:J13)</f>
        <v>42.333333333333329</v>
      </c>
    </row>
    <row r="13" spans="1:11" ht="16" x14ac:dyDescent="0.2">
      <c r="A13" s="1" t="s">
        <v>280</v>
      </c>
      <c r="B13" s="1">
        <v>2.98</v>
      </c>
      <c r="C13" s="1">
        <v>0.52</v>
      </c>
      <c r="D13">
        <f t="shared" ref="D13:E13" si="24">AVERAGE(B11:B13)</f>
        <v>2.563333333333333</v>
      </c>
      <c r="E13">
        <f t="shared" si="24"/>
        <v>0.56000000000000005</v>
      </c>
      <c r="F13">
        <f t="shared" si="0"/>
        <v>3.1233333333333331</v>
      </c>
      <c r="G13" s="1">
        <v>3.5</v>
      </c>
      <c r="H13" s="1">
        <v>0.17399999999999999</v>
      </c>
      <c r="I13">
        <f t="shared" ref="I13" si="25">AVERAGE(H11:H13)</f>
        <v>0.22366666666666668</v>
      </c>
      <c r="J13" s="1">
        <v>38.799999999999997</v>
      </c>
      <c r="K13">
        <f t="shared" ref="K13" si="26">AVERAGE(J11:J13)</f>
        <v>42.333333333333329</v>
      </c>
    </row>
    <row r="14" spans="1:11" ht="16" x14ac:dyDescent="0.2">
      <c r="A14" s="1" t="s">
        <v>281</v>
      </c>
      <c r="B14" s="1">
        <v>5.35</v>
      </c>
      <c r="C14" s="1">
        <v>0.62</v>
      </c>
      <c r="D14">
        <f t="shared" ref="D14:E14" si="27">AVERAGE(B14:B16)</f>
        <v>4.5633333333333335</v>
      </c>
      <c r="E14">
        <f t="shared" si="27"/>
        <v>0.65</v>
      </c>
      <c r="F14">
        <f t="shared" si="0"/>
        <v>5.2133333333333338</v>
      </c>
      <c r="G14" s="1">
        <v>5.97</v>
      </c>
      <c r="H14" s="1">
        <v>0.11600000000000001</v>
      </c>
      <c r="I14">
        <f t="shared" ref="I14" si="28">AVERAGE(H14:H16)</f>
        <v>0.14933333333333335</v>
      </c>
      <c r="J14" s="1">
        <v>45.9</v>
      </c>
      <c r="K14">
        <f t="shared" ref="K14" si="29">AVERAGE(J14:J16)</f>
        <v>41.43333333333333</v>
      </c>
    </row>
    <row r="15" spans="1:11" ht="16" x14ac:dyDescent="0.2">
      <c r="A15" s="1" t="s">
        <v>282</v>
      </c>
      <c r="B15" s="1">
        <v>4.9400000000000004</v>
      </c>
      <c r="C15" s="1">
        <v>0.65</v>
      </c>
      <c r="D15">
        <f t="shared" ref="D15" si="30">AVERAGE(B14:B16)</f>
        <v>4.5633333333333335</v>
      </c>
      <c r="E15">
        <f t="shared" ref="E15" si="31">AVERAGE(C14:C16)</f>
        <v>0.65</v>
      </c>
      <c r="F15">
        <f t="shared" si="0"/>
        <v>5.2133333333333338</v>
      </c>
      <c r="G15" s="1">
        <v>5.59</v>
      </c>
      <c r="H15" s="1">
        <v>0.13200000000000001</v>
      </c>
      <c r="I15">
        <f t="shared" ref="I15" si="32">AVERAGE(H14:H16)</f>
        <v>0.14933333333333335</v>
      </c>
      <c r="J15" s="1">
        <v>35.799999999999997</v>
      </c>
      <c r="K15">
        <f t="shared" ref="K15" si="33">AVERAGE(J14:J16)</f>
        <v>41.43333333333333</v>
      </c>
    </row>
    <row r="16" spans="1:11" ht="16" x14ac:dyDescent="0.2">
      <c r="A16" s="1" t="s">
        <v>283</v>
      </c>
      <c r="B16" s="1">
        <v>3.4</v>
      </c>
      <c r="C16" s="1">
        <v>0.68</v>
      </c>
      <c r="D16">
        <f t="shared" ref="D16:E16" si="34">AVERAGE(B14:B16)</f>
        <v>4.5633333333333335</v>
      </c>
      <c r="E16">
        <f t="shared" si="34"/>
        <v>0.65</v>
      </c>
      <c r="F16">
        <f t="shared" si="0"/>
        <v>5.2133333333333338</v>
      </c>
      <c r="G16" s="1">
        <v>4.08</v>
      </c>
      <c r="H16" s="1">
        <v>0.2</v>
      </c>
      <c r="I16">
        <f t="shared" ref="I16" si="35">AVERAGE(H14:H16)</f>
        <v>0.14933333333333335</v>
      </c>
      <c r="J16" s="1">
        <v>42.6</v>
      </c>
      <c r="K16">
        <f t="shared" ref="K16" si="36">AVERAGE(J14:J16)</f>
        <v>41.43333333333333</v>
      </c>
    </row>
    <row r="17" spans="1:11" ht="16" x14ac:dyDescent="0.2">
      <c r="A17" s="1" t="s">
        <v>284</v>
      </c>
      <c r="B17" s="1">
        <v>3.46</v>
      </c>
      <c r="C17" s="1">
        <v>0.85</v>
      </c>
      <c r="D17">
        <f t="shared" ref="D17:E17" si="37">AVERAGE(B17:B19)</f>
        <v>3.8966666666666669</v>
      </c>
      <c r="E17">
        <f t="shared" si="37"/>
        <v>0.98666666666666669</v>
      </c>
      <c r="F17">
        <f t="shared" si="0"/>
        <v>4.8833333333333337</v>
      </c>
      <c r="G17" s="1">
        <v>4.3099999999999996</v>
      </c>
      <c r="H17" s="1">
        <v>0.246</v>
      </c>
      <c r="I17">
        <f t="shared" ref="I17" si="38">AVERAGE(H17:H19)</f>
        <v>0.2593333333333333</v>
      </c>
      <c r="J17" s="1">
        <v>55.6</v>
      </c>
      <c r="K17">
        <f t="shared" ref="K17" si="39">AVERAGE(J17:J19)</f>
        <v>47.466666666666669</v>
      </c>
    </row>
    <row r="18" spans="1:11" ht="16" x14ac:dyDescent="0.2">
      <c r="A18" s="1" t="s">
        <v>285</v>
      </c>
      <c r="B18" s="1">
        <v>3.44</v>
      </c>
      <c r="C18" s="1">
        <v>1.1100000000000001</v>
      </c>
      <c r="D18">
        <f t="shared" ref="D18" si="40">AVERAGE(B17:B19)</f>
        <v>3.8966666666666669</v>
      </c>
      <c r="E18">
        <f t="shared" ref="E18" si="41">AVERAGE(C17:C19)</f>
        <v>0.98666666666666669</v>
      </c>
      <c r="F18">
        <f t="shared" si="0"/>
        <v>4.8833333333333337</v>
      </c>
      <c r="G18" s="1">
        <v>4.55</v>
      </c>
      <c r="H18" s="1">
        <v>0.32300000000000001</v>
      </c>
      <c r="I18">
        <f t="shared" ref="I18" si="42">AVERAGE(H17:H19)</f>
        <v>0.2593333333333333</v>
      </c>
      <c r="J18" s="1">
        <v>33.9</v>
      </c>
      <c r="K18">
        <f t="shared" ref="K18" si="43">AVERAGE(J17:J19)</f>
        <v>47.466666666666669</v>
      </c>
    </row>
    <row r="19" spans="1:11" ht="16" x14ac:dyDescent="0.2">
      <c r="A19" s="1" t="s">
        <v>286</v>
      </c>
      <c r="B19" s="1">
        <v>4.79</v>
      </c>
      <c r="C19" s="1">
        <v>1</v>
      </c>
      <c r="D19">
        <f t="shared" ref="D19:E19" si="44">AVERAGE(B17:B19)</f>
        <v>3.8966666666666669</v>
      </c>
      <c r="E19">
        <f t="shared" si="44"/>
        <v>0.98666666666666669</v>
      </c>
      <c r="F19">
        <f t="shared" si="0"/>
        <v>4.8833333333333337</v>
      </c>
      <c r="G19" s="1">
        <v>5.79</v>
      </c>
      <c r="H19" s="1">
        <v>0.20899999999999999</v>
      </c>
      <c r="I19">
        <f t="shared" ref="I19" si="45">AVERAGE(H17:H19)</f>
        <v>0.2593333333333333</v>
      </c>
      <c r="J19" s="1">
        <v>52.9</v>
      </c>
      <c r="K19">
        <f t="shared" ref="K19" si="46">AVERAGE(J17:J19)</f>
        <v>47.466666666666669</v>
      </c>
    </row>
    <row r="20" spans="1:11" ht="16" x14ac:dyDescent="0.2">
      <c r="A20" s="1" t="s">
        <v>287</v>
      </c>
      <c r="B20" s="1">
        <v>3.22</v>
      </c>
      <c r="C20" s="1">
        <v>0.64</v>
      </c>
      <c r="D20">
        <f t="shared" ref="D20:E20" si="47">AVERAGE(B20:B22)</f>
        <v>2.0433333333333334</v>
      </c>
      <c r="E20">
        <f t="shared" si="47"/>
        <v>0.36999999999999994</v>
      </c>
      <c r="F20">
        <f t="shared" si="0"/>
        <v>2.4133333333333336</v>
      </c>
      <c r="G20" s="1">
        <v>3.86</v>
      </c>
      <c r="H20" s="1">
        <v>0.19900000000000001</v>
      </c>
      <c r="I20">
        <f t="shared" ref="I20" si="48">AVERAGE(H20:H22)</f>
        <v>0.16800000000000001</v>
      </c>
      <c r="J20" s="1">
        <v>52.2</v>
      </c>
      <c r="K20">
        <f t="shared" ref="K20" si="49">AVERAGE(J20:J22)</f>
        <v>44.466666666666669</v>
      </c>
    </row>
    <row r="21" spans="1:11" ht="16" x14ac:dyDescent="0.2">
      <c r="A21" s="1" t="s">
        <v>288</v>
      </c>
      <c r="B21" s="1">
        <v>0.43</v>
      </c>
      <c r="C21" s="1">
        <v>0.06</v>
      </c>
      <c r="D21">
        <f t="shared" ref="D21" si="50">AVERAGE(B20:B22)</f>
        <v>2.0433333333333334</v>
      </c>
      <c r="E21">
        <f t="shared" ref="E21" si="51">AVERAGE(C20:C22)</f>
        <v>0.36999999999999994</v>
      </c>
      <c r="F21">
        <f t="shared" si="0"/>
        <v>2.4133333333333336</v>
      </c>
      <c r="G21" s="1">
        <v>0.49</v>
      </c>
      <c r="H21" s="1">
        <v>0.14000000000000001</v>
      </c>
      <c r="I21">
        <f t="shared" ref="I21" si="52">AVERAGE(H20:H22)</f>
        <v>0.16800000000000001</v>
      </c>
      <c r="J21" s="1">
        <v>40.200000000000003</v>
      </c>
      <c r="K21">
        <f t="shared" ref="K21" si="53">AVERAGE(J20:J22)</f>
        <v>44.466666666666669</v>
      </c>
    </row>
    <row r="22" spans="1:11" ht="16" x14ac:dyDescent="0.2">
      <c r="A22" s="1" t="s">
        <v>289</v>
      </c>
      <c r="B22" s="1">
        <v>2.48</v>
      </c>
      <c r="C22" s="1">
        <v>0.41</v>
      </c>
      <c r="D22">
        <f t="shared" ref="D22:E22" si="54">AVERAGE(B20:B22)</f>
        <v>2.0433333333333334</v>
      </c>
      <c r="E22">
        <f t="shared" si="54"/>
        <v>0.36999999999999994</v>
      </c>
      <c r="F22">
        <f t="shared" si="0"/>
        <v>2.4133333333333336</v>
      </c>
      <c r="G22" s="1">
        <v>2.89</v>
      </c>
      <c r="H22" s="1">
        <v>0.16500000000000001</v>
      </c>
      <c r="I22">
        <f t="shared" ref="I22" si="55">AVERAGE(H20:H22)</f>
        <v>0.16800000000000001</v>
      </c>
      <c r="J22" s="1">
        <v>41</v>
      </c>
      <c r="K22">
        <f t="shared" ref="K22" si="56">AVERAGE(J20:J22)</f>
        <v>44.466666666666669</v>
      </c>
    </row>
    <row r="23" spans="1:11" ht="16" x14ac:dyDescent="0.2">
      <c r="A23" s="1" t="s">
        <v>290</v>
      </c>
      <c r="B23" s="1">
        <v>2.04</v>
      </c>
      <c r="C23" s="1">
        <v>0.48</v>
      </c>
      <c r="D23">
        <f t="shared" ref="D23:E23" si="57">AVERAGE(B23:B25)</f>
        <v>2.0299999999999998</v>
      </c>
      <c r="E23">
        <f t="shared" si="57"/>
        <v>0.52</v>
      </c>
      <c r="F23">
        <f t="shared" si="0"/>
        <v>2.5499999999999998</v>
      </c>
      <c r="G23" s="1">
        <v>2.52</v>
      </c>
      <c r="H23" s="1">
        <v>0.23499999999999999</v>
      </c>
      <c r="I23">
        <f t="shared" ref="I23" si="58">AVERAGE(H23:H25)</f>
        <v>0.254</v>
      </c>
      <c r="J23" s="1">
        <v>51.2</v>
      </c>
      <c r="K23">
        <f t="shared" ref="K23" si="59">AVERAGE(J23:J25)</f>
        <v>46</v>
      </c>
    </row>
    <row r="24" spans="1:11" ht="16" x14ac:dyDescent="0.2">
      <c r="A24" s="1" t="s">
        <v>291</v>
      </c>
      <c r="B24" s="1">
        <v>1.94</v>
      </c>
      <c r="C24" s="1">
        <v>0.37</v>
      </c>
      <c r="D24">
        <f t="shared" ref="D24" si="60">AVERAGE(B23:B25)</f>
        <v>2.0299999999999998</v>
      </c>
      <c r="E24">
        <f t="shared" ref="E24" si="61">AVERAGE(C23:C25)</f>
        <v>0.52</v>
      </c>
      <c r="F24">
        <f t="shared" si="0"/>
        <v>2.5499999999999998</v>
      </c>
      <c r="G24" s="1">
        <v>2.31</v>
      </c>
      <c r="H24" s="1">
        <v>0.191</v>
      </c>
      <c r="I24">
        <f t="shared" ref="I24" si="62">AVERAGE(H23:H25)</f>
        <v>0.254</v>
      </c>
      <c r="J24" s="1">
        <v>42</v>
      </c>
      <c r="K24">
        <f t="shared" ref="K24" si="63">AVERAGE(J23:J25)</f>
        <v>46</v>
      </c>
    </row>
    <row r="25" spans="1:11" ht="16" x14ac:dyDescent="0.2">
      <c r="A25" s="1" t="s">
        <v>292</v>
      </c>
      <c r="B25" s="1">
        <v>2.11</v>
      </c>
      <c r="C25" s="1">
        <v>0.71</v>
      </c>
      <c r="D25">
        <f t="shared" ref="D25:E25" si="64">AVERAGE(B23:B25)</f>
        <v>2.0299999999999998</v>
      </c>
      <c r="E25">
        <f t="shared" si="64"/>
        <v>0.52</v>
      </c>
      <c r="F25">
        <f t="shared" si="0"/>
        <v>2.5499999999999998</v>
      </c>
      <c r="G25" s="1">
        <v>2.82</v>
      </c>
      <c r="H25" s="1">
        <v>0.33600000000000002</v>
      </c>
      <c r="I25">
        <f t="shared" ref="I25" si="65">AVERAGE(H23:H25)</f>
        <v>0.254</v>
      </c>
      <c r="J25" s="1">
        <v>44.8</v>
      </c>
      <c r="K25">
        <f t="shared" ref="K25" si="66">AVERAGE(J23:J25)</f>
        <v>46</v>
      </c>
    </row>
    <row r="26" spans="1:11" ht="16" x14ac:dyDescent="0.2">
      <c r="A26" s="1" t="s">
        <v>293</v>
      </c>
      <c r="B26" s="1">
        <v>4.37</v>
      </c>
      <c r="C26" s="1">
        <v>0.83</v>
      </c>
      <c r="D26">
        <f t="shared" ref="D26:E26" si="67">AVERAGE(B26:B28)</f>
        <v>3.1799999999999997</v>
      </c>
      <c r="E26">
        <f t="shared" si="67"/>
        <v>0.5033333333333333</v>
      </c>
      <c r="F26">
        <f t="shared" si="0"/>
        <v>3.6833333333333331</v>
      </c>
      <c r="G26" s="1">
        <v>5.2</v>
      </c>
      <c r="H26" s="1">
        <v>0.19</v>
      </c>
      <c r="I26">
        <f t="shared" ref="I26" si="68">AVERAGE(H26:H28)</f>
        <v>0.14433333333333331</v>
      </c>
      <c r="J26" s="1">
        <v>37.1</v>
      </c>
      <c r="K26">
        <f t="shared" ref="K26" si="69">AVERAGE(J26:J28)</f>
        <v>46.166666666666664</v>
      </c>
    </row>
    <row r="27" spans="1:11" ht="16" x14ac:dyDescent="0.2">
      <c r="A27" s="1" t="s">
        <v>294</v>
      </c>
      <c r="B27" s="1">
        <v>3.89</v>
      </c>
      <c r="C27" s="1">
        <v>0.55000000000000004</v>
      </c>
      <c r="D27">
        <f t="shared" ref="D27" si="70">AVERAGE(B26:B28)</f>
        <v>3.1799999999999997</v>
      </c>
      <c r="E27">
        <f t="shared" ref="E27" si="71">AVERAGE(C26:C28)</f>
        <v>0.5033333333333333</v>
      </c>
      <c r="F27">
        <f t="shared" si="0"/>
        <v>3.6833333333333331</v>
      </c>
      <c r="G27" s="1">
        <v>4.4400000000000004</v>
      </c>
      <c r="H27" s="1">
        <v>0.14099999999999999</v>
      </c>
      <c r="I27">
        <f t="shared" ref="I27" si="72">AVERAGE(H26:H28)</f>
        <v>0.14433333333333331</v>
      </c>
      <c r="J27" s="1">
        <v>48</v>
      </c>
      <c r="K27">
        <f t="shared" ref="K27" si="73">AVERAGE(J26:J28)</f>
        <v>46.166666666666664</v>
      </c>
    </row>
    <row r="28" spans="1:11" ht="16" x14ac:dyDescent="0.2">
      <c r="A28" s="1" t="s">
        <v>295</v>
      </c>
      <c r="B28" s="1">
        <v>1.28</v>
      </c>
      <c r="C28" s="1">
        <v>0.13</v>
      </c>
      <c r="D28">
        <f t="shared" ref="D28:E28" si="74">AVERAGE(B26:B28)</f>
        <v>3.1799999999999997</v>
      </c>
      <c r="E28">
        <f t="shared" si="74"/>
        <v>0.5033333333333333</v>
      </c>
      <c r="F28">
        <f t="shared" si="0"/>
        <v>3.6833333333333331</v>
      </c>
      <c r="G28" s="1">
        <v>1.41</v>
      </c>
      <c r="H28" s="1">
        <v>0.10199999999999999</v>
      </c>
      <c r="I28">
        <f t="shared" ref="I28" si="75">AVERAGE(H26:H28)</f>
        <v>0.14433333333333331</v>
      </c>
      <c r="J28" s="1">
        <v>53.4</v>
      </c>
      <c r="K28">
        <f t="shared" ref="K28" si="76">AVERAGE(J26:J28)</f>
        <v>46.166666666666664</v>
      </c>
    </row>
    <row r="29" spans="1:11" ht="16" x14ac:dyDescent="0.2">
      <c r="A29" s="1" t="s">
        <v>296</v>
      </c>
      <c r="B29" s="1">
        <v>1.88</v>
      </c>
      <c r="C29" s="1">
        <v>0.33</v>
      </c>
      <c r="D29">
        <f t="shared" ref="D29:E29" si="77">AVERAGE(B29:B31)</f>
        <v>1.3766666666666667</v>
      </c>
      <c r="E29">
        <f t="shared" si="77"/>
        <v>0.3133333333333333</v>
      </c>
      <c r="F29">
        <f t="shared" si="0"/>
        <v>1.69</v>
      </c>
      <c r="G29" s="1">
        <v>2.21</v>
      </c>
      <c r="H29" s="1">
        <v>0.18</v>
      </c>
      <c r="I29">
        <f t="shared" ref="I29" si="78">AVERAGE(H29:H31)</f>
        <v>0.22999999999999998</v>
      </c>
      <c r="J29" s="1">
        <v>51.7</v>
      </c>
      <c r="K29">
        <f t="shared" ref="K29" si="79">AVERAGE(J29:J31)</f>
        <v>49.4</v>
      </c>
    </row>
    <row r="30" spans="1:11" ht="16" x14ac:dyDescent="0.2">
      <c r="A30" s="1" t="s">
        <v>297</v>
      </c>
      <c r="B30" s="1">
        <v>0.8</v>
      </c>
      <c r="C30" s="1">
        <v>0.16</v>
      </c>
      <c r="D30">
        <f t="shared" ref="D30" si="80">AVERAGE(B29:B31)</f>
        <v>1.3766666666666667</v>
      </c>
      <c r="E30">
        <f t="shared" ref="E30" si="81">AVERAGE(C29:C31)</f>
        <v>0.3133333333333333</v>
      </c>
      <c r="F30">
        <f t="shared" si="0"/>
        <v>1.69</v>
      </c>
      <c r="G30" s="1">
        <v>0.96</v>
      </c>
      <c r="H30" s="1">
        <v>0.2</v>
      </c>
      <c r="I30">
        <f t="shared" ref="I30" si="82">AVERAGE(H29:H31)</f>
        <v>0.22999999999999998</v>
      </c>
      <c r="J30" s="1">
        <v>46.5</v>
      </c>
      <c r="K30">
        <f t="shared" ref="K30" si="83">AVERAGE(J29:J31)</f>
        <v>49.4</v>
      </c>
    </row>
    <row r="31" spans="1:11" ht="16" x14ac:dyDescent="0.2">
      <c r="A31" s="1" t="s">
        <v>298</v>
      </c>
      <c r="B31" s="1">
        <v>1.45</v>
      </c>
      <c r="C31" s="1">
        <v>0.45</v>
      </c>
      <c r="D31">
        <f t="shared" ref="D31:E31" si="84">AVERAGE(B29:B31)</f>
        <v>1.3766666666666667</v>
      </c>
      <c r="E31">
        <f t="shared" si="84"/>
        <v>0.3133333333333333</v>
      </c>
      <c r="F31">
        <f t="shared" si="0"/>
        <v>1.69</v>
      </c>
      <c r="G31" s="1">
        <v>1.9</v>
      </c>
      <c r="H31" s="1">
        <v>0.31</v>
      </c>
      <c r="I31">
        <f t="shared" ref="I31" si="85">AVERAGE(H29:H31)</f>
        <v>0.22999999999999998</v>
      </c>
      <c r="J31" s="1">
        <v>50</v>
      </c>
      <c r="K31">
        <f t="shared" ref="K31" si="86">AVERAGE(J29:J31)</f>
        <v>49.4</v>
      </c>
    </row>
    <row r="32" spans="1:11" ht="16" x14ac:dyDescent="0.2">
      <c r="A32" s="1" t="s">
        <v>299</v>
      </c>
      <c r="B32" s="1">
        <v>1.52</v>
      </c>
      <c r="C32" s="1">
        <v>0.62</v>
      </c>
      <c r="D32">
        <f t="shared" ref="D32:E32" si="87">AVERAGE(B32:B34)</f>
        <v>1.8066666666666666</v>
      </c>
      <c r="E32">
        <f t="shared" si="87"/>
        <v>0.54666666666666675</v>
      </c>
      <c r="F32">
        <f t="shared" si="0"/>
        <v>2.3533333333333335</v>
      </c>
      <c r="G32" s="1">
        <v>2.14</v>
      </c>
      <c r="H32" s="1">
        <v>0.41</v>
      </c>
      <c r="I32">
        <f t="shared" ref="I32" si="88">AVERAGE(H32:H34)</f>
        <v>0.30666666666666664</v>
      </c>
      <c r="J32" s="1">
        <v>50.5</v>
      </c>
      <c r="K32">
        <f t="shared" ref="K32" si="89">AVERAGE(J32:J34)</f>
        <v>47.333333333333336</v>
      </c>
    </row>
    <row r="33" spans="1:11" ht="16" x14ac:dyDescent="0.2">
      <c r="A33" s="1" t="s">
        <v>300</v>
      </c>
      <c r="B33" s="1">
        <v>1.7</v>
      </c>
      <c r="C33" s="1">
        <v>0.38</v>
      </c>
      <c r="D33">
        <f t="shared" ref="D33" si="90">AVERAGE(B32:B34)</f>
        <v>1.8066666666666666</v>
      </c>
      <c r="E33">
        <f t="shared" ref="E33" si="91">AVERAGE(C32:C34)</f>
        <v>0.54666666666666675</v>
      </c>
      <c r="F33">
        <f t="shared" si="0"/>
        <v>2.3533333333333335</v>
      </c>
      <c r="G33" s="1">
        <v>2.08</v>
      </c>
      <c r="H33" s="1">
        <v>0.22</v>
      </c>
      <c r="I33">
        <f t="shared" ref="I33" si="92">AVERAGE(H32:H34)</f>
        <v>0.30666666666666664</v>
      </c>
      <c r="J33" s="1">
        <v>43.8</v>
      </c>
      <c r="K33">
        <f t="shared" ref="K33" si="93">AVERAGE(J32:J34)</f>
        <v>47.333333333333336</v>
      </c>
    </row>
    <row r="34" spans="1:11" ht="16" x14ac:dyDescent="0.2">
      <c r="A34" s="1" t="s">
        <v>301</v>
      </c>
      <c r="B34" s="1">
        <v>2.2000000000000002</v>
      </c>
      <c r="C34" s="1">
        <v>0.64</v>
      </c>
      <c r="D34">
        <f t="shared" ref="D34:E34" si="94">AVERAGE(B32:B34)</f>
        <v>1.8066666666666666</v>
      </c>
      <c r="E34">
        <f t="shared" si="94"/>
        <v>0.54666666666666675</v>
      </c>
      <c r="F34">
        <f t="shared" si="0"/>
        <v>2.3533333333333335</v>
      </c>
      <c r="G34" s="1">
        <v>2.84</v>
      </c>
      <c r="H34" s="1">
        <v>0.28999999999999998</v>
      </c>
      <c r="I34">
        <f t="shared" ref="I34" si="95">AVERAGE(H32:H34)</f>
        <v>0.30666666666666664</v>
      </c>
      <c r="J34" s="1">
        <v>47.7</v>
      </c>
      <c r="K34">
        <f t="shared" ref="K34" si="96">AVERAGE(J32:J34)</f>
        <v>47.333333333333336</v>
      </c>
    </row>
    <row r="35" spans="1:11" ht="16" x14ac:dyDescent="0.2">
      <c r="A35" s="1" t="s">
        <v>302</v>
      </c>
      <c r="B35" s="1">
        <v>1.83</v>
      </c>
      <c r="C35" s="1">
        <v>0.33</v>
      </c>
      <c r="D35">
        <f t="shared" ref="D35:E35" si="97">AVERAGE(B35:B37)</f>
        <v>1.8699999999999999</v>
      </c>
      <c r="E35">
        <f t="shared" si="97"/>
        <v>0.40333333333333332</v>
      </c>
      <c r="F35">
        <f t="shared" si="0"/>
        <v>2.2733333333333334</v>
      </c>
      <c r="G35" s="1">
        <v>2.16</v>
      </c>
      <c r="H35" s="1">
        <v>0.18</v>
      </c>
      <c r="I35">
        <f t="shared" ref="I35" si="98">AVERAGE(H35:H37)</f>
        <v>4.8333333333333339E-2</v>
      </c>
      <c r="J35" s="1">
        <v>48.4</v>
      </c>
      <c r="K35">
        <f t="shared" ref="K35" si="99">AVERAGE(J35:J37)</f>
        <v>41.466666666666669</v>
      </c>
    </row>
    <row r="36" spans="1:11" ht="16" x14ac:dyDescent="0.2">
      <c r="A36" s="1" t="s">
        <v>303</v>
      </c>
      <c r="B36" s="1">
        <v>1.65</v>
      </c>
      <c r="C36" s="1">
        <v>0.33</v>
      </c>
      <c r="D36">
        <f t="shared" ref="D36" si="100">AVERAGE(B35:B37)</f>
        <v>1.8699999999999999</v>
      </c>
      <c r="E36">
        <f t="shared" ref="E36" si="101">AVERAGE(C35:C37)</f>
        <v>0.40333333333333332</v>
      </c>
      <c r="F36">
        <f t="shared" si="0"/>
        <v>2.2733333333333334</v>
      </c>
      <c r="G36" s="1">
        <v>1.98</v>
      </c>
      <c r="H36" s="1">
        <v>0.2</v>
      </c>
      <c r="I36">
        <f t="shared" ref="I36" si="102">AVERAGE(H35:H37)</f>
        <v>4.8333333333333339E-2</v>
      </c>
      <c r="J36" s="1">
        <v>56.5</v>
      </c>
      <c r="K36">
        <f t="shared" ref="K36" si="103">AVERAGE(J35:J37)</f>
        <v>41.466666666666669</v>
      </c>
    </row>
    <row r="37" spans="1:11" ht="16" x14ac:dyDescent="0.2">
      <c r="A37" s="1" t="s">
        <v>304</v>
      </c>
      <c r="B37" s="1">
        <v>2.13</v>
      </c>
      <c r="C37" s="1">
        <v>0.55000000000000004</v>
      </c>
      <c r="D37">
        <f t="shared" ref="D37:E37" si="104">AVERAGE(B35:B37)</f>
        <v>1.8699999999999999</v>
      </c>
      <c r="E37">
        <f t="shared" si="104"/>
        <v>0.40333333333333332</v>
      </c>
      <c r="F37">
        <f t="shared" si="0"/>
        <v>2.2733333333333334</v>
      </c>
      <c r="G37" s="1">
        <v>2.13</v>
      </c>
      <c r="H37" s="1">
        <v>-0.23499999999999999</v>
      </c>
      <c r="I37">
        <f t="shared" ref="I37" si="105">AVERAGE(H35:H37)</f>
        <v>4.8333333333333339E-2</v>
      </c>
      <c r="J37" s="1">
        <v>19.5</v>
      </c>
      <c r="K37">
        <f t="shared" ref="K37" si="106">AVERAGE(J35:J37)</f>
        <v>41.466666666666669</v>
      </c>
    </row>
    <row r="38" spans="1:11" ht="16" x14ac:dyDescent="0.2">
      <c r="A38" s="1" t="s">
        <v>305</v>
      </c>
      <c r="B38" s="1">
        <v>0.3</v>
      </c>
      <c r="C38" s="1">
        <v>0.18</v>
      </c>
      <c r="D38">
        <f t="shared" ref="D38:E38" si="107">AVERAGE(B38:B40)</f>
        <v>0.77666666666666673</v>
      </c>
      <c r="E38">
        <f t="shared" si="107"/>
        <v>0.27333333333333337</v>
      </c>
      <c r="F38">
        <f t="shared" si="0"/>
        <v>1.05</v>
      </c>
      <c r="G38" s="1">
        <v>0.48</v>
      </c>
      <c r="H38" s="1">
        <v>0.6</v>
      </c>
      <c r="I38">
        <f t="shared" ref="I38" si="108">AVERAGE(H38:H40)</f>
        <v>0.56999999999999995</v>
      </c>
      <c r="J38" s="1">
        <v>40.700000000000003</v>
      </c>
      <c r="K38">
        <f t="shared" ref="K38" si="109">AVERAGE(J38:J40)</f>
        <v>43.933333333333337</v>
      </c>
    </row>
    <row r="39" spans="1:11" ht="16" x14ac:dyDescent="0.2">
      <c r="A39" s="1" t="s">
        <v>306</v>
      </c>
      <c r="B39" s="1">
        <v>1.72</v>
      </c>
      <c r="C39" s="1">
        <v>0.36</v>
      </c>
      <c r="D39">
        <f t="shared" ref="D39" si="110">AVERAGE(B38:B40)</f>
        <v>0.77666666666666673</v>
      </c>
      <c r="E39">
        <f t="shared" ref="E39" si="111">AVERAGE(C38:C40)</f>
        <v>0.27333333333333337</v>
      </c>
      <c r="F39">
        <f t="shared" si="0"/>
        <v>1.05</v>
      </c>
      <c r="G39" s="1">
        <v>2.08</v>
      </c>
      <c r="H39" s="1">
        <v>0.21</v>
      </c>
      <c r="I39">
        <f t="shared" ref="I39" si="112">AVERAGE(H38:H40)</f>
        <v>0.56999999999999995</v>
      </c>
      <c r="J39" s="1">
        <v>50.3</v>
      </c>
      <c r="K39">
        <f t="shared" ref="K39" si="113">AVERAGE(J38:J40)</f>
        <v>43.933333333333337</v>
      </c>
    </row>
    <row r="40" spans="1:11" ht="16" x14ac:dyDescent="0.2">
      <c r="A40" s="1" t="s">
        <v>307</v>
      </c>
      <c r="B40" s="1">
        <v>0.31</v>
      </c>
      <c r="C40" s="1">
        <v>0.28000000000000003</v>
      </c>
      <c r="D40">
        <f t="shared" ref="D40:E40" si="114">AVERAGE(B38:B40)</f>
        <v>0.77666666666666673</v>
      </c>
      <c r="E40">
        <f t="shared" si="114"/>
        <v>0.27333333333333337</v>
      </c>
      <c r="F40">
        <f t="shared" si="0"/>
        <v>1.05</v>
      </c>
      <c r="G40" s="1">
        <v>0.59</v>
      </c>
      <c r="H40" s="1">
        <v>0.9</v>
      </c>
      <c r="I40">
        <f t="shared" ref="I40" si="115">AVERAGE(H38:H40)</f>
        <v>0.56999999999999995</v>
      </c>
      <c r="J40" s="1">
        <v>40.799999999999997</v>
      </c>
      <c r="K40">
        <f t="shared" ref="K40" si="116">AVERAGE(J38:J40)</f>
        <v>43.933333333333337</v>
      </c>
    </row>
    <row r="41" spans="1:11" ht="16" x14ac:dyDescent="0.2">
      <c r="A41" s="1" t="s">
        <v>308</v>
      </c>
      <c r="B41" s="1">
        <v>1.45</v>
      </c>
      <c r="C41" s="1">
        <v>0.56999999999999995</v>
      </c>
      <c r="D41">
        <f t="shared" ref="D41:E41" si="117">AVERAGE(B41:B43)</f>
        <v>1.0333333333333332</v>
      </c>
      <c r="E41">
        <f t="shared" si="117"/>
        <v>0.60333333333333339</v>
      </c>
      <c r="F41">
        <f t="shared" si="0"/>
        <v>1.6366666666666667</v>
      </c>
      <c r="G41" s="1">
        <v>2.02</v>
      </c>
      <c r="H41" s="1">
        <v>0.39</v>
      </c>
      <c r="I41">
        <f t="shared" ref="I41" si="118">AVERAGE(H41:H43)</f>
        <v>1.0733333333333333</v>
      </c>
      <c r="J41" s="1">
        <v>44.1</v>
      </c>
      <c r="K41">
        <f t="shared" ref="K41" si="119">AVERAGE(J41:J43)</f>
        <v>45.733333333333341</v>
      </c>
    </row>
    <row r="42" spans="1:11" ht="16" x14ac:dyDescent="0.2">
      <c r="A42" s="1" t="s">
        <v>309</v>
      </c>
      <c r="B42" s="1">
        <v>0.35</v>
      </c>
      <c r="C42" s="1">
        <v>0.9</v>
      </c>
      <c r="D42">
        <f t="shared" ref="D42" si="120">AVERAGE(B41:B43)</f>
        <v>1.0333333333333332</v>
      </c>
      <c r="E42">
        <f t="shared" ref="E42" si="121">AVERAGE(C41:C43)</f>
        <v>0.60333333333333339</v>
      </c>
      <c r="F42">
        <f t="shared" si="0"/>
        <v>1.6366666666666667</v>
      </c>
      <c r="G42" s="1">
        <v>1.25</v>
      </c>
      <c r="H42" s="1">
        <v>2.57</v>
      </c>
      <c r="I42">
        <f t="shared" ref="I42" si="122">AVERAGE(H41:H43)</f>
        <v>1.0733333333333333</v>
      </c>
      <c r="J42" s="1">
        <v>37.700000000000003</v>
      </c>
      <c r="K42">
        <f t="shared" ref="K42" si="123">AVERAGE(J41:J43)</f>
        <v>45.733333333333341</v>
      </c>
    </row>
    <row r="43" spans="1:11" ht="16" x14ac:dyDescent="0.2">
      <c r="A43" s="1" t="s">
        <v>310</v>
      </c>
      <c r="B43" s="1">
        <v>1.3</v>
      </c>
      <c r="C43" s="1">
        <v>0.34</v>
      </c>
      <c r="D43">
        <f t="shared" ref="D43:E43" si="124">AVERAGE(B41:B43)</f>
        <v>1.0333333333333332</v>
      </c>
      <c r="E43">
        <f t="shared" si="124"/>
        <v>0.60333333333333339</v>
      </c>
      <c r="F43">
        <f t="shared" si="0"/>
        <v>1.6366666666666667</v>
      </c>
      <c r="G43" s="1">
        <v>1.64</v>
      </c>
      <c r="H43" s="1">
        <v>0.26</v>
      </c>
      <c r="I43">
        <f t="shared" ref="I43" si="125">AVERAGE(H41:H43)</f>
        <v>1.0733333333333333</v>
      </c>
      <c r="J43" s="1">
        <v>55.4</v>
      </c>
      <c r="K43">
        <f t="shared" ref="K43" si="126">AVERAGE(J41:J43)</f>
        <v>45.733333333333341</v>
      </c>
    </row>
    <row r="44" spans="1:11" ht="16" x14ac:dyDescent="0.2">
      <c r="A44" s="1" t="s">
        <v>311</v>
      </c>
      <c r="B44" s="1">
        <v>2.2000000000000002</v>
      </c>
      <c r="C44" s="1">
        <v>0.59</v>
      </c>
      <c r="D44">
        <f t="shared" ref="D44:E44" si="127">AVERAGE(B44:B46)</f>
        <v>1.7866666666666668</v>
      </c>
      <c r="E44">
        <f t="shared" si="127"/>
        <v>0.39666666666666667</v>
      </c>
      <c r="F44">
        <f t="shared" si="0"/>
        <v>2.1833333333333336</v>
      </c>
      <c r="G44" s="1">
        <v>2.79</v>
      </c>
      <c r="H44" s="1">
        <v>0.27</v>
      </c>
      <c r="I44">
        <f t="shared" ref="I44" si="128">AVERAGE(H44:H46)</f>
        <v>0.21666666666666667</v>
      </c>
      <c r="J44" s="1">
        <v>54.8</v>
      </c>
      <c r="K44">
        <f t="shared" ref="K44" si="129">AVERAGE(J44:J46)</f>
        <v>51.333333333333336</v>
      </c>
    </row>
    <row r="45" spans="1:11" ht="16" x14ac:dyDescent="0.2">
      <c r="A45" s="1" t="s">
        <v>312</v>
      </c>
      <c r="B45" s="1">
        <v>1.55</v>
      </c>
      <c r="C45" s="1">
        <v>0.39</v>
      </c>
      <c r="D45">
        <f t="shared" ref="D45" si="130">AVERAGE(B44:B46)</f>
        <v>1.7866666666666668</v>
      </c>
      <c r="E45">
        <f t="shared" ref="E45" si="131">AVERAGE(C44:C46)</f>
        <v>0.39666666666666667</v>
      </c>
      <c r="F45">
        <f t="shared" si="0"/>
        <v>2.1833333333333336</v>
      </c>
      <c r="G45" s="1">
        <v>1.94</v>
      </c>
      <c r="H45" s="1">
        <v>0.25</v>
      </c>
      <c r="I45">
        <f t="shared" ref="I45" si="132">AVERAGE(H44:H46)</f>
        <v>0.21666666666666667</v>
      </c>
      <c r="J45" s="1">
        <v>49.8</v>
      </c>
      <c r="K45">
        <f t="shared" ref="K45" si="133">AVERAGE(J44:J46)</f>
        <v>51.333333333333336</v>
      </c>
    </row>
    <row r="46" spans="1:11" ht="16" x14ac:dyDescent="0.2">
      <c r="A46" s="1" t="s">
        <v>313</v>
      </c>
      <c r="B46" s="1">
        <v>1.61</v>
      </c>
      <c r="C46" s="1">
        <v>0.21</v>
      </c>
      <c r="D46">
        <f t="shared" ref="D46:E46" si="134">AVERAGE(B44:B46)</f>
        <v>1.7866666666666668</v>
      </c>
      <c r="E46">
        <f t="shared" si="134"/>
        <v>0.39666666666666667</v>
      </c>
      <c r="F46">
        <f t="shared" si="0"/>
        <v>2.1833333333333336</v>
      </c>
      <c r="G46" s="1">
        <v>1.82</v>
      </c>
      <c r="H46" s="1">
        <v>0.13</v>
      </c>
      <c r="I46">
        <f t="shared" ref="I46" si="135">AVERAGE(H44:H46)</f>
        <v>0.21666666666666667</v>
      </c>
      <c r="J46" s="1">
        <v>49.4</v>
      </c>
      <c r="K46">
        <f t="shared" ref="K46" si="136">AVERAGE(J44:J46)</f>
        <v>51.333333333333336</v>
      </c>
    </row>
    <row r="47" spans="1:11" ht="16" x14ac:dyDescent="0.2">
      <c r="A47" s="1" t="s">
        <v>314</v>
      </c>
      <c r="B47" s="1">
        <v>0.89</v>
      </c>
      <c r="C47" s="1">
        <v>0.26</v>
      </c>
      <c r="D47">
        <f t="shared" ref="D47:E47" si="137">AVERAGE(B47:B49)</f>
        <v>1.34</v>
      </c>
      <c r="E47">
        <f t="shared" si="137"/>
        <v>0.39999999999999997</v>
      </c>
      <c r="F47">
        <f t="shared" si="0"/>
        <v>1.74</v>
      </c>
      <c r="G47" s="1">
        <v>1.1499999999999999</v>
      </c>
      <c r="H47" s="1">
        <v>0.28999999999999998</v>
      </c>
      <c r="I47">
        <f t="shared" ref="I47" si="138">AVERAGE(H47:H49)</f>
        <v>0.29333333333333333</v>
      </c>
      <c r="J47" s="1">
        <v>39.9</v>
      </c>
      <c r="K47">
        <f t="shared" ref="K47" si="139">AVERAGE(J47:J49)</f>
        <v>45.766666666666673</v>
      </c>
    </row>
    <row r="48" spans="1:11" ht="16" x14ac:dyDescent="0.2">
      <c r="A48" s="1" t="s">
        <v>315</v>
      </c>
      <c r="B48" s="1">
        <v>1.85</v>
      </c>
      <c r="C48" s="1">
        <v>0.59</v>
      </c>
      <c r="D48">
        <f t="shared" ref="D48" si="140">AVERAGE(B47:B49)</f>
        <v>1.34</v>
      </c>
      <c r="E48">
        <f t="shared" ref="E48" si="141">AVERAGE(C47:C49)</f>
        <v>0.39999999999999997</v>
      </c>
      <c r="F48">
        <f t="shared" si="0"/>
        <v>1.74</v>
      </c>
      <c r="G48" s="1">
        <v>2.44</v>
      </c>
      <c r="H48" s="1">
        <v>0.32</v>
      </c>
      <c r="I48">
        <f t="shared" ref="I48" si="142">AVERAGE(H47:H49)</f>
        <v>0.29333333333333333</v>
      </c>
      <c r="J48" s="1">
        <v>48</v>
      </c>
      <c r="K48">
        <f t="shared" ref="K48" si="143">AVERAGE(J47:J49)</f>
        <v>45.766666666666673</v>
      </c>
    </row>
    <row r="49" spans="1:11" ht="16" x14ac:dyDescent="0.2">
      <c r="A49" s="1" t="s">
        <v>316</v>
      </c>
      <c r="B49" s="1">
        <v>1.28</v>
      </c>
      <c r="C49" s="1">
        <v>0.35</v>
      </c>
      <c r="D49">
        <f t="shared" ref="D49:E49" si="144">AVERAGE(B47:B49)</f>
        <v>1.34</v>
      </c>
      <c r="E49">
        <f t="shared" si="144"/>
        <v>0.39999999999999997</v>
      </c>
      <c r="F49">
        <f t="shared" si="0"/>
        <v>1.74</v>
      </c>
      <c r="G49" s="1">
        <v>1.63</v>
      </c>
      <c r="H49" s="1">
        <v>0.27</v>
      </c>
      <c r="I49">
        <f t="shared" ref="I49" si="145">AVERAGE(H47:H49)</f>
        <v>0.29333333333333333</v>
      </c>
      <c r="J49" s="1">
        <v>49.4</v>
      </c>
      <c r="K49">
        <f t="shared" ref="K49" si="146">AVERAGE(J47:J49)</f>
        <v>45.766666666666673</v>
      </c>
    </row>
    <row r="50" spans="1:11" ht="16" x14ac:dyDescent="0.2">
      <c r="A50" s="1" t="s">
        <v>317</v>
      </c>
      <c r="B50" s="1">
        <v>2.0699999999999998</v>
      </c>
      <c r="C50" s="1">
        <v>0.41</v>
      </c>
      <c r="D50">
        <f t="shared" ref="D50:E50" si="147">AVERAGE(B50:B52)</f>
        <v>1.91</v>
      </c>
      <c r="E50">
        <f t="shared" si="147"/>
        <v>0.3133333333333333</v>
      </c>
      <c r="F50">
        <f t="shared" si="0"/>
        <v>2.2233333333333332</v>
      </c>
      <c r="G50" s="1">
        <v>2.48</v>
      </c>
      <c r="H50" s="1">
        <v>0.2</v>
      </c>
      <c r="I50">
        <f t="shared" ref="I50" si="148">AVERAGE(H50:H52)</f>
        <v>0.16</v>
      </c>
      <c r="J50" s="1">
        <v>56.4</v>
      </c>
      <c r="K50">
        <f t="shared" ref="K50" si="149">AVERAGE(J50:J52)</f>
        <v>54.699999999999996</v>
      </c>
    </row>
    <row r="51" spans="1:11" ht="16" x14ac:dyDescent="0.2">
      <c r="A51" s="1" t="s">
        <v>318</v>
      </c>
      <c r="B51" s="1">
        <v>1.98</v>
      </c>
      <c r="C51" s="1">
        <v>0.42</v>
      </c>
      <c r="D51">
        <f t="shared" ref="D51" si="150">AVERAGE(B50:B52)</f>
        <v>1.91</v>
      </c>
      <c r="E51">
        <f t="shared" ref="E51" si="151">AVERAGE(C50:C52)</f>
        <v>0.3133333333333333</v>
      </c>
      <c r="F51">
        <f t="shared" si="0"/>
        <v>2.2233333333333332</v>
      </c>
      <c r="G51" s="1">
        <v>2.4</v>
      </c>
      <c r="H51" s="1">
        <v>0.21</v>
      </c>
      <c r="I51">
        <f t="shared" ref="I51" si="152">AVERAGE(H50:H52)</f>
        <v>0.16</v>
      </c>
      <c r="J51" s="1">
        <v>52.1</v>
      </c>
      <c r="K51">
        <f t="shared" ref="K51" si="153">AVERAGE(J50:J52)</f>
        <v>54.699999999999996</v>
      </c>
    </row>
    <row r="52" spans="1:11" ht="16" x14ac:dyDescent="0.2">
      <c r="A52" s="1" t="s">
        <v>319</v>
      </c>
      <c r="B52" s="1">
        <v>1.68</v>
      </c>
      <c r="C52" s="1">
        <v>0.11</v>
      </c>
      <c r="D52">
        <f t="shared" ref="D52:E52" si="154">AVERAGE(B50:B52)</f>
        <v>1.91</v>
      </c>
      <c r="E52">
        <f t="shared" si="154"/>
        <v>0.3133333333333333</v>
      </c>
      <c r="F52">
        <f t="shared" si="0"/>
        <v>2.2233333333333332</v>
      </c>
      <c r="G52" s="1">
        <v>1.79</v>
      </c>
      <c r="H52" s="1">
        <v>7.0000000000000007E-2</v>
      </c>
      <c r="I52">
        <f t="shared" ref="I52" si="155">AVERAGE(H50:H52)</f>
        <v>0.16</v>
      </c>
      <c r="J52" s="1">
        <v>55.6</v>
      </c>
      <c r="K52">
        <f t="shared" ref="K52" si="156">AVERAGE(J50:J52)</f>
        <v>54.699999999999996</v>
      </c>
    </row>
    <row r="53" spans="1:11" ht="16" x14ac:dyDescent="0.2">
      <c r="A53" s="1" t="s">
        <v>320</v>
      </c>
      <c r="B53" s="1">
        <v>1.1100000000000001</v>
      </c>
      <c r="C53" s="1">
        <v>0.11</v>
      </c>
      <c r="D53">
        <f t="shared" ref="D53:E53" si="157">AVERAGE(B53:B55)</f>
        <v>1.1399999999999999</v>
      </c>
      <c r="E53">
        <f t="shared" si="157"/>
        <v>0.41333333333333333</v>
      </c>
      <c r="F53">
        <f t="shared" si="0"/>
        <v>1.5533333333333332</v>
      </c>
      <c r="G53" s="1">
        <v>1.22</v>
      </c>
      <c r="H53" s="1">
        <v>0.1</v>
      </c>
      <c r="I53">
        <f t="shared" ref="I53" si="158">AVERAGE(H53:H55)</f>
        <v>0.56666666666666676</v>
      </c>
      <c r="J53" s="1">
        <v>38</v>
      </c>
      <c r="K53">
        <f t="shared" ref="K53" si="159">AVERAGE(J53:J55)</f>
        <v>45</v>
      </c>
    </row>
    <row r="54" spans="1:11" ht="16" x14ac:dyDescent="0.2">
      <c r="A54" s="1" t="s">
        <v>321</v>
      </c>
      <c r="B54" s="1">
        <v>0.4</v>
      </c>
      <c r="C54" s="1">
        <v>0.51</v>
      </c>
      <c r="D54">
        <f t="shared" ref="D54" si="160">AVERAGE(B53:B55)</f>
        <v>1.1399999999999999</v>
      </c>
      <c r="E54">
        <f t="shared" ref="E54" si="161">AVERAGE(C53:C55)</f>
        <v>0.41333333333333333</v>
      </c>
      <c r="F54">
        <f t="shared" si="0"/>
        <v>1.5533333333333332</v>
      </c>
      <c r="G54" s="1">
        <v>0.91</v>
      </c>
      <c r="H54" s="1">
        <v>1.28</v>
      </c>
      <c r="I54">
        <f t="shared" ref="I54" si="162">AVERAGE(H53:H55)</f>
        <v>0.56666666666666676</v>
      </c>
      <c r="J54" s="1">
        <v>43.4</v>
      </c>
      <c r="K54">
        <f t="shared" ref="K54" si="163">AVERAGE(J53:J55)</f>
        <v>45</v>
      </c>
    </row>
    <row r="55" spans="1:11" ht="16" x14ac:dyDescent="0.2">
      <c r="A55" s="1" t="s">
        <v>322</v>
      </c>
      <c r="B55" s="1">
        <v>1.91</v>
      </c>
      <c r="C55" s="1">
        <v>0.62</v>
      </c>
      <c r="D55">
        <f t="shared" ref="D55:E55" si="164">AVERAGE(B53:B55)</f>
        <v>1.1399999999999999</v>
      </c>
      <c r="E55">
        <f t="shared" si="164"/>
        <v>0.41333333333333333</v>
      </c>
      <c r="F55">
        <f t="shared" si="0"/>
        <v>1.5533333333333332</v>
      </c>
      <c r="G55" s="1">
        <v>2.5299999999999998</v>
      </c>
      <c r="H55" s="1">
        <v>0.32</v>
      </c>
      <c r="I55">
        <f t="shared" ref="I55" si="165">AVERAGE(H53:H55)</f>
        <v>0.56666666666666676</v>
      </c>
      <c r="J55" s="1">
        <v>53.6</v>
      </c>
      <c r="K55">
        <f t="shared" ref="K55" si="166">AVERAGE(J53:J55)</f>
        <v>45</v>
      </c>
    </row>
    <row r="56" spans="1:11" ht="16" x14ac:dyDescent="0.2">
      <c r="A56" s="1" t="s">
        <v>323</v>
      </c>
      <c r="B56" s="1">
        <v>7.36</v>
      </c>
      <c r="C56" s="1">
        <v>0.48</v>
      </c>
      <c r="D56">
        <f t="shared" ref="D56:E56" si="167">AVERAGE(B56:B58)</f>
        <v>8.42</v>
      </c>
      <c r="E56">
        <f t="shared" si="167"/>
        <v>0.40666666666666668</v>
      </c>
      <c r="F56">
        <f t="shared" si="0"/>
        <v>8.8266666666666662</v>
      </c>
      <c r="G56" s="1">
        <v>7.84</v>
      </c>
      <c r="H56" s="1">
        <v>6.5000000000000002E-2</v>
      </c>
      <c r="I56">
        <f t="shared" ref="I56" si="168">AVERAGE(H56:H58)</f>
        <v>4.8000000000000008E-2</v>
      </c>
      <c r="J56" s="1">
        <v>41</v>
      </c>
      <c r="K56">
        <f t="shared" ref="K56" si="169">AVERAGE(J56:J58)</f>
        <v>41.733333333333327</v>
      </c>
    </row>
    <row r="57" spans="1:11" ht="16" x14ac:dyDescent="0.2">
      <c r="A57" s="1" t="s">
        <v>324</v>
      </c>
      <c r="B57" s="1">
        <v>7.58</v>
      </c>
      <c r="C57" s="1">
        <v>0.23</v>
      </c>
      <c r="D57">
        <f t="shared" ref="D57" si="170">AVERAGE(B56:B58)</f>
        <v>8.42</v>
      </c>
      <c r="E57">
        <f t="shared" ref="E57" si="171">AVERAGE(C56:C58)</f>
        <v>0.40666666666666668</v>
      </c>
      <c r="F57">
        <f t="shared" si="0"/>
        <v>8.8266666666666662</v>
      </c>
      <c r="G57" s="1">
        <v>7.81</v>
      </c>
      <c r="H57" s="1">
        <v>0.03</v>
      </c>
      <c r="I57">
        <f t="shared" ref="I57" si="172">AVERAGE(H56:H58)</f>
        <v>4.8000000000000008E-2</v>
      </c>
      <c r="J57" s="1">
        <v>44.6</v>
      </c>
      <c r="K57">
        <f t="shared" ref="K57" si="173">AVERAGE(J56:J58)</f>
        <v>41.733333333333327</v>
      </c>
    </row>
    <row r="58" spans="1:11" ht="16" x14ac:dyDescent="0.2">
      <c r="A58" s="1" t="s">
        <v>325</v>
      </c>
      <c r="B58" s="1">
        <v>10.32</v>
      </c>
      <c r="C58" s="1">
        <v>0.51</v>
      </c>
      <c r="D58">
        <f t="shared" ref="D58:E58" si="174">AVERAGE(B56:B58)</f>
        <v>8.42</v>
      </c>
      <c r="E58">
        <f t="shared" si="174"/>
        <v>0.40666666666666668</v>
      </c>
      <c r="F58">
        <f t="shared" si="0"/>
        <v>8.8266666666666662</v>
      </c>
      <c r="G58" s="1">
        <v>10.83</v>
      </c>
      <c r="H58" s="1">
        <v>4.9000000000000002E-2</v>
      </c>
      <c r="I58">
        <f t="shared" ref="I58" si="175">AVERAGE(H56:H58)</f>
        <v>4.8000000000000008E-2</v>
      </c>
      <c r="J58" s="1">
        <v>39.6</v>
      </c>
      <c r="K58">
        <f t="shared" ref="K58" si="176">AVERAGE(J56:J58)</f>
        <v>41.733333333333327</v>
      </c>
    </row>
    <row r="59" spans="1:11" ht="16" x14ac:dyDescent="0.2">
      <c r="A59" s="1" t="s">
        <v>326</v>
      </c>
      <c r="B59" s="1">
        <v>10.11</v>
      </c>
      <c r="C59" s="1">
        <v>0.39</v>
      </c>
      <c r="D59">
        <f t="shared" ref="D59:E59" si="177">AVERAGE(B59:B61)</f>
        <v>8.5699999999999985</v>
      </c>
      <c r="E59">
        <f t="shared" si="177"/>
        <v>0.44333333333333336</v>
      </c>
      <c r="F59">
        <f t="shared" si="0"/>
        <v>9.0133333333333319</v>
      </c>
      <c r="G59" s="1">
        <v>10.5</v>
      </c>
      <c r="H59" s="1">
        <v>3.9E-2</v>
      </c>
      <c r="I59">
        <f t="shared" ref="I59" si="178">AVERAGE(H59:H61)</f>
        <v>5.8666666666666666E-2</v>
      </c>
      <c r="J59" s="1">
        <v>28.3</v>
      </c>
      <c r="K59">
        <f t="shared" ref="K59" si="179">AVERAGE(J59:J61)</f>
        <v>40.866666666666667</v>
      </c>
    </row>
    <row r="60" spans="1:11" ht="16" x14ac:dyDescent="0.2">
      <c r="A60" s="1" t="s">
        <v>327</v>
      </c>
      <c r="B60" s="1">
        <v>9.76</v>
      </c>
      <c r="C60" s="1">
        <v>0.35</v>
      </c>
      <c r="D60">
        <f t="shared" ref="D60" si="180">AVERAGE(B59:B61)</f>
        <v>8.5699999999999985</v>
      </c>
      <c r="E60">
        <f t="shared" ref="E60" si="181">AVERAGE(C59:C61)</f>
        <v>0.44333333333333336</v>
      </c>
      <c r="F60">
        <f t="shared" si="0"/>
        <v>9.0133333333333319</v>
      </c>
      <c r="G60" s="1">
        <v>10.11</v>
      </c>
      <c r="H60" s="1">
        <v>3.5999999999999997E-2</v>
      </c>
      <c r="I60">
        <f t="shared" ref="I60" si="182">AVERAGE(H59:H61)</f>
        <v>5.8666666666666666E-2</v>
      </c>
      <c r="J60" s="1">
        <v>49.7</v>
      </c>
      <c r="K60">
        <f t="shared" ref="K60" si="183">AVERAGE(J59:J61)</f>
        <v>40.866666666666667</v>
      </c>
    </row>
    <row r="61" spans="1:11" ht="16" x14ac:dyDescent="0.2">
      <c r="A61" s="1" t="s">
        <v>328</v>
      </c>
      <c r="B61" s="1">
        <v>5.84</v>
      </c>
      <c r="C61" s="1">
        <v>0.59</v>
      </c>
      <c r="D61">
        <f t="shared" ref="D61:E61" si="184">AVERAGE(B59:B61)</f>
        <v>8.5699999999999985</v>
      </c>
      <c r="E61">
        <f t="shared" si="184"/>
        <v>0.44333333333333336</v>
      </c>
      <c r="F61">
        <f t="shared" si="0"/>
        <v>9.0133333333333319</v>
      </c>
      <c r="G61" s="1">
        <v>6.43</v>
      </c>
      <c r="H61" s="1">
        <v>0.10100000000000001</v>
      </c>
      <c r="I61">
        <f t="shared" ref="I61" si="185">AVERAGE(H59:H61)</f>
        <v>5.8666666666666666E-2</v>
      </c>
      <c r="J61" s="1">
        <v>44.6</v>
      </c>
      <c r="K61">
        <f t="shared" ref="K61" si="186">AVERAGE(J59:J61)</f>
        <v>40.866666666666667</v>
      </c>
    </row>
    <row r="62" spans="1:11" ht="16" x14ac:dyDescent="0.2">
      <c r="A62" s="1" t="s">
        <v>329</v>
      </c>
      <c r="B62" s="1">
        <v>15.09</v>
      </c>
      <c r="C62" s="1">
        <v>0.64</v>
      </c>
      <c r="D62">
        <f t="shared" ref="D62:E62" si="187">AVERAGE(B62:B64)</f>
        <v>8.3800000000000008</v>
      </c>
      <c r="E62">
        <f t="shared" si="187"/>
        <v>0.56666666666666665</v>
      </c>
      <c r="F62">
        <f t="shared" si="0"/>
        <v>8.9466666666666672</v>
      </c>
      <c r="G62" s="1">
        <v>15.73</v>
      </c>
      <c r="H62" s="1">
        <v>4.2000000000000003E-2</v>
      </c>
      <c r="I62">
        <f>AVERAGE(H62:H63)</f>
        <v>4.8500000000000001E-2</v>
      </c>
      <c r="J62" s="1">
        <v>34.5</v>
      </c>
      <c r="K62">
        <f t="shared" ref="K62" si="188">AVERAGE(J62:J64)</f>
        <v>27.233333333333334</v>
      </c>
    </row>
    <row r="63" spans="1:11" ht="16" x14ac:dyDescent="0.2">
      <c r="A63" s="1" t="s">
        <v>330</v>
      </c>
      <c r="B63" s="1">
        <v>10.050000000000001</v>
      </c>
      <c r="C63" s="1">
        <v>0.55000000000000004</v>
      </c>
      <c r="D63">
        <f t="shared" ref="D63" si="189">AVERAGE(B62:B64)</f>
        <v>8.3800000000000008</v>
      </c>
      <c r="E63">
        <f t="shared" ref="E63" si="190">AVERAGE(C62:C64)</f>
        <v>0.56666666666666665</v>
      </c>
      <c r="F63">
        <f t="shared" si="0"/>
        <v>8.9466666666666672</v>
      </c>
      <c r="G63" s="1">
        <v>10.6</v>
      </c>
      <c r="H63" s="1">
        <v>5.5E-2</v>
      </c>
      <c r="I63">
        <f>AVERAGE(H62:H63)</f>
        <v>4.8500000000000001E-2</v>
      </c>
      <c r="J63" s="1">
        <v>47.2</v>
      </c>
      <c r="K63">
        <f t="shared" ref="K63" si="191">AVERAGE(J62:J64)</f>
        <v>27.233333333333334</v>
      </c>
    </row>
    <row r="64" spans="1:11" ht="16" x14ac:dyDescent="0.2">
      <c r="A64" s="1" t="s">
        <v>331</v>
      </c>
      <c r="B64" s="1">
        <v>0</v>
      </c>
      <c r="C64" s="1">
        <v>0.51</v>
      </c>
      <c r="D64">
        <f t="shared" ref="D64:E64" si="192">AVERAGE(B62:B64)</f>
        <v>8.3800000000000008</v>
      </c>
      <c r="E64">
        <f t="shared" si="192"/>
        <v>0.56666666666666665</v>
      </c>
      <c r="F64">
        <f t="shared" si="0"/>
        <v>8.9466666666666672</v>
      </c>
      <c r="G64" s="1" t="e">
        <v>#REF!</v>
      </c>
      <c r="H64" s="1" t="e">
        <v>#REF!</v>
      </c>
      <c r="J64" s="1">
        <v>0</v>
      </c>
      <c r="K64">
        <f t="shared" ref="K64" si="193">AVERAGE(J62:J64)</f>
        <v>27.233333333333334</v>
      </c>
    </row>
    <row r="65" spans="1:11" ht="16" x14ac:dyDescent="0.2">
      <c r="A65" s="1" t="s">
        <v>332</v>
      </c>
      <c r="B65" s="1">
        <v>7.62</v>
      </c>
      <c r="C65" s="1">
        <v>0.28000000000000003</v>
      </c>
      <c r="D65">
        <f t="shared" ref="D65:E65" si="194">AVERAGE(B65:B67)</f>
        <v>4.83</v>
      </c>
      <c r="E65">
        <f t="shared" si="194"/>
        <v>0.29000000000000004</v>
      </c>
      <c r="F65">
        <f t="shared" si="0"/>
        <v>5.12</v>
      </c>
      <c r="G65" s="1">
        <v>7.9</v>
      </c>
      <c r="H65" s="1">
        <v>3.6999999999999998E-2</v>
      </c>
      <c r="I65">
        <f t="shared" ref="I65" si="195">AVERAGE(H65:H67)</f>
        <v>6.9666666666666668E-2</v>
      </c>
      <c r="J65" s="1">
        <v>27.4</v>
      </c>
      <c r="K65">
        <f t="shared" ref="K65" si="196">AVERAGE(J65:J67)</f>
        <v>41.766666666666666</v>
      </c>
    </row>
    <row r="66" spans="1:11" ht="16" x14ac:dyDescent="0.2">
      <c r="A66" s="1" t="s">
        <v>333</v>
      </c>
      <c r="B66" s="1">
        <v>3.46</v>
      </c>
      <c r="C66" s="1">
        <v>0.28000000000000003</v>
      </c>
      <c r="D66">
        <f t="shared" ref="D66" si="197">AVERAGE(B65:B67)</f>
        <v>4.83</v>
      </c>
      <c r="E66">
        <f t="shared" ref="E66" si="198">AVERAGE(C65:C67)</f>
        <v>0.29000000000000004</v>
      </c>
      <c r="F66">
        <f t="shared" si="0"/>
        <v>5.12</v>
      </c>
      <c r="G66" s="1">
        <v>3.74</v>
      </c>
      <c r="H66" s="1">
        <v>8.1000000000000003E-2</v>
      </c>
      <c r="I66">
        <f t="shared" ref="I66" si="199">AVERAGE(H65:H67)</f>
        <v>6.9666666666666668E-2</v>
      </c>
      <c r="J66" s="1">
        <v>47.4</v>
      </c>
      <c r="K66">
        <f t="shared" ref="K66" si="200">AVERAGE(J65:J67)</f>
        <v>41.766666666666666</v>
      </c>
    </row>
    <row r="67" spans="1:11" ht="16" x14ac:dyDescent="0.2">
      <c r="A67" s="1" t="s">
        <v>334</v>
      </c>
      <c r="B67" s="1">
        <v>3.41</v>
      </c>
      <c r="C67" s="1">
        <v>0.31</v>
      </c>
      <c r="D67">
        <f t="shared" ref="D67:E67" si="201">AVERAGE(B65:B67)</f>
        <v>4.83</v>
      </c>
      <c r="E67">
        <f t="shared" si="201"/>
        <v>0.29000000000000004</v>
      </c>
      <c r="F67">
        <f t="shared" ref="F67:F82" si="202">D67+E67</f>
        <v>5.12</v>
      </c>
      <c r="G67" s="1">
        <v>3.72</v>
      </c>
      <c r="H67" s="1">
        <v>9.0999999999999998E-2</v>
      </c>
      <c r="I67">
        <f t="shared" ref="I67" si="203">AVERAGE(H65:H67)</f>
        <v>6.9666666666666668E-2</v>
      </c>
      <c r="J67" s="1">
        <v>50.5</v>
      </c>
      <c r="K67">
        <f t="shared" ref="K67" si="204">AVERAGE(J65:J67)</f>
        <v>41.766666666666666</v>
      </c>
    </row>
    <row r="68" spans="1:11" ht="16" x14ac:dyDescent="0.2">
      <c r="A68" s="1" t="s">
        <v>335</v>
      </c>
      <c r="B68" s="1">
        <v>8.1</v>
      </c>
      <c r="C68" s="1">
        <v>0.22</v>
      </c>
      <c r="D68">
        <f t="shared" ref="D68:E68" si="205">AVERAGE(B68:B70)</f>
        <v>8.9</v>
      </c>
      <c r="E68">
        <f t="shared" si="205"/>
        <v>0.35666666666666663</v>
      </c>
      <c r="F68">
        <f t="shared" si="202"/>
        <v>9.2566666666666677</v>
      </c>
      <c r="G68" s="1">
        <v>8.32</v>
      </c>
      <c r="H68" s="1">
        <v>2.7E-2</v>
      </c>
      <c r="I68">
        <f t="shared" ref="I68" si="206">AVERAGE(H68:H70)</f>
        <v>3.9666666666666663E-2</v>
      </c>
      <c r="J68" s="1">
        <v>33.9</v>
      </c>
      <c r="K68">
        <f t="shared" ref="K68" si="207">AVERAGE(J68:J70)</f>
        <v>38.1</v>
      </c>
    </row>
    <row r="69" spans="1:11" ht="16" x14ac:dyDescent="0.2">
      <c r="A69" s="1" t="s">
        <v>336</v>
      </c>
      <c r="B69" s="1">
        <v>9.6300000000000008</v>
      </c>
      <c r="C69" s="1">
        <v>0.35</v>
      </c>
      <c r="D69">
        <f t="shared" ref="D69" si="208">AVERAGE(B68:B70)</f>
        <v>8.9</v>
      </c>
      <c r="E69">
        <f t="shared" ref="E69" si="209">AVERAGE(C68:C70)</f>
        <v>0.35666666666666663</v>
      </c>
      <c r="F69">
        <f t="shared" si="202"/>
        <v>9.2566666666666677</v>
      </c>
      <c r="G69" s="1">
        <v>9.98</v>
      </c>
      <c r="H69" s="1">
        <v>3.5999999999999997E-2</v>
      </c>
      <c r="I69">
        <f t="shared" ref="I69" si="210">AVERAGE(H68:H70)</f>
        <v>3.9666666666666663E-2</v>
      </c>
      <c r="J69" s="1">
        <v>34.200000000000003</v>
      </c>
      <c r="K69">
        <f t="shared" ref="K69" si="211">AVERAGE(J68:J70)</f>
        <v>38.1</v>
      </c>
    </row>
    <row r="70" spans="1:11" ht="16" x14ac:dyDescent="0.2">
      <c r="A70" s="1" t="s">
        <v>337</v>
      </c>
      <c r="B70" s="1">
        <v>8.9700000000000006</v>
      </c>
      <c r="C70" s="1">
        <v>0.5</v>
      </c>
      <c r="D70">
        <f t="shared" ref="D70:E70" si="212">AVERAGE(B68:B70)</f>
        <v>8.9</v>
      </c>
      <c r="E70">
        <f t="shared" si="212"/>
        <v>0.35666666666666663</v>
      </c>
      <c r="F70">
        <f t="shared" si="202"/>
        <v>9.2566666666666677</v>
      </c>
      <c r="G70" s="1">
        <v>9.4700000000000006</v>
      </c>
      <c r="H70" s="1">
        <v>5.6000000000000001E-2</v>
      </c>
      <c r="I70">
        <f t="shared" ref="I70" si="213">AVERAGE(H68:H70)</f>
        <v>3.9666666666666663E-2</v>
      </c>
      <c r="J70" s="1">
        <v>46.2</v>
      </c>
      <c r="K70">
        <f t="shared" ref="K70" si="214">AVERAGE(J68:J70)</f>
        <v>38.1</v>
      </c>
    </row>
    <row r="71" spans="1:11" ht="16" x14ac:dyDescent="0.2">
      <c r="A71" s="1" t="s">
        <v>338</v>
      </c>
      <c r="B71" s="1">
        <v>11.26</v>
      </c>
      <c r="C71" s="1">
        <v>0.5</v>
      </c>
      <c r="D71">
        <f t="shared" ref="D71:E71" si="215">AVERAGE(B71:B73)</f>
        <v>11.443333333333333</v>
      </c>
      <c r="E71">
        <f t="shared" si="215"/>
        <v>0.57333333333333336</v>
      </c>
      <c r="F71">
        <f t="shared" si="202"/>
        <v>12.016666666666667</v>
      </c>
      <c r="G71" s="1">
        <v>11.76</v>
      </c>
      <c r="H71" s="1">
        <v>4.3999999999999997E-2</v>
      </c>
      <c r="I71">
        <f t="shared" ref="I71" si="216">AVERAGE(H71:H73)</f>
        <v>5.2999999999999999E-2</v>
      </c>
      <c r="J71" s="1">
        <v>36.200000000000003</v>
      </c>
      <c r="K71">
        <f t="shared" ref="K71" si="217">AVERAGE(J71:J73)</f>
        <v>24.2</v>
      </c>
    </row>
    <row r="72" spans="1:11" ht="16" x14ac:dyDescent="0.2">
      <c r="A72" s="1" t="s">
        <v>339</v>
      </c>
      <c r="B72" s="1">
        <v>8.75</v>
      </c>
      <c r="C72" s="1">
        <v>0.67</v>
      </c>
      <c r="D72">
        <f t="shared" ref="D72" si="218">AVERAGE(B71:B73)</f>
        <v>11.443333333333333</v>
      </c>
      <c r="E72">
        <f t="shared" ref="E72" si="219">AVERAGE(C71:C73)</f>
        <v>0.57333333333333336</v>
      </c>
      <c r="F72">
        <f t="shared" si="202"/>
        <v>12.016666666666667</v>
      </c>
      <c r="G72" s="1">
        <v>9.42</v>
      </c>
      <c r="H72" s="1">
        <v>7.6999999999999999E-2</v>
      </c>
      <c r="I72">
        <f t="shared" ref="I72" si="220">AVERAGE(H71:H73)</f>
        <v>5.2999999999999999E-2</v>
      </c>
      <c r="J72" s="1">
        <v>29.3</v>
      </c>
      <c r="K72">
        <f t="shared" ref="K72" si="221">AVERAGE(J71:J73)</f>
        <v>24.2</v>
      </c>
    </row>
    <row r="73" spans="1:11" ht="16" x14ac:dyDescent="0.2">
      <c r="A73" s="1" t="s">
        <v>340</v>
      </c>
      <c r="B73" s="1">
        <v>14.32</v>
      </c>
      <c r="C73" s="1">
        <v>0.55000000000000004</v>
      </c>
      <c r="D73">
        <f t="shared" ref="D73:E73" si="222">AVERAGE(B71:B73)</f>
        <v>11.443333333333333</v>
      </c>
      <c r="E73">
        <f t="shared" si="222"/>
        <v>0.57333333333333336</v>
      </c>
      <c r="F73">
        <f t="shared" si="202"/>
        <v>12.016666666666667</v>
      </c>
      <c r="G73" s="1">
        <v>14.87</v>
      </c>
      <c r="H73" s="1">
        <v>3.7999999999999999E-2</v>
      </c>
      <c r="I73">
        <f t="shared" ref="I73" si="223">AVERAGE(H71:H73)</f>
        <v>5.2999999999999999E-2</v>
      </c>
      <c r="J73" s="1">
        <v>7.1</v>
      </c>
      <c r="K73">
        <f t="shared" ref="K73" si="224">AVERAGE(J71:J73)</f>
        <v>24.2</v>
      </c>
    </row>
    <row r="74" spans="1:11" ht="16" x14ac:dyDescent="0.2">
      <c r="A74" s="1" t="s">
        <v>341</v>
      </c>
      <c r="B74" s="1">
        <v>9.0399999999999991</v>
      </c>
      <c r="C74" s="1">
        <v>0.27</v>
      </c>
      <c r="D74">
        <f t="shared" ref="D74:E74" si="225">AVERAGE(B74:B76)</f>
        <v>8.0633333333333326</v>
      </c>
      <c r="E74">
        <f t="shared" si="225"/>
        <v>0.29666666666666663</v>
      </c>
      <c r="F74">
        <f t="shared" si="202"/>
        <v>8.36</v>
      </c>
      <c r="G74" s="1">
        <v>9.31</v>
      </c>
      <c r="H74" s="1">
        <v>0.03</v>
      </c>
      <c r="I74">
        <f t="shared" ref="I74" si="226">AVERAGE(H74:H76)</f>
        <v>3.9E-2</v>
      </c>
      <c r="J74" s="1">
        <v>22.7</v>
      </c>
      <c r="K74">
        <f t="shared" ref="K74" si="227">AVERAGE(J74:J76)</f>
        <v>38.633333333333333</v>
      </c>
    </row>
    <row r="75" spans="1:11" ht="16" x14ac:dyDescent="0.2">
      <c r="A75" s="1" t="s">
        <v>342</v>
      </c>
      <c r="B75" s="1">
        <v>4.16</v>
      </c>
      <c r="C75" s="1">
        <v>0.21</v>
      </c>
      <c r="D75">
        <f t="shared" ref="D75" si="228">AVERAGE(B74:B76)</f>
        <v>8.0633333333333326</v>
      </c>
      <c r="E75">
        <f t="shared" ref="E75" si="229">AVERAGE(C74:C76)</f>
        <v>0.29666666666666663</v>
      </c>
      <c r="F75">
        <f t="shared" si="202"/>
        <v>8.36</v>
      </c>
      <c r="G75" s="1">
        <v>4.37</v>
      </c>
      <c r="H75" s="1">
        <v>0.05</v>
      </c>
      <c r="I75">
        <f t="shared" ref="I75" si="230">AVERAGE(H74:H76)</f>
        <v>3.9E-2</v>
      </c>
      <c r="J75" s="1">
        <v>46.2</v>
      </c>
      <c r="K75">
        <f t="shared" ref="K75" si="231">AVERAGE(J74:J76)</f>
        <v>38.633333333333333</v>
      </c>
    </row>
    <row r="76" spans="1:11" ht="16" x14ac:dyDescent="0.2">
      <c r="A76" s="1" t="s">
        <v>343</v>
      </c>
      <c r="B76" s="1">
        <v>10.99</v>
      </c>
      <c r="C76" s="1">
        <v>0.41</v>
      </c>
      <c r="D76">
        <f t="shared" ref="D76:E76" si="232">AVERAGE(B74:B76)</f>
        <v>8.0633333333333326</v>
      </c>
      <c r="E76">
        <f t="shared" si="232"/>
        <v>0.29666666666666663</v>
      </c>
      <c r="F76">
        <f t="shared" si="202"/>
        <v>8.36</v>
      </c>
      <c r="G76" s="1">
        <v>11.4</v>
      </c>
      <c r="H76" s="1">
        <v>3.6999999999999998E-2</v>
      </c>
      <c r="I76">
        <f t="shared" ref="I76" si="233">AVERAGE(H74:H76)</f>
        <v>3.9E-2</v>
      </c>
      <c r="J76" s="1">
        <v>47</v>
      </c>
      <c r="K76">
        <f t="shared" ref="K76" si="234">AVERAGE(J74:J76)</f>
        <v>38.633333333333333</v>
      </c>
    </row>
    <row r="77" spans="1:11" ht="16" x14ac:dyDescent="0.2">
      <c r="A77" s="1" t="s">
        <v>344</v>
      </c>
      <c r="B77" s="1">
        <v>8.24</v>
      </c>
      <c r="C77" s="1">
        <v>0.64</v>
      </c>
      <c r="D77">
        <f t="shared" ref="D77:E77" si="235">AVERAGE(B77:B79)</f>
        <v>8.7100000000000009</v>
      </c>
      <c r="E77">
        <f t="shared" si="235"/>
        <v>0.48666666666666664</v>
      </c>
      <c r="F77">
        <f t="shared" si="202"/>
        <v>9.1966666666666672</v>
      </c>
      <c r="G77" s="1">
        <v>8.8800000000000008</v>
      </c>
      <c r="H77" s="1">
        <v>7.8E-2</v>
      </c>
      <c r="I77">
        <f t="shared" ref="I77" si="236">AVERAGE(H77:H79)</f>
        <v>5.6333333333333326E-2</v>
      </c>
      <c r="J77" s="1">
        <v>44.6</v>
      </c>
      <c r="K77">
        <f t="shared" ref="K77" si="237">AVERAGE(J77:J79)</f>
        <v>39.966666666666669</v>
      </c>
    </row>
    <row r="78" spans="1:11" ht="16" x14ac:dyDescent="0.2">
      <c r="A78" s="1" t="s">
        <v>345</v>
      </c>
      <c r="B78" s="1">
        <v>8.58</v>
      </c>
      <c r="C78" s="1">
        <v>0.32</v>
      </c>
      <c r="D78">
        <f t="shared" ref="D78" si="238">AVERAGE(B77:B79)</f>
        <v>8.7100000000000009</v>
      </c>
      <c r="E78">
        <f t="shared" ref="E78" si="239">AVERAGE(C77:C79)</f>
        <v>0.48666666666666664</v>
      </c>
      <c r="F78">
        <f t="shared" si="202"/>
        <v>9.1966666666666672</v>
      </c>
      <c r="G78" s="1">
        <v>8.9</v>
      </c>
      <c r="H78" s="1">
        <v>3.6999999999999998E-2</v>
      </c>
      <c r="I78">
        <f t="shared" ref="I78" si="240">AVERAGE(H77:H79)</f>
        <v>5.6333333333333326E-2</v>
      </c>
      <c r="J78" s="1">
        <v>24.6</v>
      </c>
      <c r="K78">
        <f t="shared" ref="K78" si="241">AVERAGE(J77:J79)</f>
        <v>39.966666666666669</v>
      </c>
    </row>
    <row r="79" spans="1:11" ht="16" x14ac:dyDescent="0.2">
      <c r="A79" s="1" t="s">
        <v>346</v>
      </c>
      <c r="B79" s="1">
        <v>9.31</v>
      </c>
      <c r="C79" s="1">
        <v>0.5</v>
      </c>
      <c r="D79">
        <f t="shared" ref="D79:E79" si="242">AVERAGE(B77:B79)</f>
        <v>8.7100000000000009</v>
      </c>
      <c r="E79">
        <f t="shared" si="242"/>
        <v>0.48666666666666664</v>
      </c>
      <c r="F79">
        <f t="shared" si="202"/>
        <v>9.1966666666666672</v>
      </c>
      <c r="G79" s="1">
        <v>9.81</v>
      </c>
      <c r="H79" s="1">
        <v>5.3999999999999999E-2</v>
      </c>
      <c r="I79">
        <f t="shared" ref="I79" si="243">AVERAGE(H77:H79)</f>
        <v>5.6333333333333326E-2</v>
      </c>
      <c r="J79" s="1">
        <v>50.7</v>
      </c>
      <c r="K79">
        <f t="shared" ref="K79" si="244">AVERAGE(J77:J79)</f>
        <v>39.966666666666669</v>
      </c>
    </row>
    <row r="80" spans="1:11" ht="16" x14ac:dyDescent="0.2">
      <c r="A80" s="1" t="s">
        <v>347</v>
      </c>
      <c r="B80" s="1">
        <v>5.69</v>
      </c>
      <c r="C80" s="1">
        <v>0.28999999999999998</v>
      </c>
      <c r="D80">
        <f t="shared" ref="D80" si="245">AVERAGE(B80:B82)</f>
        <v>7.1966666666666663</v>
      </c>
      <c r="E80">
        <f t="shared" ref="E80" si="246">AVERAGE(C80:C82)</f>
        <v>0.3066666666666667</v>
      </c>
      <c r="F80">
        <f t="shared" si="202"/>
        <v>7.503333333333333</v>
      </c>
      <c r="G80" s="1">
        <v>5.98</v>
      </c>
      <c r="H80" s="1">
        <v>5.0999999999999997E-2</v>
      </c>
      <c r="I80">
        <f t="shared" ref="I80" si="247">AVERAGE(H80:H82)</f>
        <v>4.5333333333333337E-2</v>
      </c>
      <c r="J80" s="1">
        <v>48.5</v>
      </c>
      <c r="K80">
        <f t="shared" ref="K80" si="248">AVERAGE(J80:J82)</f>
        <v>33.5</v>
      </c>
    </row>
    <row r="81" spans="1:11" ht="16" x14ac:dyDescent="0.2">
      <c r="A81" s="1" t="s">
        <v>348</v>
      </c>
      <c r="B81" s="1">
        <v>5.1100000000000003</v>
      </c>
      <c r="C81" s="1">
        <v>0.26</v>
      </c>
      <c r="D81">
        <f t="shared" ref="D81" si="249">AVERAGE(B80:B82)</f>
        <v>7.1966666666666663</v>
      </c>
      <c r="E81">
        <f t="shared" ref="E81" si="250">AVERAGE(C80:C82)</f>
        <v>0.3066666666666667</v>
      </c>
      <c r="F81">
        <f t="shared" si="202"/>
        <v>7.503333333333333</v>
      </c>
      <c r="G81" s="1">
        <v>5.37</v>
      </c>
      <c r="H81" s="1">
        <v>5.0999999999999997E-2</v>
      </c>
      <c r="I81">
        <f t="shared" ref="I81" si="251">AVERAGE(H80:H82)</f>
        <v>4.5333333333333337E-2</v>
      </c>
      <c r="J81" s="1">
        <v>50.1</v>
      </c>
      <c r="K81">
        <f t="shared" ref="K81" si="252">AVERAGE(J80:J82)</f>
        <v>33.5</v>
      </c>
    </row>
    <row r="82" spans="1:11" ht="16" x14ac:dyDescent="0.2">
      <c r="A82" s="1" t="s">
        <v>349</v>
      </c>
      <c r="B82" s="1">
        <v>10.79</v>
      </c>
      <c r="C82" s="1">
        <v>0.37</v>
      </c>
      <c r="D82">
        <f t="shared" ref="D82" si="253">AVERAGE(B80:B82)</f>
        <v>7.1966666666666663</v>
      </c>
      <c r="E82">
        <f t="shared" ref="E82" si="254">AVERAGE(C80:C82)</f>
        <v>0.3066666666666667</v>
      </c>
      <c r="F82">
        <f t="shared" si="202"/>
        <v>7.503333333333333</v>
      </c>
      <c r="G82" s="1">
        <v>11.16</v>
      </c>
      <c r="H82" s="1">
        <v>3.4000000000000002E-2</v>
      </c>
      <c r="I82">
        <f t="shared" ref="I82" si="255">AVERAGE(H80:H82)</f>
        <v>4.5333333333333337E-2</v>
      </c>
      <c r="J82" s="1">
        <v>1.9</v>
      </c>
      <c r="K82">
        <f t="shared" ref="K82" si="256">AVERAGE(J80:J82)</f>
        <v>33.5</v>
      </c>
    </row>
  </sheetData>
  <sortState xmlns:xlrd2="http://schemas.microsoft.com/office/spreadsheetml/2017/richdata2" ref="A2:H82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BE01-0D47-42E8-97B2-A70CACC5C762}">
  <dimension ref="A1:L245"/>
  <sheetViews>
    <sheetView workbookViewId="0">
      <selection activeCell="L27" sqref="L27:L28"/>
    </sheetView>
  </sheetViews>
  <sheetFormatPr baseColWidth="10" defaultColWidth="8.83203125" defaultRowHeight="15" x14ac:dyDescent="0.2"/>
  <cols>
    <col min="2" max="2" width="15.83203125" customWidth="1"/>
    <col min="5" max="5" width="7.6640625" bestFit="1" customWidth="1"/>
  </cols>
  <sheetData>
    <row r="1" spans="1:12" ht="16" x14ac:dyDescent="0.2">
      <c r="A1" t="s">
        <v>0</v>
      </c>
      <c r="B1" s="1" t="s">
        <v>3</v>
      </c>
      <c r="C1" s="1" t="s">
        <v>6</v>
      </c>
      <c r="D1" s="1" t="s">
        <v>4</v>
      </c>
      <c r="E1" s="1" t="s">
        <v>5</v>
      </c>
      <c r="F1" t="s">
        <v>350</v>
      </c>
      <c r="G1" t="s">
        <v>351</v>
      </c>
      <c r="H1" t="s">
        <v>352</v>
      </c>
      <c r="I1" t="s">
        <v>353</v>
      </c>
      <c r="J1" s="1" t="s">
        <v>267</v>
      </c>
      <c r="K1" t="s">
        <v>354</v>
      </c>
      <c r="L1" t="s">
        <v>355</v>
      </c>
    </row>
    <row r="2" spans="1:12" ht="16" x14ac:dyDescent="0.2">
      <c r="A2" t="str">
        <f>B2&amp;"-"&amp;D2&amp;"-"&amp;E2</f>
        <v>1-0-O2</v>
      </c>
      <c r="B2" s="1">
        <v>1</v>
      </c>
      <c r="C2" s="1">
        <v>50</v>
      </c>
      <c r="D2" s="1">
        <v>0</v>
      </c>
      <c r="E2" s="1" t="s">
        <v>94</v>
      </c>
      <c r="F2">
        <v>1.5033333333333332</v>
      </c>
      <c r="G2">
        <v>0.68333333333333324</v>
      </c>
      <c r="H2">
        <v>2.1866666666666665</v>
      </c>
      <c r="I2">
        <v>1.3556666666666668</v>
      </c>
      <c r="J2">
        <v>49.533333333333339</v>
      </c>
      <c r="K2">
        <f>VLOOKUP(Oatjulyharvest!A2,Julyherbheight!A2:C244,2,FALSE)</f>
        <v>0</v>
      </c>
      <c r="L2">
        <f>VLOOKUP(Oatjulyharvest!A2,Julyherbheight!A2:C244,3,FALSE)</f>
        <v>46.9</v>
      </c>
    </row>
    <row r="3" spans="1:12" ht="16" x14ac:dyDescent="0.2">
      <c r="A3" t="str">
        <f t="shared" ref="A3:A28" si="0">B3&amp;"-"&amp;D3&amp;"-"&amp;E3</f>
        <v>1-25-O1</v>
      </c>
      <c r="B3" s="1">
        <v>1</v>
      </c>
      <c r="C3" s="1">
        <v>50</v>
      </c>
      <c r="D3" s="1">
        <v>25</v>
      </c>
      <c r="E3" s="1" t="s">
        <v>92</v>
      </c>
      <c r="F3">
        <v>2.563333333333333</v>
      </c>
      <c r="G3">
        <v>0.6166666666666667</v>
      </c>
      <c r="H3">
        <v>3.1799999999999997</v>
      </c>
      <c r="I3">
        <v>0.25633333333333336</v>
      </c>
      <c r="J3">
        <v>39.166666666666664</v>
      </c>
      <c r="K3">
        <f>VLOOKUP(Oatjulyharvest!A3,Julyherbheight!A3:C245,2,FALSE)</f>
        <v>0</v>
      </c>
      <c r="L3">
        <f>VLOOKUP(Oatjulyharvest!A3,Julyherbheight!A3:C245,3,FALSE)</f>
        <v>53.833333333333336</v>
      </c>
    </row>
    <row r="4" spans="1:12" ht="16" x14ac:dyDescent="0.2">
      <c r="A4" t="str">
        <f t="shared" si="0"/>
        <v>1-50-O3</v>
      </c>
      <c r="B4" s="1">
        <v>1</v>
      </c>
      <c r="C4" s="1">
        <v>50</v>
      </c>
      <c r="D4" s="1">
        <v>50</v>
      </c>
      <c r="E4" s="1" t="s">
        <v>96</v>
      </c>
      <c r="F4">
        <v>2.34</v>
      </c>
      <c r="G4">
        <v>0.51666666666666672</v>
      </c>
      <c r="H4">
        <v>2.8566666666666665</v>
      </c>
      <c r="I4">
        <v>0.22366666666666668</v>
      </c>
      <c r="J4">
        <v>46.566666666666663</v>
      </c>
      <c r="K4">
        <f>VLOOKUP(Oatjulyharvest!A4,Julyherbheight!A4:C246,2,FALSE)</f>
        <v>0</v>
      </c>
      <c r="L4">
        <f>VLOOKUP(Oatjulyharvest!A4,Julyherbheight!A4:C246,3,FALSE)</f>
        <v>55.166666666666664</v>
      </c>
    </row>
    <row r="5" spans="1:12" ht="16" x14ac:dyDescent="0.2">
      <c r="A5" t="str">
        <f t="shared" si="0"/>
        <v>2-0-O2</v>
      </c>
      <c r="B5" s="1">
        <v>2</v>
      </c>
      <c r="C5" s="1">
        <v>25</v>
      </c>
      <c r="D5" s="1">
        <v>0</v>
      </c>
      <c r="E5" s="1" t="s">
        <v>94</v>
      </c>
      <c r="F5">
        <v>2.563333333333333</v>
      </c>
      <c r="G5">
        <v>0.56000000000000005</v>
      </c>
      <c r="H5">
        <v>3.1233333333333331</v>
      </c>
      <c r="I5">
        <v>0.22366666666666668</v>
      </c>
      <c r="J5">
        <v>42.333333333333329</v>
      </c>
      <c r="K5">
        <f>VLOOKUP(Oatjulyharvest!A5,Julyherbheight!A5:C247,2,FALSE)</f>
        <v>0</v>
      </c>
      <c r="L5">
        <f>VLOOKUP(Oatjulyharvest!A5,Julyherbheight!A5:C247,3,FALSE)</f>
        <v>35.833333333333336</v>
      </c>
    </row>
    <row r="6" spans="1:12" ht="16" x14ac:dyDescent="0.2">
      <c r="A6" t="str">
        <f t="shared" si="0"/>
        <v>2-25-O1</v>
      </c>
      <c r="B6" s="1">
        <v>2</v>
      </c>
      <c r="C6" s="1">
        <v>25</v>
      </c>
      <c r="D6" s="1">
        <v>25</v>
      </c>
      <c r="E6" s="1" t="s">
        <v>92</v>
      </c>
      <c r="F6">
        <v>4.5633333333333335</v>
      </c>
      <c r="G6">
        <v>0.65</v>
      </c>
      <c r="H6">
        <v>5.2133333333333338</v>
      </c>
      <c r="I6">
        <v>0.14933333333333335</v>
      </c>
      <c r="J6">
        <v>41.43333333333333</v>
      </c>
      <c r="K6">
        <f>VLOOKUP(Oatjulyharvest!A6,Julyherbheight!A6:C248,2,FALSE)</f>
        <v>0</v>
      </c>
      <c r="L6">
        <f>VLOOKUP(Oatjulyharvest!A6,Julyherbheight!A6:C248,3,FALSE)</f>
        <v>39.833333333333336</v>
      </c>
    </row>
    <row r="7" spans="1:12" ht="16" x14ac:dyDescent="0.2">
      <c r="A7" t="str">
        <f t="shared" si="0"/>
        <v>2-50-O1</v>
      </c>
      <c r="B7" s="1">
        <v>2</v>
      </c>
      <c r="C7" s="1">
        <v>25</v>
      </c>
      <c r="D7" s="1">
        <v>50</v>
      </c>
      <c r="E7" s="1" t="s">
        <v>92</v>
      </c>
      <c r="F7">
        <v>3.8966666666666669</v>
      </c>
      <c r="G7">
        <v>0.98666666666666669</v>
      </c>
      <c r="H7">
        <v>4.8833333333333337</v>
      </c>
      <c r="I7">
        <v>0.2593333333333333</v>
      </c>
      <c r="J7">
        <v>47.466666666666669</v>
      </c>
      <c r="K7">
        <f>VLOOKUP(Oatjulyharvest!A7,Julyherbheight!A7:C249,2,FALSE)</f>
        <v>0</v>
      </c>
      <c r="L7">
        <f>VLOOKUP(Oatjulyharvest!A7,Julyherbheight!A7:C249,3,FALSE)</f>
        <v>34.5</v>
      </c>
    </row>
    <row r="8" spans="1:12" ht="16" x14ac:dyDescent="0.2">
      <c r="A8" t="str">
        <f t="shared" si="0"/>
        <v>3-0-O2</v>
      </c>
      <c r="B8" s="1">
        <v>3</v>
      </c>
      <c r="C8" s="1">
        <v>0</v>
      </c>
      <c r="D8" s="1">
        <v>0</v>
      </c>
      <c r="E8" s="1" t="s">
        <v>94</v>
      </c>
      <c r="F8">
        <v>2.0433333333333334</v>
      </c>
      <c r="G8">
        <v>0.36999999999999994</v>
      </c>
      <c r="H8">
        <v>2.4133333333333336</v>
      </c>
      <c r="I8">
        <v>0.16800000000000001</v>
      </c>
      <c r="J8">
        <v>44.466666666666669</v>
      </c>
      <c r="K8">
        <f>VLOOKUP(Oatjulyharvest!A8,Julyherbheight!A8:C250,2,FALSE)</f>
        <v>0</v>
      </c>
      <c r="L8">
        <f>VLOOKUP(Oatjulyharvest!A8,Julyherbheight!A8:C250,3,FALSE)</f>
        <v>49.516666666666673</v>
      </c>
    </row>
    <row r="9" spans="1:12" ht="16" x14ac:dyDescent="0.2">
      <c r="A9" t="str">
        <f t="shared" si="0"/>
        <v>3-25-O3</v>
      </c>
      <c r="B9" s="1">
        <v>3</v>
      </c>
      <c r="C9" s="1">
        <v>0</v>
      </c>
      <c r="D9" s="1">
        <v>25</v>
      </c>
      <c r="E9" s="1" t="s">
        <v>96</v>
      </c>
      <c r="F9">
        <v>2.0299999999999998</v>
      </c>
      <c r="G9">
        <v>0.52</v>
      </c>
      <c r="H9">
        <v>2.5499999999999998</v>
      </c>
      <c r="I9">
        <v>0.254</v>
      </c>
      <c r="J9">
        <v>46</v>
      </c>
      <c r="K9">
        <f>VLOOKUP(Oatjulyharvest!A9,Julyherbheight!A9:C251,2,FALSE)</f>
        <v>0</v>
      </c>
      <c r="L9">
        <f>VLOOKUP(Oatjulyharvest!A9,Julyherbheight!A9:C251,3,FALSE)</f>
        <v>57.333333333333336</v>
      </c>
    </row>
    <row r="10" spans="1:12" ht="16" x14ac:dyDescent="0.2">
      <c r="A10" t="str">
        <f t="shared" si="0"/>
        <v>3-50-O1</v>
      </c>
      <c r="B10" s="1">
        <v>3</v>
      </c>
      <c r="C10" s="1">
        <v>0</v>
      </c>
      <c r="D10" s="1">
        <v>50</v>
      </c>
      <c r="E10" s="1" t="s">
        <v>92</v>
      </c>
      <c r="F10">
        <v>3.1799999999999997</v>
      </c>
      <c r="G10">
        <v>0.5033333333333333</v>
      </c>
      <c r="H10">
        <v>3.6833333333333331</v>
      </c>
      <c r="I10">
        <v>0.14433333333333331</v>
      </c>
      <c r="J10">
        <v>46.166666666666664</v>
      </c>
      <c r="K10">
        <f>VLOOKUP(Oatjulyharvest!A10,Julyherbheight!A10:C252,2,FALSE)</f>
        <v>0</v>
      </c>
      <c r="L10">
        <f>VLOOKUP(Oatjulyharvest!A10,Julyherbheight!A10:C252,3,FALSE)</f>
        <v>65.166666666666671</v>
      </c>
    </row>
    <row r="11" spans="1:12" x14ac:dyDescent="0.2">
      <c r="A11" t="str">
        <f t="shared" si="0"/>
        <v>4-0-O1</v>
      </c>
      <c r="B11">
        <v>4</v>
      </c>
      <c r="C11" s="1">
        <v>25</v>
      </c>
      <c r="D11">
        <v>0</v>
      </c>
      <c r="E11" t="s">
        <v>92</v>
      </c>
      <c r="F11">
        <v>1.3766666666666667</v>
      </c>
      <c r="G11">
        <v>0.3133333333333333</v>
      </c>
      <c r="H11">
        <v>1.69</v>
      </c>
      <c r="I11">
        <v>0.22999999999999998</v>
      </c>
      <c r="J11">
        <v>49.4</v>
      </c>
      <c r="K11">
        <f>VLOOKUP(Oatjulyharvest!A11,Julyherbheight!A11:C253,2,FALSE)</f>
        <v>0.66666666666666663</v>
      </c>
      <c r="L11">
        <f>VLOOKUP(Oatjulyharvest!A11,Julyherbheight!A11:C253,3,FALSE)</f>
        <v>39.166666666666664</v>
      </c>
    </row>
    <row r="12" spans="1:12" x14ac:dyDescent="0.2">
      <c r="A12" t="str">
        <f t="shared" si="0"/>
        <v>4-25-O2</v>
      </c>
      <c r="B12">
        <v>4</v>
      </c>
      <c r="C12" s="1">
        <v>25</v>
      </c>
      <c r="D12">
        <v>25</v>
      </c>
      <c r="E12" t="s">
        <v>94</v>
      </c>
      <c r="F12">
        <v>1.8066666666666666</v>
      </c>
      <c r="G12">
        <v>0.54666666666666675</v>
      </c>
      <c r="H12">
        <v>2.3533333333333335</v>
      </c>
      <c r="I12">
        <v>0.30666666666666664</v>
      </c>
      <c r="J12">
        <v>47.333333333333336</v>
      </c>
      <c r="K12">
        <f>VLOOKUP(Oatjulyharvest!A12,Julyherbheight!A12:C254,2,FALSE)</f>
        <v>0.33333333333333331</v>
      </c>
      <c r="L12">
        <f>VLOOKUP(Oatjulyharvest!A12,Julyherbheight!A12:C254,3,FALSE)</f>
        <v>43.666666666666664</v>
      </c>
    </row>
    <row r="13" spans="1:12" x14ac:dyDescent="0.2">
      <c r="A13" t="str">
        <f t="shared" si="0"/>
        <v>4-50-O2</v>
      </c>
      <c r="B13">
        <v>4</v>
      </c>
      <c r="C13" s="1">
        <v>25</v>
      </c>
      <c r="D13">
        <v>50</v>
      </c>
      <c r="E13" t="s">
        <v>94</v>
      </c>
      <c r="F13">
        <v>1.8699999999999999</v>
      </c>
      <c r="G13">
        <v>0.40333333333333332</v>
      </c>
      <c r="H13">
        <v>2.2733333333333334</v>
      </c>
      <c r="I13">
        <v>4.8333333333333339E-2</v>
      </c>
      <c r="J13">
        <v>41.466666666666669</v>
      </c>
      <c r="K13">
        <f>VLOOKUP(Oatjulyharvest!A13,Julyherbheight!A13:C255,2,FALSE)</f>
        <v>0.66666666666666663</v>
      </c>
      <c r="L13">
        <f>VLOOKUP(Oatjulyharvest!A13,Julyherbheight!A13:C255,3,FALSE)</f>
        <v>46</v>
      </c>
    </row>
    <row r="14" spans="1:12" x14ac:dyDescent="0.2">
      <c r="A14" t="str">
        <f t="shared" si="0"/>
        <v>5-0-O3</v>
      </c>
      <c r="B14">
        <v>5</v>
      </c>
      <c r="C14" s="1">
        <v>0</v>
      </c>
      <c r="D14">
        <v>0</v>
      </c>
      <c r="E14" t="s">
        <v>96</v>
      </c>
      <c r="F14">
        <v>0.77666666666666673</v>
      </c>
      <c r="G14">
        <v>0.27333333333333337</v>
      </c>
      <c r="H14">
        <v>1.05</v>
      </c>
      <c r="I14">
        <v>0.56999999999999995</v>
      </c>
      <c r="J14">
        <v>43.933333333333337</v>
      </c>
      <c r="K14">
        <f>VLOOKUP(Oatjulyharvest!A14,Julyherbheight!A14:C256,2,FALSE)</f>
        <v>2</v>
      </c>
      <c r="L14">
        <f>VLOOKUP(Oatjulyharvest!A14,Julyherbheight!A14:C256,3,FALSE)</f>
        <v>29</v>
      </c>
    </row>
    <row r="15" spans="1:12" x14ac:dyDescent="0.2">
      <c r="A15" t="str">
        <f t="shared" si="0"/>
        <v>5-25-O1</v>
      </c>
      <c r="B15">
        <v>5</v>
      </c>
      <c r="C15" s="1">
        <v>0</v>
      </c>
      <c r="D15">
        <v>25</v>
      </c>
      <c r="E15" t="s">
        <v>92</v>
      </c>
      <c r="F15">
        <v>1.0333333333333332</v>
      </c>
      <c r="G15">
        <v>0.60333333333333339</v>
      </c>
      <c r="H15">
        <v>1.6366666666666667</v>
      </c>
      <c r="I15">
        <v>1.0733333333333333</v>
      </c>
      <c r="J15">
        <v>45.733333333333341</v>
      </c>
      <c r="K15">
        <f>VLOOKUP(Oatjulyharvest!A15,Julyherbheight!A15:C257,2,FALSE)</f>
        <v>1.6666666666666667</v>
      </c>
      <c r="L15">
        <f>VLOOKUP(Oatjulyharvest!A15,Julyherbheight!A15:C257,3,FALSE)</f>
        <v>39.333333333333336</v>
      </c>
    </row>
    <row r="16" spans="1:12" x14ac:dyDescent="0.2">
      <c r="A16" t="str">
        <f t="shared" si="0"/>
        <v>5-50-O1</v>
      </c>
      <c r="B16">
        <v>5</v>
      </c>
      <c r="C16" s="1">
        <v>0</v>
      </c>
      <c r="D16">
        <v>50</v>
      </c>
      <c r="E16" t="s">
        <v>92</v>
      </c>
      <c r="F16">
        <v>1.7866666666666668</v>
      </c>
      <c r="G16">
        <v>0.39666666666666667</v>
      </c>
      <c r="H16">
        <v>2.1833333333333336</v>
      </c>
      <c r="I16">
        <v>0.21666666666666667</v>
      </c>
      <c r="J16">
        <v>51.333333333333336</v>
      </c>
      <c r="K16">
        <f>VLOOKUP(Oatjulyharvest!A16,Julyherbheight!A16:C258,2,FALSE)</f>
        <v>0</v>
      </c>
      <c r="L16">
        <f>VLOOKUP(Oatjulyharvest!A16,Julyherbheight!A16:C258,3,FALSE)</f>
        <v>43.333333333333336</v>
      </c>
    </row>
    <row r="17" spans="1:12" x14ac:dyDescent="0.2">
      <c r="A17" t="str">
        <f t="shared" si="0"/>
        <v>6-0-O3</v>
      </c>
      <c r="B17">
        <v>6</v>
      </c>
      <c r="C17" s="1">
        <v>50</v>
      </c>
      <c r="D17">
        <v>0</v>
      </c>
      <c r="E17" t="s">
        <v>96</v>
      </c>
      <c r="F17">
        <v>1.34</v>
      </c>
      <c r="G17">
        <v>0.39999999999999997</v>
      </c>
      <c r="H17">
        <v>1.74</v>
      </c>
      <c r="I17">
        <v>0.29333333333333333</v>
      </c>
      <c r="J17">
        <v>45.766666666666673</v>
      </c>
      <c r="K17">
        <f>VLOOKUP(Oatjulyharvest!A17,Julyherbheight!A17:C259,2,FALSE)</f>
        <v>1</v>
      </c>
      <c r="L17">
        <f>VLOOKUP(Oatjulyharvest!A17,Julyherbheight!A17:C259,3,FALSE)</f>
        <v>33.666666666666664</v>
      </c>
    </row>
    <row r="18" spans="1:12" x14ac:dyDescent="0.2">
      <c r="A18" t="str">
        <f t="shared" si="0"/>
        <v>6-25-O1</v>
      </c>
      <c r="B18">
        <v>6</v>
      </c>
      <c r="C18" s="1">
        <v>50</v>
      </c>
      <c r="D18">
        <v>25</v>
      </c>
      <c r="E18" t="s">
        <v>92</v>
      </c>
      <c r="F18">
        <v>1.91</v>
      </c>
      <c r="G18">
        <v>0.3133333333333333</v>
      </c>
      <c r="H18">
        <v>2.2233333333333332</v>
      </c>
      <c r="I18">
        <v>0.16</v>
      </c>
      <c r="J18">
        <v>54.699999999999996</v>
      </c>
      <c r="K18">
        <f>VLOOKUP(Oatjulyharvest!A18,Julyherbheight!A18:C260,2,FALSE)</f>
        <v>1</v>
      </c>
      <c r="L18">
        <f>VLOOKUP(Oatjulyharvest!A18,Julyherbheight!A18:C260,3,FALSE)</f>
        <v>51.5</v>
      </c>
    </row>
    <row r="19" spans="1:12" x14ac:dyDescent="0.2">
      <c r="A19" t="str">
        <f t="shared" si="0"/>
        <v>6-50-O3</v>
      </c>
      <c r="B19">
        <v>6</v>
      </c>
      <c r="C19" s="1">
        <v>50</v>
      </c>
      <c r="D19">
        <v>50</v>
      </c>
      <c r="E19" t="s">
        <v>96</v>
      </c>
      <c r="F19">
        <v>1.1399999999999999</v>
      </c>
      <c r="G19">
        <v>0.41333333333333333</v>
      </c>
      <c r="H19">
        <v>1.5533333333333332</v>
      </c>
      <c r="I19">
        <v>0.56666666666666676</v>
      </c>
      <c r="J19">
        <v>45</v>
      </c>
      <c r="K19">
        <f>VLOOKUP(Oatjulyharvest!A19,Julyherbheight!A19:C261,2,FALSE)</f>
        <v>1</v>
      </c>
      <c r="L19">
        <f>VLOOKUP(Oatjulyharvest!A19,Julyherbheight!A19:C261,3,FALSE)</f>
        <v>31.5</v>
      </c>
    </row>
    <row r="20" spans="1:12" x14ac:dyDescent="0.2">
      <c r="A20" t="str">
        <f t="shared" si="0"/>
        <v>7-0-O2</v>
      </c>
      <c r="B20">
        <v>7</v>
      </c>
      <c r="C20" s="1">
        <v>0</v>
      </c>
      <c r="D20">
        <v>0</v>
      </c>
      <c r="E20" t="s">
        <v>94</v>
      </c>
      <c r="F20">
        <v>8.42</v>
      </c>
      <c r="G20">
        <v>0.40666666666666668</v>
      </c>
      <c r="H20">
        <v>8.8266666666666662</v>
      </c>
      <c r="I20">
        <v>4.8000000000000008E-2</v>
      </c>
      <c r="J20">
        <v>41.733333333333327</v>
      </c>
      <c r="K20">
        <f>VLOOKUP(Oatjulyharvest!A20,Julyherbheight!A20:C262,2,FALSE)</f>
        <v>0</v>
      </c>
      <c r="L20">
        <f>VLOOKUP(Oatjulyharvest!A20,Julyherbheight!A20:C262,3,FALSE)</f>
        <v>50.666666666666664</v>
      </c>
    </row>
    <row r="21" spans="1:12" x14ac:dyDescent="0.2">
      <c r="A21" t="str">
        <f t="shared" si="0"/>
        <v>7-25-O1</v>
      </c>
      <c r="B21">
        <v>7</v>
      </c>
      <c r="C21" s="1">
        <v>0</v>
      </c>
      <c r="D21">
        <v>25</v>
      </c>
      <c r="E21" t="s">
        <v>92</v>
      </c>
      <c r="F21">
        <v>8.5699999999999985</v>
      </c>
      <c r="G21">
        <v>0.44333333333333336</v>
      </c>
      <c r="H21">
        <v>9.0133333333333319</v>
      </c>
      <c r="I21">
        <v>5.8666666666666666E-2</v>
      </c>
      <c r="J21">
        <v>40.866666666666667</v>
      </c>
      <c r="K21">
        <f>VLOOKUP(Oatjulyharvest!A21,Julyherbheight!A21:C263,2,FALSE)</f>
        <v>0</v>
      </c>
      <c r="L21">
        <f>VLOOKUP(Oatjulyharvest!A21,Julyherbheight!A21:C263,3,FALSE)</f>
        <v>56.166666666666664</v>
      </c>
    </row>
    <row r="22" spans="1:12" x14ac:dyDescent="0.2">
      <c r="A22" t="str">
        <f t="shared" si="0"/>
        <v>7-50-O1</v>
      </c>
      <c r="B22">
        <v>7</v>
      </c>
      <c r="C22" s="1">
        <v>0</v>
      </c>
      <c r="D22">
        <v>50</v>
      </c>
      <c r="E22" t="s">
        <v>92</v>
      </c>
      <c r="F22">
        <v>8.3800000000000008</v>
      </c>
      <c r="G22">
        <v>0.56666666666666665</v>
      </c>
      <c r="H22">
        <v>8.9466666666666672</v>
      </c>
      <c r="I22">
        <v>4.8500000000000001E-2</v>
      </c>
      <c r="J22">
        <v>27.233333333333334</v>
      </c>
      <c r="K22">
        <f>VLOOKUP(Oatjulyharvest!A22,Julyherbheight!A22:C264,2,FALSE)</f>
        <v>0.66666666666666663</v>
      </c>
      <c r="L22">
        <f>VLOOKUP(Oatjulyharvest!A22,Julyherbheight!A22:C264,3,FALSE)</f>
        <v>53</v>
      </c>
    </row>
    <row r="23" spans="1:12" x14ac:dyDescent="0.2">
      <c r="A23" t="str">
        <f t="shared" si="0"/>
        <v>8-0-O1</v>
      </c>
      <c r="B23">
        <v>8</v>
      </c>
      <c r="C23" s="1">
        <v>25</v>
      </c>
      <c r="D23">
        <v>0</v>
      </c>
      <c r="E23" t="s">
        <v>92</v>
      </c>
      <c r="F23">
        <v>4.83</v>
      </c>
      <c r="G23">
        <v>0.29000000000000004</v>
      </c>
      <c r="H23">
        <v>5.12</v>
      </c>
      <c r="I23">
        <v>6.9666666666666668E-2</v>
      </c>
      <c r="J23">
        <v>41.766666666666666</v>
      </c>
      <c r="K23">
        <f>VLOOKUP(Oatjulyharvest!A23,Julyherbheight!A23:C265,2,FALSE)</f>
        <v>1</v>
      </c>
      <c r="L23">
        <f>VLOOKUP(Oatjulyharvest!A23,Julyherbheight!A23:C265,3,FALSE)</f>
        <v>35</v>
      </c>
    </row>
    <row r="24" spans="1:12" x14ac:dyDescent="0.2">
      <c r="A24" t="str">
        <f t="shared" si="0"/>
        <v>8-25-O3</v>
      </c>
      <c r="B24">
        <v>8</v>
      </c>
      <c r="C24" s="1">
        <v>25</v>
      </c>
      <c r="D24">
        <v>25</v>
      </c>
      <c r="E24" t="s">
        <v>96</v>
      </c>
      <c r="F24">
        <v>8.9</v>
      </c>
      <c r="G24">
        <v>0.35666666666666663</v>
      </c>
      <c r="H24">
        <v>9.2566666666666677</v>
      </c>
      <c r="I24">
        <v>3.9666666666666663E-2</v>
      </c>
      <c r="J24">
        <v>38.1</v>
      </c>
      <c r="K24">
        <f>VLOOKUP(Oatjulyharvest!A24,Julyherbheight!A24:C266,2,FALSE)</f>
        <v>1</v>
      </c>
      <c r="L24">
        <f>VLOOKUP(Oatjulyharvest!A24,Julyherbheight!A24:C266,3,FALSE)</f>
        <v>47.833333333333336</v>
      </c>
    </row>
    <row r="25" spans="1:12" x14ac:dyDescent="0.2">
      <c r="A25" t="str">
        <f t="shared" si="0"/>
        <v>8-50-O1</v>
      </c>
      <c r="B25">
        <v>8</v>
      </c>
      <c r="C25" s="1">
        <v>25</v>
      </c>
      <c r="D25">
        <v>50</v>
      </c>
      <c r="E25" t="s">
        <v>92</v>
      </c>
      <c r="F25">
        <v>11.443333333333333</v>
      </c>
      <c r="G25">
        <v>0.57333333333333336</v>
      </c>
      <c r="H25">
        <v>12.016666666666667</v>
      </c>
      <c r="I25">
        <v>5.2999999999999999E-2</v>
      </c>
      <c r="J25">
        <v>24.2</v>
      </c>
      <c r="K25">
        <f>VLOOKUP(Oatjulyharvest!A25,Julyherbheight!A25:C267,2,FALSE)</f>
        <v>0</v>
      </c>
      <c r="L25">
        <f>VLOOKUP(Oatjulyharvest!A25,Julyherbheight!A25:C267,3,FALSE)</f>
        <v>51.166666666666664</v>
      </c>
    </row>
    <row r="26" spans="1:12" x14ac:dyDescent="0.2">
      <c r="A26" t="str">
        <f t="shared" si="0"/>
        <v>9-0-O1</v>
      </c>
      <c r="B26">
        <v>9</v>
      </c>
      <c r="C26" s="1">
        <v>50</v>
      </c>
      <c r="D26">
        <v>0</v>
      </c>
      <c r="E26" t="s">
        <v>92</v>
      </c>
      <c r="F26">
        <v>8.0633333333333326</v>
      </c>
      <c r="G26">
        <v>0.29666666666666663</v>
      </c>
      <c r="H26">
        <v>8.36</v>
      </c>
      <c r="I26">
        <v>3.9E-2</v>
      </c>
      <c r="J26">
        <v>38.633333333333333</v>
      </c>
      <c r="K26">
        <f>VLOOKUP(Oatjulyharvest!A26,Julyherbheight!A26:C268,2,FALSE)</f>
        <v>2</v>
      </c>
      <c r="L26">
        <f>VLOOKUP(Oatjulyharvest!A26,Julyherbheight!A26:C268,3,FALSE)</f>
        <v>47.166666666666664</v>
      </c>
    </row>
    <row r="27" spans="1:12" x14ac:dyDescent="0.2">
      <c r="A27" t="str">
        <f t="shared" si="0"/>
        <v>9-25-O2</v>
      </c>
      <c r="B27">
        <v>9</v>
      </c>
      <c r="C27" s="1">
        <v>50</v>
      </c>
      <c r="D27">
        <v>25</v>
      </c>
      <c r="E27" t="s">
        <v>94</v>
      </c>
      <c r="F27">
        <v>8.7100000000000009</v>
      </c>
      <c r="G27">
        <v>0.48666666666666664</v>
      </c>
      <c r="H27">
        <v>9.1966666666666672</v>
      </c>
      <c r="I27">
        <v>5.6333333333333326E-2</v>
      </c>
      <c r="J27">
        <v>39.966666666666669</v>
      </c>
      <c r="K27">
        <f>VLOOKUP(Oatjulyharvest!A27,Julyherbheight!A27:C269,2,FALSE)</f>
        <v>2</v>
      </c>
      <c r="L27">
        <f>VLOOKUP(Oatjulyharvest!A27,Julyherbheight!A27:C269,3,FALSE)</f>
        <v>51.666666666666664</v>
      </c>
    </row>
    <row r="28" spans="1:12" x14ac:dyDescent="0.2">
      <c r="A28" t="str">
        <f t="shared" si="0"/>
        <v>9-50-O1</v>
      </c>
      <c r="B28">
        <v>9</v>
      </c>
      <c r="C28" s="1">
        <v>50</v>
      </c>
      <c r="D28">
        <v>50</v>
      </c>
      <c r="E28" t="s">
        <v>92</v>
      </c>
      <c r="F28">
        <v>7.1966666666666663</v>
      </c>
      <c r="G28">
        <v>0.3066666666666667</v>
      </c>
      <c r="H28">
        <v>7.503333333333333</v>
      </c>
      <c r="I28">
        <v>4.5333333333333337E-2</v>
      </c>
      <c r="J28">
        <v>33.5</v>
      </c>
      <c r="K28">
        <f>VLOOKUP(Oatjulyharvest!A28,Julyherbheight!A28:C270,2,FALSE)</f>
        <v>1</v>
      </c>
      <c r="L28">
        <f>VLOOKUP(Oatjulyharvest!A28,Julyherbheight!A28:C270,3,FALSE)</f>
        <v>49</v>
      </c>
    </row>
    <row r="29" spans="1:12" x14ac:dyDescent="0.2">
      <c r="C29" s="1"/>
    </row>
    <row r="30" spans="1:12" x14ac:dyDescent="0.2">
      <c r="C30" s="1"/>
    </row>
    <row r="31" spans="1:12" x14ac:dyDescent="0.2">
      <c r="C31" s="1"/>
    </row>
    <row r="32" spans="1:12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B61CE-C0C4-4B0F-94B6-2E1920826E6C}">
  <dimension ref="A1:K82"/>
  <sheetViews>
    <sheetView workbookViewId="0">
      <selection activeCell="B2" sqref="B2:B4"/>
    </sheetView>
  </sheetViews>
  <sheetFormatPr baseColWidth="10" defaultColWidth="8.83203125" defaultRowHeight="15" x14ac:dyDescent="0.2"/>
  <sheetData>
    <row r="1" spans="1:11" ht="48" x14ac:dyDescent="0.2">
      <c r="A1" s="2" t="s">
        <v>0</v>
      </c>
      <c r="B1" s="2" t="s">
        <v>259</v>
      </c>
      <c r="C1" s="2" t="s">
        <v>260</v>
      </c>
      <c r="D1" s="2"/>
      <c r="E1" s="2"/>
      <c r="H1" s="2" t="s">
        <v>264</v>
      </c>
      <c r="I1" s="2" t="s">
        <v>356</v>
      </c>
      <c r="J1" s="2" t="s">
        <v>267</v>
      </c>
      <c r="K1" s="2" t="s">
        <v>357</v>
      </c>
    </row>
    <row r="2" spans="1:11" ht="16" x14ac:dyDescent="0.2">
      <c r="A2" s="2" t="s">
        <v>358</v>
      </c>
      <c r="B2" s="2">
        <v>0.8</v>
      </c>
      <c r="C2" s="2">
        <v>0.04</v>
      </c>
      <c r="D2" s="3"/>
      <c r="E2" s="2"/>
      <c r="H2" s="2">
        <v>0.84</v>
      </c>
      <c r="I2" s="2">
        <v>0.05</v>
      </c>
      <c r="J2" s="2">
        <v>0</v>
      </c>
      <c r="K2">
        <f>AVERAGE(J2:J4)</f>
        <v>24.7</v>
      </c>
    </row>
    <row r="3" spans="1:11" ht="16" x14ac:dyDescent="0.2">
      <c r="A3" s="2" t="s">
        <v>359</v>
      </c>
      <c r="B3" s="2">
        <v>3.6</v>
      </c>
      <c r="C3" s="2">
        <v>0.76300000000000001</v>
      </c>
      <c r="D3" s="3"/>
      <c r="E3" s="2"/>
      <c r="H3" s="2">
        <v>4.3630000000000004</v>
      </c>
      <c r="I3" s="2">
        <v>0.21199999999999999</v>
      </c>
      <c r="J3" s="2">
        <v>39.4</v>
      </c>
      <c r="K3">
        <f>AVERAGE(J2:J4)</f>
        <v>24.7</v>
      </c>
    </row>
    <row r="4" spans="1:11" ht="16" x14ac:dyDescent="0.2">
      <c r="A4" s="2" t="s">
        <v>360</v>
      </c>
      <c r="B4" s="2">
        <v>2.4</v>
      </c>
      <c r="C4" s="2">
        <v>0.45400000000000001</v>
      </c>
      <c r="D4" s="3"/>
      <c r="E4" s="2"/>
      <c r="H4" s="2">
        <v>2.8540000000000001</v>
      </c>
      <c r="I4" s="2">
        <v>0.189</v>
      </c>
      <c r="J4" s="2">
        <v>34.700000000000003</v>
      </c>
      <c r="K4">
        <f>AVERAGE(J2:J4)</f>
        <v>24.7</v>
      </c>
    </row>
    <row r="5" spans="1:11" ht="16" x14ac:dyDescent="0.2">
      <c r="A5" s="2" t="s">
        <v>361</v>
      </c>
      <c r="B5" s="2">
        <v>0.92</v>
      </c>
      <c r="C5" s="2">
        <v>0.122</v>
      </c>
      <c r="D5" s="3"/>
      <c r="E5" s="2"/>
      <c r="H5" s="2">
        <v>1.042</v>
      </c>
      <c r="I5" s="2">
        <v>0.13300000000000001</v>
      </c>
      <c r="J5" s="2">
        <v>56.1</v>
      </c>
      <c r="K5">
        <f t="shared" ref="K5" si="0">AVERAGE(J5:J7)</f>
        <v>52.466666666666669</v>
      </c>
    </row>
    <row r="6" spans="1:11" ht="16" x14ac:dyDescent="0.2">
      <c r="A6" s="2" t="s">
        <v>362</v>
      </c>
      <c r="B6" s="2">
        <v>9.8000000000000007</v>
      </c>
      <c r="C6" s="2">
        <v>1.647</v>
      </c>
      <c r="D6" s="3"/>
      <c r="E6" s="2"/>
      <c r="H6" s="2">
        <v>11.446999999999999</v>
      </c>
      <c r="I6" s="2">
        <v>0.16800000000000001</v>
      </c>
      <c r="J6" s="2">
        <v>38.9</v>
      </c>
      <c r="K6">
        <f t="shared" ref="K6" si="1">AVERAGE(J5:J7)</f>
        <v>52.466666666666669</v>
      </c>
    </row>
    <row r="7" spans="1:11" ht="16" x14ac:dyDescent="0.2">
      <c r="A7" s="2" t="s">
        <v>363</v>
      </c>
      <c r="B7" s="2">
        <v>1</v>
      </c>
      <c r="C7" s="2">
        <v>0.224</v>
      </c>
      <c r="D7" s="3"/>
      <c r="E7" s="2"/>
      <c r="H7" s="2">
        <v>1.224</v>
      </c>
      <c r="I7" s="2">
        <v>0.224</v>
      </c>
      <c r="J7" s="2">
        <v>62.4</v>
      </c>
      <c r="K7">
        <f t="shared" ref="K7" si="2">AVERAGE(J5:J7)</f>
        <v>52.466666666666669</v>
      </c>
    </row>
    <row r="8" spans="1:11" ht="16" x14ac:dyDescent="0.2">
      <c r="A8" s="2" t="s">
        <v>364</v>
      </c>
      <c r="B8" s="2">
        <v>6</v>
      </c>
      <c r="C8" s="2">
        <v>1.02</v>
      </c>
      <c r="D8" s="3"/>
      <c r="E8" s="2"/>
      <c r="H8" s="2">
        <v>7.02</v>
      </c>
      <c r="I8" s="2">
        <v>0.17</v>
      </c>
      <c r="J8" s="2">
        <v>58</v>
      </c>
      <c r="K8">
        <f t="shared" ref="K8" si="3">AVERAGE(J8:J10)</f>
        <v>48.133333333333326</v>
      </c>
    </row>
    <row r="9" spans="1:11" ht="16" x14ac:dyDescent="0.2">
      <c r="A9" s="2" t="s">
        <v>365</v>
      </c>
      <c r="B9" s="2">
        <v>0.2</v>
      </c>
      <c r="C9" s="2">
        <v>0.06</v>
      </c>
      <c r="D9" s="3"/>
      <c r="E9" s="2"/>
      <c r="H9" s="2">
        <v>0.26</v>
      </c>
      <c r="I9" s="2">
        <v>0.3</v>
      </c>
      <c r="J9" s="2">
        <v>41.6</v>
      </c>
      <c r="K9">
        <f t="shared" ref="K9" si="4">AVERAGE(J8:J10)</f>
        <v>48.133333333333326</v>
      </c>
    </row>
    <row r="10" spans="1:11" ht="16" x14ac:dyDescent="0.2">
      <c r="A10" s="2" t="s">
        <v>366</v>
      </c>
      <c r="B10" s="2">
        <v>2.7</v>
      </c>
      <c r="C10" s="2">
        <v>0.29499999999999998</v>
      </c>
      <c r="D10" s="3"/>
      <c r="E10" s="2"/>
      <c r="H10" s="2">
        <v>2.9950000000000001</v>
      </c>
      <c r="I10" s="2">
        <v>0.109</v>
      </c>
      <c r="J10" s="2">
        <v>44.8</v>
      </c>
      <c r="K10">
        <f t="shared" ref="K10" si="5">AVERAGE(J8:J10)</f>
        <v>48.133333333333326</v>
      </c>
    </row>
    <row r="11" spans="1:11" ht="16" x14ac:dyDescent="0.2">
      <c r="A11" s="2" t="s">
        <v>367</v>
      </c>
      <c r="B11" s="2">
        <v>3.8</v>
      </c>
      <c r="C11" s="2">
        <v>0.55400000000000005</v>
      </c>
      <c r="D11" s="3"/>
      <c r="E11" s="2"/>
      <c r="H11" s="2">
        <v>4.3540000000000001</v>
      </c>
      <c r="I11" s="2">
        <v>0.14599999999999999</v>
      </c>
      <c r="J11" s="2">
        <v>59.6</v>
      </c>
      <c r="K11">
        <f t="shared" ref="K11" si="6">AVERAGE(J11:J13)</f>
        <v>54.833333333333336</v>
      </c>
    </row>
    <row r="12" spans="1:11" ht="16" x14ac:dyDescent="0.2">
      <c r="A12" s="2" t="s">
        <v>368</v>
      </c>
      <c r="B12" s="2">
        <v>4.4000000000000004</v>
      </c>
      <c r="C12" s="2">
        <v>0.59099999999999997</v>
      </c>
      <c r="D12" s="3"/>
      <c r="E12" s="2"/>
      <c r="H12" s="2">
        <v>4.9909999999999997</v>
      </c>
      <c r="I12" s="2">
        <v>0.13400000000000001</v>
      </c>
      <c r="J12" s="2">
        <v>45.8</v>
      </c>
      <c r="K12">
        <f t="shared" ref="K12" si="7">AVERAGE(J11:J13)</f>
        <v>54.833333333333336</v>
      </c>
    </row>
    <row r="13" spans="1:11" ht="16" x14ac:dyDescent="0.2">
      <c r="A13" s="2" t="s">
        <v>369</v>
      </c>
      <c r="B13" s="2">
        <v>5.2</v>
      </c>
      <c r="C13" s="2">
        <v>1.22</v>
      </c>
      <c r="D13" s="3"/>
      <c r="E13" s="2"/>
      <c r="H13" s="2">
        <v>6.42</v>
      </c>
      <c r="I13" s="2">
        <v>0.23499999999999999</v>
      </c>
      <c r="J13" s="2">
        <v>59.1</v>
      </c>
      <c r="K13">
        <f t="shared" ref="K13" si="8">AVERAGE(J11:J13)</f>
        <v>54.833333333333336</v>
      </c>
    </row>
    <row r="14" spans="1:11" ht="16" x14ac:dyDescent="0.2">
      <c r="A14" s="2" t="s">
        <v>370</v>
      </c>
      <c r="B14" s="2">
        <v>3.6</v>
      </c>
      <c r="C14" s="2">
        <v>0.96</v>
      </c>
      <c r="D14" s="3"/>
      <c r="E14" s="2"/>
      <c r="H14" s="2">
        <v>4.5599999999999996</v>
      </c>
      <c r="I14" s="2">
        <v>0.26700000000000002</v>
      </c>
      <c r="J14" s="2">
        <v>53.5</v>
      </c>
      <c r="K14">
        <f t="shared" ref="K14" si="9">AVERAGE(J14:J16)</f>
        <v>53.4</v>
      </c>
    </row>
    <row r="15" spans="1:11" ht="16" x14ac:dyDescent="0.2">
      <c r="A15" s="2" t="s">
        <v>371</v>
      </c>
      <c r="B15" s="2">
        <v>3</v>
      </c>
      <c r="C15" s="2">
        <v>0.70899999999999996</v>
      </c>
      <c r="D15" s="3"/>
      <c r="E15" s="2"/>
      <c r="H15" s="2">
        <v>3.7090000000000001</v>
      </c>
      <c r="I15" s="2">
        <v>0.23599999999999999</v>
      </c>
      <c r="J15" s="2">
        <v>50.5</v>
      </c>
      <c r="K15">
        <f t="shared" ref="K15" si="10">AVERAGE(J14:J16)</f>
        <v>53.4</v>
      </c>
    </row>
    <row r="16" spans="1:11" ht="16" x14ac:dyDescent="0.2">
      <c r="A16" s="2" t="s">
        <v>372</v>
      </c>
      <c r="B16" s="2">
        <v>1.8</v>
      </c>
      <c r="C16" s="2">
        <v>0.253</v>
      </c>
      <c r="D16" s="3"/>
      <c r="E16" s="2"/>
      <c r="H16" s="2">
        <v>2.0529999999999999</v>
      </c>
      <c r="I16" s="2">
        <v>0.14099999999999999</v>
      </c>
      <c r="J16" s="2">
        <v>56.2</v>
      </c>
      <c r="K16">
        <f t="shared" ref="K16" si="11">AVERAGE(J14:J16)</f>
        <v>53.4</v>
      </c>
    </row>
    <row r="17" spans="1:11" ht="16" x14ac:dyDescent="0.2">
      <c r="A17" s="2" t="s">
        <v>373</v>
      </c>
      <c r="B17" s="2">
        <v>1.2</v>
      </c>
      <c r="C17" s="2">
        <v>0.19500000000000001</v>
      </c>
      <c r="D17" s="3"/>
      <c r="E17" s="2"/>
      <c r="H17" s="2">
        <v>1.395</v>
      </c>
      <c r="I17" s="2">
        <v>0.16300000000000001</v>
      </c>
      <c r="J17" s="2">
        <v>39.700000000000003</v>
      </c>
      <c r="K17">
        <f t="shared" ref="K17" si="12">AVERAGE(J17:J19)</f>
        <v>46.466666666666669</v>
      </c>
    </row>
    <row r="18" spans="1:11" ht="16" x14ac:dyDescent="0.2">
      <c r="A18" s="2" t="s">
        <v>374</v>
      </c>
      <c r="B18" s="2">
        <v>4.5999999999999996</v>
      </c>
      <c r="C18" s="2">
        <v>0.79600000000000004</v>
      </c>
      <c r="D18" s="3"/>
      <c r="E18" s="2"/>
      <c r="H18" s="2">
        <v>5.3959999999999999</v>
      </c>
      <c r="I18" s="2">
        <v>0.17299999999999999</v>
      </c>
      <c r="J18" s="2">
        <v>53.2</v>
      </c>
      <c r="K18">
        <f t="shared" ref="K18" si="13">AVERAGE(J17:J19)</f>
        <v>46.466666666666669</v>
      </c>
    </row>
    <row r="19" spans="1:11" ht="16" x14ac:dyDescent="0.2">
      <c r="A19" s="2" t="s">
        <v>375</v>
      </c>
      <c r="B19" s="2">
        <v>2.2000000000000002</v>
      </c>
      <c r="C19" s="2">
        <v>0.91200000000000003</v>
      </c>
      <c r="D19" s="3"/>
      <c r="E19" s="2"/>
      <c r="H19" s="2">
        <v>3.1120000000000001</v>
      </c>
      <c r="I19" s="2">
        <v>0.41499999999999998</v>
      </c>
      <c r="J19" s="2">
        <v>46.5</v>
      </c>
      <c r="K19">
        <f t="shared" ref="K19" si="14">AVERAGE(J17:J19)</f>
        <v>46.466666666666669</v>
      </c>
    </row>
    <row r="20" spans="1:11" ht="16" x14ac:dyDescent="0.2">
      <c r="A20" s="2" t="s">
        <v>376</v>
      </c>
      <c r="B20" s="2">
        <v>0.8</v>
      </c>
      <c r="C20" s="2">
        <v>0.10199999999999999</v>
      </c>
      <c r="D20" s="2"/>
      <c r="E20" s="2"/>
      <c r="H20" s="2">
        <v>0.90200000000000002</v>
      </c>
      <c r="I20" s="2">
        <v>0.128</v>
      </c>
      <c r="J20" s="2">
        <v>48</v>
      </c>
      <c r="K20">
        <f t="shared" ref="K20" si="15">AVERAGE(J20:J22)</f>
        <v>49.300000000000004</v>
      </c>
    </row>
    <row r="21" spans="1:11" ht="16" x14ac:dyDescent="0.2">
      <c r="A21" s="2" t="s">
        <v>377</v>
      </c>
      <c r="B21" s="2">
        <v>2.6</v>
      </c>
      <c r="C21" s="2">
        <v>0.21</v>
      </c>
      <c r="D21" s="2"/>
      <c r="E21" s="2"/>
      <c r="H21" s="2">
        <v>2.81</v>
      </c>
      <c r="I21" s="2">
        <v>8.1000000000000003E-2</v>
      </c>
      <c r="J21" s="2">
        <v>53</v>
      </c>
      <c r="K21">
        <f t="shared" ref="K21" si="16">AVERAGE(J20:J22)</f>
        <v>49.300000000000004</v>
      </c>
    </row>
    <row r="22" spans="1:11" ht="16" x14ac:dyDescent="0.2">
      <c r="A22" s="2" t="s">
        <v>378</v>
      </c>
      <c r="B22" s="2">
        <v>4.5999999999999996</v>
      </c>
      <c r="C22" s="2">
        <v>0.56599999999999995</v>
      </c>
      <c r="D22" s="2"/>
      <c r="E22" s="2"/>
      <c r="H22" s="2">
        <v>5.1660000000000004</v>
      </c>
      <c r="I22" s="2">
        <v>0.123</v>
      </c>
      <c r="J22" s="2">
        <v>46.9</v>
      </c>
      <c r="K22">
        <f t="shared" ref="K22" si="17">AVERAGE(J20:J22)</f>
        <v>49.300000000000004</v>
      </c>
    </row>
    <row r="23" spans="1:11" ht="16" x14ac:dyDescent="0.2">
      <c r="A23" s="2" t="s">
        <v>379</v>
      </c>
      <c r="B23" s="2">
        <v>5.6</v>
      </c>
      <c r="C23" s="2">
        <v>0.92600000000000005</v>
      </c>
      <c r="D23" s="2"/>
      <c r="E23" s="2"/>
      <c r="H23" s="2">
        <v>6.5259999999999998</v>
      </c>
      <c r="I23" s="2">
        <v>0.16500000000000001</v>
      </c>
      <c r="J23" s="2">
        <v>45.8</v>
      </c>
      <c r="K23">
        <f t="shared" ref="K23" si="18">AVERAGE(J23:J25)</f>
        <v>47.366666666666667</v>
      </c>
    </row>
    <row r="24" spans="1:11" ht="16" x14ac:dyDescent="0.2">
      <c r="A24" s="2" t="s">
        <v>380</v>
      </c>
      <c r="B24" s="2">
        <v>4.4000000000000004</v>
      </c>
      <c r="C24" s="2">
        <v>0.315</v>
      </c>
      <c r="D24" s="2"/>
      <c r="E24" s="2"/>
      <c r="H24" s="2">
        <v>4.7149999999999999</v>
      </c>
      <c r="I24" s="2">
        <v>7.1999999999999995E-2</v>
      </c>
      <c r="J24" s="2">
        <v>51.8</v>
      </c>
      <c r="K24">
        <f t="shared" ref="K24" si="19">AVERAGE(J23:J25)</f>
        <v>47.366666666666667</v>
      </c>
    </row>
    <row r="25" spans="1:11" ht="16" x14ac:dyDescent="0.2">
      <c r="A25" s="2" t="s">
        <v>381</v>
      </c>
      <c r="B25" s="2">
        <v>2.8</v>
      </c>
      <c r="C25" s="2">
        <v>0.51900000000000002</v>
      </c>
      <c r="D25" s="2"/>
      <c r="E25" s="2"/>
      <c r="H25" s="2">
        <v>3.319</v>
      </c>
      <c r="I25" s="2">
        <v>0.185</v>
      </c>
      <c r="J25" s="2">
        <v>44.5</v>
      </c>
      <c r="K25">
        <f t="shared" ref="K25" si="20">AVERAGE(J23:J25)</f>
        <v>47.366666666666667</v>
      </c>
    </row>
    <row r="26" spans="1:11" ht="16" x14ac:dyDescent="0.2">
      <c r="A26" s="2" t="s">
        <v>382</v>
      </c>
      <c r="B26" s="2">
        <v>7.48</v>
      </c>
      <c r="C26" s="2">
        <v>0.98499999999999999</v>
      </c>
      <c r="D26" s="2"/>
      <c r="E26" s="2"/>
      <c r="H26" s="2">
        <v>8.4649999999999999</v>
      </c>
      <c r="I26" s="2">
        <v>0.13200000000000001</v>
      </c>
      <c r="J26" s="2">
        <v>51.4</v>
      </c>
      <c r="K26">
        <f t="shared" ref="K26" si="21">AVERAGE(J26:J28)</f>
        <v>48.533333333333331</v>
      </c>
    </row>
    <row r="27" spans="1:11" ht="16" x14ac:dyDescent="0.2">
      <c r="A27" s="2" t="s">
        <v>383</v>
      </c>
      <c r="B27" s="2">
        <v>9.23</v>
      </c>
      <c r="C27" s="2">
        <v>1.361</v>
      </c>
      <c r="D27" s="2"/>
      <c r="E27" s="2"/>
      <c r="H27" s="2">
        <v>10.590999999999999</v>
      </c>
      <c r="I27" s="2">
        <v>0.14699999999999999</v>
      </c>
      <c r="J27" s="2">
        <v>46.4</v>
      </c>
      <c r="K27">
        <f t="shared" ref="K27" si="22">AVERAGE(J26:J28)</f>
        <v>48.533333333333331</v>
      </c>
    </row>
    <row r="28" spans="1:11" ht="16" x14ac:dyDescent="0.2">
      <c r="A28" s="2" t="s">
        <v>384</v>
      </c>
      <c r="B28" s="2">
        <v>2.6</v>
      </c>
      <c r="C28" s="2">
        <v>0.32100000000000001</v>
      </c>
      <c r="D28" s="2"/>
      <c r="E28" s="2"/>
      <c r="H28" s="2">
        <v>2.9209999999999998</v>
      </c>
      <c r="I28" s="2">
        <v>0.123</v>
      </c>
      <c r="J28" s="2">
        <v>47.8</v>
      </c>
      <c r="K28">
        <f t="shared" ref="K28" si="23">AVERAGE(J26:J28)</f>
        <v>48.533333333333331</v>
      </c>
    </row>
    <row r="29" spans="1:11" ht="16" x14ac:dyDescent="0.2">
      <c r="A29" s="2" t="s">
        <v>385</v>
      </c>
      <c r="B29" s="2">
        <v>4.26</v>
      </c>
      <c r="C29" s="2">
        <v>0.35</v>
      </c>
      <c r="D29" s="3"/>
      <c r="E29" s="2"/>
      <c r="H29" s="2">
        <v>4.6100000000000003</v>
      </c>
      <c r="I29" s="2">
        <v>8.2000000000000003E-2</v>
      </c>
      <c r="J29" s="2">
        <v>50</v>
      </c>
      <c r="K29">
        <f t="shared" ref="K29" si="24">AVERAGE(J29:J31)</f>
        <v>30.533333333333331</v>
      </c>
    </row>
    <row r="30" spans="1:11" ht="16" x14ac:dyDescent="0.2">
      <c r="A30" s="2" t="s">
        <v>386</v>
      </c>
      <c r="B30" s="2">
        <v>3.8</v>
      </c>
      <c r="C30" s="2">
        <v>0.4</v>
      </c>
      <c r="D30" s="3"/>
      <c r="E30" s="2"/>
      <c r="H30" s="2">
        <v>4.2</v>
      </c>
      <c r="I30" s="2">
        <v>0.105</v>
      </c>
      <c r="J30" s="2">
        <v>41.6</v>
      </c>
      <c r="K30">
        <f t="shared" ref="K30" si="25">AVERAGE(J29:J31)</f>
        <v>30.533333333333331</v>
      </c>
    </row>
    <row r="31" spans="1:11" ht="16" x14ac:dyDescent="0.2">
      <c r="A31" s="2" t="s">
        <v>387</v>
      </c>
      <c r="B31" s="2">
        <v>0.05</v>
      </c>
      <c r="C31" s="2">
        <v>0</v>
      </c>
      <c r="D31" s="3"/>
      <c r="E31" s="2"/>
      <c r="H31" s="2">
        <v>0.05</v>
      </c>
      <c r="I31" s="2">
        <v>0</v>
      </c>
      <c r="J31" s="2">
        <v>0</v>
      </c>
      <c r="K31">
        <f t="shared" ref="K31" si="26">AVERAGE(J29:J31)</f>
        <v>30.533333333333331</v>
      </c>
    </row>
    <row r="32" spans="1:11" ht="16" x14ac:dyDescent="0.2">
      <c r="A32" s="2" t="s">
        <v>388</v>
      </c>
      <c r="B32" s="2">
        <v>4.1100000000000003</v>
      </c>
      <c r="C32" s="2">
        <v>0.38</v>
      </c>
      <c r="D32" s="3"/>
      <c r="E32" s="2"/>
      <c r="H32" s="2">
        <v>4.49</v>
      </c>
      <c r="I32" s="2">
        <v>9.1999999999999998E-2</v>
      </c>
      <c r="J32" s="2">
        <v>53.9</v>
      </c>
      <c r="K32">
        <f t="shared" ref="K32" si="27">AVERAGE(J32:J34)</f>
        <v>52.79999999999999</v>
      </c>
    </row>
    <row r="33" spans="1:11" ht="16" x14ac:dyDescent="0.2">
      <c r="A33" s="2" t="s">
        <v>389</v>
      </c>
      <c r="B33" s="2">
        <v>6.45</v>
      </c>
      <c r="C33" s="2">
        <v>0.68</v>
      </c>
      <c r="D33" s="3"/>
      <c r="E33" s="2"/>
      <c r="H33" s="2">
        <v>7.13</v>
      </c>
      <c r="I33" s="2">
        <v>0.105</v>
      </c>
      <c r="J33" s="2">
        <v>48.3</v>
      </c>
      <c r="K33">
        <f t="shared" ref="K33" si="28">AVERAGE(J32:J34)</f>
        <v>52.79999999999999</v>
      </c>
    </row>
    <row r="34" spans="1:11" ht="16" x14ac:dyDescent="0.2">
      <c r="A34" s="2" t="s">
        <v>390</v>
      </c>
      <c r="B34" s="2">
        <v>2.86</v>
      </c>
      <c r="C34" s="2">
        <v>0.39</v>
      </c>
      <c r="D34" s="3"/>
      <c r="E34" s="2"/>
      <c r="H34" s="2">
        <v>3.25</v>
      </c>
      <c r="I34" s="2">
        <v>0.13600000000000001</v>
      </c>
      <c r="J34" s="2">
        <v>56.2</v>
      </c>
      <c r="K34">
        <f t="shared" ref="K34" si="29">AVERAGE(J32:J34)</f>
        <v>52.79999999999999</v>
      </c>
    </row>
    <row r="35" spans="1:11" ht="16" x14ac:dyDescent="0.2">
      <c r="A35" s="2" t="s">
        <v>391</v>
      </c>
      <c r="B35" s="2">
        <v>8.52</v>
      </c>
      <c r="C35" s="2">
        <v>1.1599999999999999</v>
      </c>
      <c r="D35" s="3"/>
      <c r="E35" s="2"/>
      <c r="H35" s="2">
        <v>9.68</v>
      </c>
      <c r="I35" s="2">
        <v>0.13600000000000001</v>
      </c>
      <c r="J35" s="2">
        <v>44.8</v>
      </c>
      <c r="K35">
        <f t="shared" ref="K35" si="30">AVERAGE(J35:J37)</f>
        <v>49.166666666666664</v>
      </c>
    </row>
    <row r="36" spans="1:11" ht="16" x14ac:dyDescent="0.2">
      <c r="A36" s="2" t="s">
        <v>392</v>
      </c>
      <c r="B36" s="2">
        <v>3.97</v>
      </c>
      <c r="C36" s="2">
        <v>0.46</v>
      </c>
      <c r="D36" s="3"/>
      <c r="E36" s="2"/>
      <c r="H36" s="2">
        <v>4.43</v>
      </c>
      <c r="I36" s="2">
        <v>0.11600000000000001</v>
      </c>
      <c r="J36" s="2">
        <v>55.2</v>
      </c>
      <c r="K36">
        <f t="shared" ref="K36" si="31">AVERAGE(J35:J37)</f>
        <v>49.166666666666664</v>
      </c>
    </row>
    <row r="37" spans="1:11" ht="16" x14ac:dyDescent="0.2">
      <c r="A37" s="2" t="s">
        <v>393</v>
      </c>
      <c r="B37" s="2">
        <v>3.13</v>
      </c>
      <c r="C37" s="2">
        <v>0.34</v>
      </c>
      <c r="D37" s="3"/>
      <c r="E37" s="2"/>
      <c r="H37" s="2">
        <v>3.47</v>
      </c>
      <c r="I37" s="2">
        <v>0.109</v>
      </c>
      <c r="J37" s="2">
        <v>47.5</v>
      </c>
      <c r="K37">
        <f t="shared" ref="K37" si="32">AVERAGE(J35:J37)</f>
        <v>49.166666666666664</v>
      </c>
    </row>
    <row r="38" spans="1:11" ht="16" x14ac:dyDescent="0.2">
      <c r="A38" s="2" t="s">
        <v>394</v>
      </c>
      <c r="B38" s="2">
        <v>1.49</v>
      </c>
      <c r="C38" s="2">
        <v>0.15</v>
      </c>
      <c r="D38" s="2"/>
      <c r="E38" s="2"/>
      <c r="H38" s="2">
        <v>1.64</v>
      </c>
      <c r="I38" s="2">
        <v>0.10100000000000001</v>
      </c>
      <c r="J38" s="2">
        <v>50</v>
      </c>
      <c r="K38">
        <f t="shared" ref="K38" si="33">AVERAGE(J38:J40)</f>
        <v>52.866666666666667</v>
      </c>
    </row>
    <row r="39" spans="1:11" ht="16" x14ac:dyDescent="0.2">
      <c r="A39" s="2" t="s">
        <v>395</v>
      </c>
      <c r="B39" s="2">
        <v>2.0699999999999998</v>
      </c>
      <c r="C39" s="2">
        <v>0.27</v>
      </c>
      <c r="D39" s="2"/>
      <c r="E39" s="2"/>
      <c r="H39" s="2">
        <v>2.34</v>
      </c>
      <c r="I39" s="2">
        <v>0.13</v>
      </c>
      <c r="J39" s="2">
        <v>52.3</v>
      </c>
      <c r="K39">
        <f t="shared" ref="K39" si="34">AVERAGE(J38:J40)</f>
        <v>52.866666666666667</v>
      </c>
    </row>
    <row r="40" spans="1:11" ht="16" x14ac:dyDescent="0.2">
      <c r="A40" s="2" t="s">
        <v>396</v>
      </c>
      <c r="B40" s="2">
        <v>1.24</v>
      </c>
      <c r="C40" s="2">
        <v>0.13</v>
      </c>
      <c r="D40" s="2"/>
      <c r="E40" s="2"/>
      <c r="H40" s="2">
        <v>1.37</v>
      </c>
      <c r="I40" s="2">
        <v>0.105</v>
      </c>
      <c r="J40" s="2">
        <v>56.3</v>
      </c>
      <c r="K40">
        <f t="shared" ref="K40" si="35">AVERAGE(J38:J40)</f>
        <v>52.866666666666667</v>
      </c>
    </row>
    <row r="41" spans="1:11" ht="16" x14ac:dyDescent="0.2">
      <c r="A41" s="2" t="s">
        <v>397</v>
      </c>
      <c r="B41" s="2">
        <v>0.3</v>
      </c>
      <c r="C41" s="2">
        <v>0.12</v>
      </c>
      <c r="D41" s="2"/>
      <c r="E41" s="2"/>
      <c r="H41" s="2">
        <v>0.42</v>
      </c>
      <c r="I41" s="2">
        <v>0.4</v>
      </c>
      <c r="J41" s="2">
        <v>45.9</v>
      </c>
      <c r="K41">
        <f t="shared" ref="K41" si="36">AVERAGE(J41:J43)</f>
        <v>50.433333333333337</v>
      </c>
    </row>
    <row r="42" spans="1:11" ht="16" x14ac:dyDescent="0.2">
      <c r="A42" s="2" t="s">
        <v>398</v>
      </c>
      <c r="B42" s="2">
        <v>1.68</v>
      </c>
      <c r="C42" s="2">
        <v>0.22</v>
      </c>
      <c r="D42" s="2"/>
      <c r="E42" s="2"/>
      <c r="H42" s="2">
        <v>1.9</v>
      </c>
      <c r="I42" s="2">
        <v>0.13100000000000001</v>
      </c>
      <c r="J42" s="2">
        <v>51</v>
      </c>
      <c r="K42">
        <f t="shared" ref="K42" si="37">AVERAGE(J41:J43)</f>
        <v>50.433333333333337</v>
      </c>
    </row>
    <row r="43" spans="1:11" ht="16" x14ac:dyDescent="0.2">
      <c r="A43" s="2" t="s">
        <v>399</v>
      </c>
      <c r="B43" s="2">
        <v>2.29</v>
      </c>
      <c r="C43" s="2">
        <v>0.21</v>
      </c>
      <c r="D43" s="2"/>
      <c r="E43" s="2"/>
      <c r="H43" s="2">
        <v>2.5</v>
      </c>
      <c r="I43" s="2">
        <v>9.1999999999999998E-2</v>
      </c>
      <c r="J43" s="2">
        <v>54.4</v>
      </c>
      <c r="K43">
        <f t="shared" ref="K43" si="38">AVERAGE(J41:J43)</f>
        <v>50.433333333333337</v>
      </c>
    </row>
    <row r="44" spans="1:11" ht="16" x14ac:dyDescent="0.2">
      <c r="A44" s="2" t="s">
        <v>400</v>
      </c>
      <c r="B44" s="2">
        <v>0.76</v>
      </c>
      <c r="C44" s="2">
        <v>0.14000000000000001</v>
      </c>
      <c r="D44" s="2"/>
      <c r="E44" s="2"/>
      <c r="H44" s="2">
        <v>0.9</v>
      </c>
      <c r="I44" s="2">
        <v>0.184</v>
      </c>
      <c r="J44" s="2">
        <v>46.8</v>
      </c>
      <c r="K44">
        <f t="shared" ref="K44" si="39">AVERAGE(J44:J46)</f>
        <v>49.566666666666663</v>
      </c>
    </row>
    <row r="45" spans="1:11" ht="16" x14ac:dyDescent="0.2">
      <c r="A45" s="2" t="s">
        <v>401</v>
      </c>
      <c r="B45" s="2">
        <v>1.86</v>
      </c>
      <c r="C45" s="2">
        <v>0.25</v>
      </c>
      <c r="D45" s="2"/>
      <c r="E45" s="2"/>
      <c r="H45" s="2">
        <v>2.11</v>
      </c>
      <c r="I45" s="2">
        <v>0.13400000000000001</v>
      </c>
      <c r="J45" s="2">
        <v>49.6</v>
      </c>
      <c r="K45">
        <f t="shared" ref="K45" si="40">AVERAGE(J44:J46)</f>
        <v>49.566666666666663</v>
      </c>
    </row>
    <row r="46" spans="1:11" ht="16" x14ac:dyDescent="0.2">
      <c r="A46" s="2" t="s">
        <v>402</v>
      </c>
      <c r="B46" s="2">
        <v>2.2599999999999998</v>
      </c>
      <c r="C46" s="2">
        <v>0.25</v>
      </c>
      <c r="D46" s="2"/>
      <c r="E46" s="2"/>
      <c r="H46" s="2">
        <v>2.5099999999999998</v>
      </c>
      <c r="I46" s="2">
        <v>0.111</v>
      </c>
      <c r="J46" s="2">
        <v>52.3</v>
      </c>
      <c r="K46">
        <f t="shared" ref="K46" si="41">AVERAGE(J44:J46)</f>
        <v>49.566666666666663</v>
      </c>
    </row>
    <row r="47" spans="1:11" ht="16" x14ac:dyDescent="0.2">
      <c r="A47" s="2" t="s">
        <v>403</v>
      </c>
      <c r="B47" s="2">
        <v>1.66</v>
      </c>
      <c r="C47" s="2">
        <v>0.22</v>
      </c>
      <c r="D47" s="3"/>
      <c r="E47" s="2"/>
      <c r="H47" s="2">
        <v>1.88</v>
      </c>
      <c r="I47" s="2">
        <v>0.13300000000000001</v>
      </c>
      <c r="J47" s="2">
        <v>44.7</v>
      </c>
      <c r="K47">
        <f t="shared" ref="K47" si="42">AVERAGE(J47:J49)</f>
        <v>53.833333333333336</v>
      </c>
    </row>
    <row r="48" spans="1:11" ht="16" x14ac:dyDescent="0.2">
      <c r="A48" s="2" t="s">
        <v>404</v>
      </c>
      <c r="B48" s="2">
        <v>3.91</v>
      </c>
      <c r="C48" s="2">
        <v>0.36</v>
      </c>
      <c r="D48" s="3"/>
      <c r="E48" s="2"/>
      <c r="H48" s="2">
        <v>4.2699999999999996</v>
      </c>
      <c r="I48" s="2">
        <v>9.1999999999999998E-2</v>
      </c>
      <c r="J48" s="2">
        <v>59.1</v>
      </c>
      <c r="K48">
        <f t="shared" ref="K48" si="43">AVERAGE(J47:J49)</f>
        <v>53.833333333333336</v>
      </c>
    </row>
    <row r="49" spans="1:11" ht="16" x14ac:dyDescent="0.2">
      <c r="A49" s="2" t="s">
        <v>405</v>
      </c>
      <c r="B49" s="2">
        <v>4.6500000000000004</v>
      </c>
      <c r="C49" s="2">
        <v>0.35</v>
      </c>
      <c r="D49" s="3"/>
      <c r="E49" s="2"/>
      <c r="H49" s="2">
        <v>5</v>
      </c>
      <c r="I49" s="2">
        <v>7.4999999999999997E-2</v>
      </c>
      <c r="J49" s="2">
        <v>57.7</v>
      </c>
      <c r="K49">
        <f t="shared" ref="K49" si="44">AVERAGE(J47:J49)</f>
        <v>53.833333333333336</v>
      </c>
    </row>
    <row r="50" spans="1:11" ht="16" x14ac:dyDescent="0.2">
      <c r="A50" s="2" t="s">
        <v>406</v>
      </c>
      <c r="B50" s="2">
        <v>2.75</v>
      </c>
      <c r="C50" s="2">
        <v>0.31</v>
      </c>
      <c r="D50" s="3"/>
      <c r="E50" s="2"/>
      <c r="H50" s="2">
        <v>3.06</v>
      </c>
      <c r="I50" s="2">
        <v>0.113</v>
      </c>
      <c r="J50" s="2">
        <v>67.099999999999994</v>
      </c>
      <c r="K50">
        <f t="shared" ref="K50" si="45">AVERAGE(J50:J52)</f>
        <v>56.599999999999994</v>
      </c>
    </row>
    <row r="51" spans="1:11" ht="16" x14ac:dyDescent="0.2">
      <c r="A51" s="2" t="s">
        <v>407</v>
      </c>
      <c r="B51" s="2">
        <v>3.7</v>
      </c>
      <c r="C51" s="2">
        <v>0.46</v>
      </c>
      <c r="D51" s="3"/>
      <c r="E51" s="2"/>
      <c r="H51" s="2">
        <v>4.16</v>
      </c>
      <c r="I51" s="2">
        <v>0.124</v>
      </c>
      <c r="J51" s="2">
        <v>56.3</v>
      </c>
      <c r="K51">
        <f t="shared" ref="K51" si="46">AVERAGE(J50:J52)</f>
        <v>56.599999999999994</v>
      </c>
    </row>
    <row r="52" spans="1:11" ht="16" x14ac:dyDescent="0.2">
      <c r="A52" s="2" t="s">
        <v>408</v>
      </c>
      <c r="B52" s="2">
        <v>2.34</v>
      </c>
      <c r="C52" s="2">
        <v>0.23</v>
      </c>
      <c r="D52" s="3"/>
      <c r="E52" s="2"/>
      <c r="H52" s="2">
        <v>2.57</v>
      </c>
      <c r="I52" s="2">
        <v>9.8000000000000004E-2</v>
      </c>
      <c r="J52" s="2">
        <v>46.4</v>
      </c>
      <c r="K52">
        <f t="shared" ref="K52" si="47">AVERAGE(J50:J52)</f>
        <v>56.599999999999994</v>
      </c>
    </row>
    <row r="53" spans="1:11" ht="16" x14ac:dyDescent="0.2">
      <c r="A53" s="2" t="s">
        <v>409</v>
      </c>
      <c r="B53" s="2">
        <v>4.95</v>
      </c>
      <c r="C53" s="2">
        <v>0.52</v>
      </c>
      <c r="D53" s="3"/>
      <c r="E53" s="2"/>
      <c r="H53" s="2">
        <v>5.47</v>
      </c>
      <c r="I53" s="2">
        <v>0.105</v>
      </c>
      <c r="J53" s="2">
        <v>50.7</v>
      </c>
      <c r="K53">
        <f t="shared" ref="K53" si="48">AVERAGE(J53:J55)</f>
        <v>54.800000000000004</v>
      </c>
    </row>
    <row r="54" spans="1:11" ht="16" x14ac:dyDescent="0.2">
      <c r="A54" s="2" t="s">
        <v>410</v>
      </c>
      <c r="B54" s="2">
        <v>0.63</v>
      </c>
      <c r="C54" s="2">
        <v>0.12</v>
      </c>
      <c r="D54" s="3"/>
      <c r="E54" s="2"/>
      <c r="H54" s="2">
        <v>0.75</v>
      </c>
      <c r="I54" s="2">
        <v>0.19</v>
      </c>
      <c r="J54" s="2">
        <v>48.3</v>
      </c>
      <c r="K54">
        <f t="shared" ref="K54" si="49">AVERAGE(J53:J55)</f>
        <v>54.800000000000004</v>
      </c>
    </row>
    <row r="55" spans="1:11" ht="16" x14ac:dyDescent="0.2">
      <c r="A55" s="2" t="s">
        <v>411</v>
      </c>
      <c r="B55" s="2">
        <v>2.35</v>
      </c>
      <c r="C55" s="2">
        <v>0.24</v>
      </c>
      <c r="D55" s="3"/>
      <c r="E55" s="2"/>
      <c r="H55" s="2">
        <v>2.59</v>
      </c>
      <c r="I55" s="2">
        <v>0.10199999999999999</v>
      </c>
      <c r="J55" s="2">
        <v>65.400000000000006</v>
      </c>
      <c r="K55">
        <f t="shared" ref="K55" si="50">AVERAGE(J53:J55)</f>
        <v>54.800000000000004</v>
      </c>
    </row>
    <row r="56" spans="1:11" ht="16" x14ac:dyDescent="0.2">
      <c r="A56" s="2" t="s">
        <v>412</v>
      </c>
      <c r="B56" s="2">
        <v>36.799999999999997</v>
      </c>
      <c r="C56" s="2">
        <v>0.9</v>
      </c>
      <c r="D56" s="2"/>
      <c r="E56" s="2"/>
      <c r="H56" s="2">
        <v>37.700000000000003</v>
      </c>
      <c r="I56" s="2">
        <v>2.4E-2</v>
      </c>
      <c r="J56" s="2">
        <v>34</v>
      </c>
      <c r="K56">
        <f t="shared" ref="K56" si="51">AVERAGE(J56:J58)</f>
        <v>45.9</v>
      </c>
    </row>
    <row r="57" spans="1:11" ht="16" x14ac:dyDescent="0.2">
      <c r="A57" s="2" t="s">
        <v>413</v>
      </c>
      <c r="B57" s="2">
        <v>30.8</v>
      </c>
      <c r="C57" s="2">
        <v>0.69599999999999995</v>
      </c>
      <c r="D57" s="2"/>
      <c r="E57" s="2"/>
      <c r="H57" s="2">
        <v>31.5</v>
      </c>
      <c r="I57" s="2">
        <v>2.1999999999999999E-2</v>
      </c>
      <c r="J57" s="2">
        <v>52.3</v>
      </c>
      <c r="K57">
        <f t="shared" ref="K57" si="52">AVERAGE(J56:J58)</f>
        <v>45.9</v>
      </c>
    </row>
    <row r="58" spans="1:11" ht="16" x14ac:dyDescent="0.2">
      <c r="A58" s="2" t="s">
        <v>414</v>
      </c>
      <c r="B58" s="2">
        <v>30.8</v>
      </c>
      <c r="C58" s="2">
        <v>0.54400000000000004</v>
      </c>
      <c r="D58" s="2"/>
      <c r="E58" s="2"/>
      <c r="H58" s="2">
        <v>31.34</v>
      </c>
      <c r="I58" s="2">
        <v>1.7000000000000001E-2</v>
      </c>
      <c r="J58" s="2">
        <v>51.4</v>
      </c>
      <c r="K58">
        <f t="shared" ref="K58" si="53">AVERAGE(J56:J58)</f>
        <v>45.9</v>
      </c>
    </row>
    <row r="59" spans="1:11" ht="16" x14ac:dyDescent="0.2">
      <c r="A59" s="2" t="s">
        <v>415</v>
      </c>
      <c r="B59" s="2">
        <v>20</v>
      </c>
      <c r="C59" s="2">
        <v>0.48599999999999999</v>
      </c>
      <c r="D59" s="2"/>
      <c r="E59" s="2"/>
      <c r="H59" s="2">
        <v>20.49</v>
      </c>
      <c r="I59" s="2">
        <v>2.4E-2</v>
      </c>
      <c r="J59" s="2">
        <v>42.2</v>
      </c>
      <c r="K59">
        <f t="shared" ref="K59" si="54">AVERAGE(J59:J61)</f>
        <v>41.5</v>
      </c>
    </row>
    <row r="60" spans="1:11" ht="16" x14ac:dyDescent="0.2">
      <c r="A60" s="2" t="s">
        <v>416</v>
      </c>
      <c r="B60" s="2">
        <v>14.4</v>
      </c>
      <c r="C60" s="2">
        <v>0.36399999999999999</v>
      </c>
      <c r="D60" s="2"/>
      <c r="E60" s="2"/>
      <c r="H60" s="2">
        <v>14.76</v>
      </c>
      <c r="I60" s="2">
        <v>2.5000000000000001E-2</v>
      </c>
      <c r="J60" s="2">
        <v>45.9</v>
      </c>
      <c r="K60">
        <f t="shared" ref="K60" si="55">AVERAGE(J59:J61)</f>
        <v>41.5</v>
      </c>
    </row>
    <row r="61" spans="1:11" ht="16" x14ac:dyDescent="0.2">
      <c r="A61" s="2" t="s">
        <v>417</v>
      </c>
      <c r="B61" s="2">
        <v>15</v>
      </c>
      <c r="C61" s="2">
        <v>0.34300000000000003</v>
      </c>
      <c r="D61" s="2"/>
      <c r="E61" s="2"/>
      <c r="H61" s="2">
        <v>15.34</v>
      </c>
      <c r="I61" s="2">
        <v>2.1999999999999999E-2</v>
      </c>
      <c r="J61" s="2">
        <v>36.4</v>
      </c>
      <c r="K61">
        <f t="shared" ref="K61" si="56">AVERAGE(J59:J61)</f>
        <v>41.5</v>
      </c>
    </row>
    <row r="62" spans="1:11" ht="16" x14ac:dyDescent="0.2">
      <c r="A62" s="2" t="s">
        <v>418</v>
      </c>
      <c r="B62" s="2">
        <v>35.200000000000003</v>
      </c>
      <c r="C62" s="2">
        <v>0.79500000000000004</v>
      </c>
      <c r="D62" s="2"/>
      <c r="E62" s="2"/>
      <c r="H62" s="2">
        <v>36</v>
      </c>
      <c r="I62" s="2">
        <v>2.1999999999999999E-2</v>
      </c>
      <c r="J62" s="2">
        <v>41.4</v>
      </c>
      <c r="K62">
        <f t="shared" ref="K62" si="57">AVERAGE(J62:J64)</f>
        <v>46.133333333333326</v>
      </c>
    </row>
    <row r="63" spans="1:11" ht="16" x14ac:dyDescent="0.2">
      <c r="A63" s="2" t="s">
        <v>419</v>
      </c>
      <c r="B63" s="2">
        <v>32.4</v>
      </c>
      <c r="C63" s="2">
        <v>0.54300000000000004</v>
      </c>
      <c r="D63" s="2"/>
      <c r="E63" s="2"/>
      <c r="H63" s="2">
        <v>32.94</v>
      </c>
      <c r="I63" s="2">
        <v>1.6E-2</v>
      </c>
      <c r="J63" s="2">
        <v>51.7</v>
      </c>
      <c r="K63">
        <f t="shared" ref="K63" si="58">AVERAGE(J62:J64)</f>
        <v>46.133333333333326</v>
      </c>
    </row>
    <row r="64" spans="1:11" ht="16" x14ac:dyDescent="0.2">
      <c r="A64" s="2" t="s">
        <v>420</v>
      </c>
      <c r="B64" s="2">
        <v>26</v>
      </c>
      <c r="C64" s="2">
        <v>0.5</v>
      </c>
      <c r="D64" s="2"/>
      <c r="E64" s="2"/>
      <c r="H64" s="2">
        <v>26.5</v>
      </c>
      <c r="I64" s="2">
        <v>0</v>
      </c>
      <c r="J64" s="2">
        <v>45.3</v>
      </c>
      <c r="K64">
        <f t="shared" ref="K64" si="59">AVERAGE(J62:J64)</f>
        <v>46.133333333333326</v>
      </c>
    </row>
    <row r="65" spans="1:11" ht="16" x14ac:dyDescent="0.2">
      <c r="A65" s="2" t="s">
        <v>421</v>
      </c>
      <c r="B65" s="2">
        <v>7.4</v>
      </c>
      <c r="C65" s="2">
        <v>0.21099999999999999</v>
      </c>
      <c r="D65" s="3"/>
      <c r="E65" s="2"/>
      <c r="H65" s="2">
        <v>7.61</v>
      </c>
      <c r="I65" s="2">
        <v>2.8000000000000001E-2</v>
      </c>
      <c r="J65" s="2">
        <v>53.3</v>
      </c>
      <c r="K65">
        <f t="shared" ref="K65" si="60">AVERAGE(J65:J67)</f>
        <v>52.866666666666674</v>
      </c>
    </row>
    <row r="66" spans="1:11" ht="16" x14ac:dyDescent="0.2">
      <c r="A66" s="2" t="s">
        <v>422</v>
      </c>
      <c r="B66" s="2">
        <v>13.6</v>
      </c>
      <c r="C66" s="2">
        <v>0.33</v>
      </c>
      <c r="D66" s="3"/>
      <c r="E66" s="2"/>
      <c r="H66" s="2">
        <v>13.93</v>
      </c>
      <c r="I66" s="2">
        <v>2.4E-2</v>
      </c>
      <c r="J66" s="2">
        <v>59.6</v>
      </c>
      <c r="K66">
        <f t="shared" ref="K66" si="61">AVERAGE(J65:J67)</f>
        <v>52.866666666666674</v>
      </c>
    </row>
    <row r="67" spans="1:11" ht="16" x14ac:dyDescent="0.2">
      <c r="A67" s="2" t="s">
        <v>423</v>
      </c>
      <c r="B67" s="2">
        <v>23.8</v>
      </c>
      <c r="C67" s="2">
        <v>0.48</v>
      </c>
      <c r="D67" s="3"/>
      <c r="E67" s="2"/>
      <c r="H67" s="2">
        <v>24.28</v>
      </c>
      <c r="I67" s="2">
        <v>0.02</v>
      </c>
      <c r="J67" s="2">
        <v>45.7</v>
      </c>
      <c r="K67">
        <f t="shared" ref="K67" si="62">AVERAGE(J65:J67)</f>
        <v>52.866666666666674</v>
      </c>
    </row>
    <row r="68" spans="1:11" ht="16" x14ac:dyDescent="0.2">
      <c r="A68" s="2" t="s">
        <v>424</v>
      </c>
      <c r="B68" s="2">
        <v>7</v>
      </c>
      <c r="C68" s="2">
        <v>0.19</v>
      </c>
      <c r="D68" s="3"/>
      <c r="E68" s="2"/>
      <c r="H68" s="2">
        <v>7.19</v>
      </c>
      <c r="I68" s="2">
        <v>2.5999999999999999E-2</v>
      </c>
      <c r="J68" s="2">
        <v>55.3</v>
      </c>
      <c r="K68">
        <f t="shared" ref="K68" si="63">AVERAGE(J68:J70)</f>
        <v>50</v>
      </c>
    </row>
    <row r="69" spans="1:11" ht="16" x14ac:dyDescent="0.2">
      <c r="A69" s="2" t="s">
        <v>425</v>
      </c>
      <c r="B69" s="2">
        <v>40</v>
      </c>
      <c r="C69" s="2">
        <v>0.84</v>
      </c>
      <c r="D69" s="3"/>
      <c r="E69" s="2"/>
      <c r="H69" s="2">
        <v>40.840000000000003</v>
      </c>
      <c r="I69" s="2">
        <v>2.1000000000000001E-2</v>
      </c>
      <c r="J69" s="2">
        <v>40.6</v>
      </c>
      <c r="K69">
        <f t="shared" ref="K69" si="64">AVERAGE(J68:J70)</f>
        <v>50</v>
      </c>
    </row>
    <row r="70" spans="1:11" ht="16" x14ac:dyDescent="0.2">
      <c r="A70" s="2" t="s">
        <v>426</v>
      </c>
      <c r="B70" s="2">
        <v>34.799999999999997</v>
      </c>
      <c r="C70" s="2">
        <v>0.6</v>
      </c>
      <c r="D70" s="3"/>
      <c r="E70" s="2"/>
      <c r="H70" s="2">
        <v>35.4</v>
      </c>
      <c r="I70" s="2">
        <v>1.7000000000000001E-2</v>
      </c>
      <c r="J70" s="2">
        <v>54.1</v>
      </c>
      <c r="K70">
        <f t="shared" ref="K70" si="65">AVERAGE(J68:J70)</f>
        <v>50</v>
      </c>
    </row>
    <row r="71" spans="1:11" ht="16" x14ac:dyDescent="0.2">
      <c r="A71" s="2" t="s">
        <v>427</v>
      </c>
      <c r="B71" s="2">
        <v>30.8</v>
      </c>
      <c r="C71" s="2">
        <v>0.67</v>
      </c>
      <c r="D71" s="3"/>
      <c r="E71" s="2"/>
      <c r="H71" s="2">
        <v>31.47</v>
      </c>
      <c r="I71" s="2">
        <v>2.1000000000000001E-2</v>
      </c>
      <c r="J71" s="2">
        <v>34</v>
      </c>
      <c r="K71">
        <f t="shared" ref="K71" si="66">AVERAGE(J71:J73)</f>
        <v>45.9</v>
      </c>
    </row>
    <row r="72" spans="1:11" ht="16" x14ac:dyDescent="0.2">
      <c r="A72" s="2" t="s">
        <v>428</v>
      </c>
      <c r="B72" s="2">
        <v>15.94</v>
      </c>
      <c r="C72" s="2">
        <v>0.19</v>
      </c>
      <c r="D72" s="3"/>
      <c r="E72" s="2"/>
      <c r="H72" s="2">
        <v>16.13</v>
      </c>
      <c r="I72" s="2">
        <v>1.2E-2</v>
      </c>
      <c r="J72" s="2">
        <v>52.3</v>
      </c>
      <c r="K72">
        <f t="shared" ref="K72" si="67">AVERAGE(J71:J73)</f>
        <v>45.9</v>
      </c>
    </row>
    <row r="73" spans="1:11" ht="16" x14ac:dyDescent="0.2">
      <c r="A73" s="2" t="s">
        <v>429</v>
      </c>
      <c r="B73" s="2">
        <v>7.78</v>
      </c>
      <c r="C73" s="2">
        <v>0.27</v>
      </c>
      <c r="D73" s="3"/>
      <c r="E73" s="2"/>
      <c r="H73" s="2">
        <v>8.0500000000000007</v>
      </c>
      <c r="I73" s="2">
        <v>3.4000000000000002E-2</v>
      </c>
      <c r="J73" s="2">
        <v>51.4</v>
      </c>
      <c r="K73">
        <f t="shared" ref="K73" si="68">AVERAGE(J71:J73)</f>
        <v>45.9</v>
      </c>
    </row>
    <row r="74" spans="1:11" ht="16" x14ac:dyDescent="0.2">
      <c r="A74" s="2" t="s">
        <v>430</v>
      </c>
      <c r="B74" s="2">
        <v>14.73</v>
      </c>
      <c r="C74" s="2">
        <v>0.70099999999999996</v>
      </c>
      <c r="D74" s="3"/>
      <c r="E74" s="2"/>
      <c r="H74" s="2">
        <v>15.43</v>
      </c>
      <c r="I74" s="2">
        <v>4.4999999999999998E-2</v>
      </c>
      <c r="J74" s="2">
        <v>41.7</v>
      </c>
      <c r="K74">
        <f t="shared" ref="K74" si="69">AVERAGE(J74:J76)</f>
        <v>45.633333333333333</v>
      </c>
    </row>
    <row r="75" spans="1:11" ht="16" x14ac:dyDescent="0.2">
      <c r="A75" s="2" t="s">
        <v>431</v>
      </c>
      <c r="B75" s="2">
        <v>11.16</v>
      </c>
      <c r="C75" s="2">
        <v>0.246</v>
      </c>
      <c r="D75" s="3"/>
      <c r="E75" s="2"/>
      <c r="H75" s="2">
        <v>11.41</v>
      </c>
      <c r="I75" s="2">
        <v>2.1999999999999999E-2</v>
      </c>
      <c r="J75" s="2">
        <v>45.8</v>
      </c>
      <c r="K75">
        <f t="shared" ref="K75" si="70">AVERAGE(J74:J76)</f>
        <v>45.633333333333333</v>
      </c>
    </row>
    <row r="76" spans="1:11" ht="16" x14ac:dyDescent="0.2">
      <c r="A76" s="2" t="s">
        <v>432</v>
      </c>
      <c r="B76" s="2">
        <v>27.04</v>
      </c>
      <c r="C76" s="2">
        <v>0.45300000000000001</v>
      </c>
      <c r="D76" s="3"/>
      <c r="E76" s="2"/>
      <c r="H76" s="2">
        <v>27.49</v>
      </c>
      <c r="I76" s="2">
        <v>1.6E-2</v>
      </c>
      <c r="J76" s="2">
        <v>49.4</v>
      </c>
      <c r="K76">
        <f t="shared" ref="K76" si="71">AVERAGE(J74:J76)</f>
        <v>45.633333333333333</v>
      </c>
    </row>
    <row r="77" spans="1:11" ht="16" x14ac:dyDescent="0.2">
      <c r="A77" s="2" t="s">
        <v>433</v>
      </c>
      <c r="B77" s="2">
        <v>36.659999999999997</v>
      </c>
      <c r="C77" s="2">
        <v>0.6</v>
      </c>
      <c r="D77" s="3"/>
      <c r="E77" s="2"/>
      <c r="H77" s="2">
        <v>37.26</v>
      </c>
      <c r="I77" s="2">
        <v>1.6E-2</v>
      </c>
      <c r="J77" s="2">
        <v>54.5</v>
      </c>
      <c r="K77">
        <f t="shared" ref="K77" si="72">AVERAGE(J77:J79)</f>
        <v>55.566666666666663</v>
      </c>
    </row>
    <row r="78" spans="1:11" ht="16" x14ac:dyDescent="0.2">
      <c r="A78" s="2" t="s">
        <v>434</v>
      </c>
      <c r="B78" s="2">
        <v>17.2</v>
      </c>
      <c r="C78" s="2">
        <v>0.25</v>
      </c>
      <c r="D78" s="3"/>
      <c r="E78" s="2"/>
      <c r="H78" s="2">
        <v>17.45</v>
      </c>
      <c r="I78" s="2">
        <v>1.4E-2</v>
      </c>
      <c r="J78" s="2">
        <v>56.5</v>
      </c>
      <c r="K78">
        <f t="shared" ref="K78" si="73">AVERAGE(J77:J79)</f>
        <v>55.566666666666663</v>
      </c>
    </row>
    <row r="79" spans="1:11" ht="16" x14ac:dyDescent="0.2">
      <c r="A79" s="2" t="s">
        <v>435</v>
      </c>
      <c r="B79" s="2">
        <v>24.34</v>
      </c>
      <c r="C79" s="2">
        <v>0.45</v>
      </c>
      <c r="D79" s="3"/>
      <c r="E79" s="2"/>
      <c r="H79" s="2">
        <v>24.79</v>
      </c>
      <c r="I79" s="2">
        <v>1.7999999999999999E-2</v>
      </c>
      <c r="J79" s="2">
        <v>55.7</v>
      </c>
      <c r="K79">
        <f t="shared" ref="K79" si="74">AVERAGE(J77:J79)</f>
        <v>55.566666666666663</v>
      </c>
    </row>
    <row r="80" spans="1:11" ht="16" x14ac:dyDescent="0.2">
      <c r="A80" s="2" t="s">
        <v>436</v>
      </c>
      <c r="B80" s="2">
        <v>11.1</v>
      </c>
      <c r="C80" s="2">
        <v>0.28999999999999998</v>
      </c>
      <c r="D80" s="3"/>
      <c r="E80" s="2"/>
      <c r="H80" s="2">
        <v>11.39</v>
      </c>
      <c r="I80" s="2">
        <v>2.5000000000000001E-2</v>
      </c>
      <c r="J80" s="2">
        <v>43.3</v>
      </c>
      <c r="K80">
        <f t="shared" ref="K80" si="75">AVERAGE(J80:J82)</f>
        <v>46.633333333333326</v>
      </c>
    </row>
    <row r="81" spans="1:11" ht="16" x14ac:dyDescent="0.2">
      <c r="A81" s="2" t="s">
        <v>437</v>
      </c>
      <c r="B81" s="2">
        <v>21.41</v>
      </c>
      <c r="C81" s="2">
        <v>0.46500000000000002</v>
      </c>
      <c r="D81" s="3"/>
      <c r="E81" s="2"/>
      <c r="H81" s="2">
        <v>21.88</v>
      </c>
      <c r="I81" s="2">
        <v>2.1000000000000001E-2</v>
      </c>
      <c r="J81" s="2">
        <v>45.9</v>
      </c>
      <c r="K81">
        <f t="shared" ref="K81" si="76">AVERAGE(J80:J82)</f>
        <v>46.633333333333326</v>
      </c>
    </row>
    <row r="82" spans="1:11" ht="16" x14ac:dyDescent="0.2">
      <c r="A82" s="2" t="s">
        <v>438</v>
      </c>
      <c r="B82" s="2">
        <v>30.71</v>
      </c>
      <c r="C82" s="2">
        <v>1.1100000000000001</v>
      </c>
      <c r="D82" s="3"/>
      <c r="E82" s="2"/>
      <c r="H82" s="2">
        <v>31.82</v>
      </c>
      <c r="I82" s="2">
        <v>3.5000000000000003E-2</v>
      </c>
      <c r="J82" s="2">
        <v>50.7</v>
      </c>
      <c r="K82">
        <f t="shared" ref="K82" si="77">AVERAGE(J80:J82)</f>
        <v>46.633333333333326</v>
      </c>
    </row>
  </sheetData>
  <sortState xmlns:xlrd2="http://schemas.microsoft.com/office/spreadsheetml/2017/richdata2" ref="A2:J82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03371-2F13-4383-85A0-D7C259DB0459}">
  <dimension ref="A1:K245"/>
  <sheetViews>
    <sheetView tabSelected="1" workbookViewId="0">
      <selection activeCell="K8" sqref="K8"/>
    </sheetView>
  </sheetViews>
  <sheetFormatPr baseColWidth="10" defaultColWidth="8.83203125" defaultRowHeight="15" x14ac:dyDescent="0.2"/>
  <cols>
    <col min="5" max="5" width="11.5" bestFit="1" customWidth="1"/>
  </cols>
  <sheetData>
    <row r="1" spans="1:11" ht="16" x14ac:dyDescent="0.2">
      <c r="A1" s="1" t="s">
        <v>0</v>
      </c>
      <c r="B1" s="1" t="s">
        <v>3</v>
      </c>
      <c r="C1" s="1" t="s">
        <v>4</v>
      </c>
      <c r="D1" s="1" t="s">
        <v>6</v>
      </c>
      <c r="E1" s="1" t="s">
        <v>350</v>
      </c>
      <c r="F1" s="1" t="s">
        <v>351</v>
      </c>
      <c r="G1" s="1" t="s">
        <v>352</v>
      </c>
      <c r="H1" s="1" t="s">
        <v>439</v>
      </c>
      <c r="I1" s="1" t="s">
        <v>267</v>
      </c>
      <c r="J1" t="s">
        <v>354</v>
      </c>
      <c r="K1" t="s">
        <v>355</v>
      </c>
    </row>
    <row r="2" spans="1:11" ht="16" x14ac:dyDescent="0.2">
      <c r="A2" s="1" t="s">
        <v>175</v>
      </c>
      <c r="B2" s="1">
        <v>1</v>
      </c>
      <c r="C2" s="1">
        <v>0</v>
      </c>
      <c r="D2" s="1">
        <v>50</v>
      </c>
      <c r="E2" s="1">
        <v>2.266666667</v>
      </c>
      <c r="F2" s="1">
        <v>0.41899999999999998</v>
      </c>
      <c r="G2" s="1">
        <v>2.685666667</v>
      </c>
      <c r="H2">
        <f>F2/E2</f>
        <v>0.18485294114928633</v>
      </c>
      <c r="I2">
        <v>24.7</v>
      </c>
      <c r="J2">
        <f>VLOOKUP(Kalejulyharvest!A2,Julyherbheight!A2:C244,2,FALSE)</f>
        <v>1</v>
      </c>
      <c r="K2">
        <f>VLOOKUP(Kalejulyharvest!A2,Julyherbheight!A2:C244,3,FALSE)</f>
        <v>9</v>
      </c>
    </row>
    <row r="3" spans="1:11" ht="16" x14ac:dyDescent="0.2">
      <c r="A3" s="1" t="s">
        <v>182</v>
      </c>
      <c r="B3" s="1">
        <v>1</v>
      </c>
      <c r="C3" s="1">
        <v>25</v>
      </c>
      <c r="D3" s="1">
        <v>50</v>
      </c>
      <c r="E3" s="1">
        <v>3.9066666670000001</v>
      </c>
      <c r="F3" s="1">
        <v>0.66433333299999997</v>
      </c>
      <c r="G3" s="1">
        <v>4.5709999999999997</v>
      </c>
      <c r="H3">
        <f>F3/E3</f>
        <v>0.17005119443941541</v>
      </c>
      <c r="I3">
        <v>52.466666666666669</v>
      </c>
      <c r="J3">
        <f>VLOOKUP(Kalejulyharvest!A3,Julyherbheight!A3:C245,2,FALSE)</f>
        <v>1</v>
      </c>
      <c r="K3">
        <f>VLOOKUP(Kalejulyharvest!A3,Julyherbheight!A3:C245,3,FALSE)</f>
        <v>10.166666666666666</v>
      </c>
    </row>
    <row r="4" spans="1:11" ht="16" x14ac:dyDescent="0.2">
      <c r="A4" s="1" t="s">
        <v>184</v>
      </c>
      <c r="B4" s="1">
        <v>1</v>
      </c>
      <c r="C4" s="1">
        <v>50</v>
      </c>
      <c r="D4" s="1">
        <v>50</v>
      </c>
      <c r="E4" s="1">
        <v>2.9666666670000001</v>
      </c>
      <c r="F4" s="1">
        <v>0.45833333300000001</v>
      </c>
      <c r="G4" s="1">
        <v>3.4249999999999998</v>
      </c>
      <c r="H4">
        <f t="shared" ref="H4:H28" si="0">F4/E4</f>
        <v>0.15449438189275344</v>
      </c>
      <c r="I4">
        <v>48.133333333333326</v>
      </c>
      <c r="J4">
        <f>VLOOKUP(Kalejulyharvest!A4,Julyherbheight!A4:C246,2,FALSE)</f>
        <v>1</v>
      </c>
      <c r="K4">
        <f>VLOOKUP(Kalejulyharvest!A4,Julyherbheight!A4:C246,3,FALSE)</f>
        <v>10.166666666666666</v>
      </c>
    </row>
    <row r="5" spans="1:11" ht="16" x14ac:dyDescent="0.2">
      <c r="A5" s="1" t="s">
        <v>188</v>
      </c>
      <c r="B5" s="1">
        <v>2</v>
      </c>
      <c r="C5" s="1">
        <v>0</v>
      </c>
      <c r="D5" s="1">
        <v>25</v>
      </c>
      <c r="E5" s="1">
        <v>4.4666666670000001</v>
      </c>
      <c r="F5" s="1">
        <v>0.78833333299999997</v>
      </c>
      <c r="G5" s="1">
        <v>5.2549999999999999</v>
      </c>
      <c r="H5">
        <f t="shared" si="0"/>
        <v>0.17649253722563488</v>
      </c>
      <c r="I5">
        <v>54.833333333333336</v>
      </c>
      <c r="J5">
        <f>VLOOKUP(Kalejulyharvest!A5,Julyherbheight!A5:C247,2,FALSE)</f>
        <v>0</v>
      </c>
      <c r="K5">
        <f>VLOOKUP(Kalejulyharvest!A5,Julyherbheight!A5:C247,3,FALSE)</f>
        <v>13.666666666666666</v>
      </c>
    </row>
    <row r="6" spans="1:11" ht="16" x14ac:dyDescent="0.2">
      <c r="A6" s="1" t="s">
        <v>191</v>
      </c>
      <c r="B6" s="1">
        <v>2</v>
      </c>
      <c r="C6" s="1">
        <v>25</v>
      </c>
      <c r="D6" s="1">
        <v>25</v>
      </c>
      <c r="E6" s="1">
        <v>2.8</v>
      </c>
      <c r="F6" s="1">
        <v>0.64066666699999997</v>
      </c>
      <c r="G6" s="1">
        <v>3.4406666669999999</v>
      </c>
      <c r="H6">
        <f t="shared" si="0"/>
        <v>0.22880952392857143</v>
      </c>
      <c r="I6">
        <v>53.4</v>
      </c>
      <c r="J6">
        <f>VLOOKUP(Kalejulyharvest!A6,Julyherbheight!A6:C248,2,FALSE)</f>
        <v>0</v>
      </c>
      <c r="K6">
        <f>VLOOKUP(Kalejulyharvest!A6,Julyherbheight!A6:C248,3,FALSE)</f>
        <v>8</v>
      </c>
    </row>
    <row r="7" spans="1:11" ht="16" x14ac:dyDescent="0.2">
      <c r="A7" s="1" t="s">
        <v>194</v>
      </c>
      <c r="B7" s="1">
        <v>2</v>
      </c>
      <c r="C7" s="1">
        <v>50</v>
      </c>
      <c r="D7" s="1">
        <v>25</v>
      </c>
      <c r="E7" s="1">
        <v>2.6666666669999999</v>
      </c>
      <c r="F7" s="1">
        <v>0.63433333300000005</v>
      </c>
      <c r="G7" s="1">
        <v>3.3010000000000002</v>
      </c>
      <c r="H7">
        <f t="shared" si="0"/>
        <v>0.23787499984526567</v>
      </c>
      <c r="I7">
        <v>46.466666666666669</v>
      </c>
      <c r="J7">
        <f>VLOOKUP(Kalejulyharvest!A7,Julyherbheight!A7:C249,2,FALSE)</f>
        <v>0</v>
      </c>
      <c r="K7">
        <f>VLOOKUP(Kalejulyharvest!A7,Julyherbheight!A7:C249,3,FALSE)</f>
        <v>10.666666666666666</v>
      </c>
    </row>
    <row r="8" spans="1:11" ht="16" x14ac:dyDescent="0.2">
      <c r="A8" s="1" t="s">
        <v>196</v>
      </c>
      <c r="B8" s="1">
        <v>3</v>
      </c>
      <c r="C8" s="1">
        <v>0</v>
      </c>
      <c r="D8" s="1">
        <v>0</v>
      </c>
      <c r="E8" s="1">
        <v>2.6666666669999999</v>
      </c>
      <c r="F8" s="1">
        <v>0.29266666699999999</v>
      </c>
      <c r="G8" s="1">
        <v>2.959333333</v>
      </c>
      <c r="H8">
        <f t="shared" si="0"/>
        <v>0.10975000011128125</v>
      </c>
      <c r="I8">
        <v>49.300000000000004</v>
      </c>
      <c r="J8">
        <f>VLOOKUP(Kalejulyharvest!A8,Julyherbheight!A8:C250,2,FALSE)</f>
        <v>0</v>
      </c>
      <c r="K8">
        <f>VLOOKUP(Kalejulyharvest!A8,Julyherbheight!A8:C250,3,FALSE)</f>
        <v>0</v>
      </c>
    </row>
    <row r="9" spans="1:11" ht="16" x14ac:dyDescent="0.2">
      <c r="A9" s="1" t="s">
        <v>200</v>
      </c>
      <c r="B9" s="1">
        <v>3</v>
      </c>
      <c r="C9" s="1">
        <v>25</v>
      </c>
      <c r="D9" s="1">
        <v>0</v>
      </c>
      <c r="E9" s="1">
        <v>4.266666667</v>
      </c>
      <c r="F9" s="1">
        <v>0.58666666700000003</v>
      </c>
      <c r="G9" s="1">
        <v>4.8533333330000001</v>
      </c>
      <c r="H9">
        <f t="shared" si="0"/>
        <v>0.13750000006738283</v>
      </c>
      <c r="I9">
        <v>47.366666666666667</v>
      </c>
      <c r="J9">
        <f>VLOOKUP(Kalejulyharvest!A9,Julyherbheight!A9:C251,2,FALSE)</f>
        <v>0</v>
      </c>
      <c r="K9">
        <f>VLOOKUP(Kalejulyharvest!A9,Julyherbheight!A9:C251,3,FALSE)</f>
        <v>15.666666666666666</v>
      </c>
    </row>
    <row r="10" spans="1:11" ht="16" x14ac:dyDescent="0.2">
      <c r="A10" s="1" t="s">
        <v>204</v>
      </c>
      <c r="B10" s="1">
        <v>3</v>
      </c>
      <c r="C10" s="1">
        <v>50</v>
      </c>
      <c r="D10" s="1">
        <v>0</v>
      </c>
      <c r="E10" s="1">
        <v>6.4366666669999999</v>
      </c>
      <c r="F10" s="1">
        <v>0.88900000000000001</v>
      </c>
      <c r="G10" s="1">
        <v>7.3256666670000001</v>
      </c>
      <c r="H10">
        <f t="shared" si="0"/>
        <v>0.13811496633153211</v>
      </c>
      <c r="I10">
        <v>48.533333333333331</v>
      </c>
      <c r="J10">
        <f>VLOOKUP(Kalejulyharvest!A10,Julyherbheight!A10:C252,2,FALSE)</f>
        <v>0</v>
      </c>
      <c r="K10">
        <f>VLOOKUP(Kalejulyharvest!A10,Julyherbheight!A10:C252,3,FALSE)</f>
        <v>11.333333333333334</v>
      </c>
    </row>
    <row r="11" spans="1:11" ht="16" x14ac:dyDescent="0.2">
      <c r="A11" s="1" t="s">
        <v>206</v>
      </c>
      <c r="B11" s="1">
        <v>4</v>
      </c>
      <c r="C11" s="1">
        <v>0</v>
      </c>
      <c r="D11" s="1">
        <v>25</v>
      </c>
      <c r="E11" s="1">
        <v>2.7033333329999998</v>
      </c>
      <c r="F11" s="1">
        <v>0.25</v>
      </c>
      <c r="G11" s="1">
        <v>2.9533333329999998</v>
      </c>
      <c r="H11">
        <f t="shared" si="0"/>
        <v>9.2478421713005979E-2</v>
      </c>
      <c r="I11">
        <v>30.533333333333331</v>
      </c>
      <c r="J11">
        <f>VLOOKUP(Kalejulyharvest!A11,Julyherbheight!A11:C253,2,FALSE)</f>
        <v>0.66666666666666663</v>
      </c>
      <c r="K11">
        <f>VLOOKUP(Kalejulyharvest!A11,Julyherbheight!A11:C253,3,FALSE)</f>
        <v>8</v>
      </c>
    </row>
    <row r="12" spans="1:11" ht="16" x14ac:dyDescent="0.2">
      <c r="A12" s="1" t="s">
        <v>209</v>
      </c>
      <c r="B12" s="1">
        <v>4</v>
      </c>
      <c r="C12" s="1">
        <v>25</v>
      </c>
      <c r="D12" s="1">
        <v>25</v>
      </c>
      <c r="E12" s="1">
        <v>4.4733333330000002</v>
      </c>
      <c r="F12" s="1">
        <v>0.48333333299999998</v>
      </c>
      <c r="G12" s="1">
        <v>4.9566666670000004</v>
      </c>
      <c r="H12">
        <f t="shared" si="0"/>
        <v>0.10804768994843872</v>
      </c>
      <c r="I12">
        <v>52.79999999999999</v>
      </c>
      <c r="J12">
        <f>VLOOKUP(Kalejulyharvest!A12,Julyherbheight!A12:C254,2,FALSE)</f>
        <v>0.33333333333333331</v>
      </c>
      <c r="K12">
        <f>VLOOKUP(Kalejulyharvest!A12,Julyherbheight!A12:C254,3,FALSE)</f>
        <v>9.5</v>
      </c>
    </row>
    <row r="13" spans="1:11" ht="16" x14ac:dyDescent="0.2">
      <c r="A13" s="1" t="s">
        <v>213</v>
      </c>
      <c r="B13" s="1">
        <v>4</v>
      </c>
      <c r="C13" s="1">
        <v>50</v>
      </c>
      <c r="D13" s="1">
        <v>25</v>
      </c>
      <c r="E13" s="1">
        <v>5.2066666670000004</v>
      </c>
      <c r="F13" s="1">
        <v>0.65333333299999996</v>
      </c>
      <c r="G13" s="1">
        <v>5.86</v>
      </c>
      <c r="H13">
        <f t="shared" si="0"/>
        <v>0.12548015357711392</v>
      </c>
      <c r="I13">
        <v>49.166666666666664</v>
      </c>
      <c r="J13">
        <f>VLOOKUP(Kalejulyharvest!A13,Julyherbheight!A13:C255,2,FALSE)</f>
        <v>1</v>
      </c>
      <c r="K13">
        <f>VLOOKUP(Kalejulyharvest!A13,Julyherbheight!A13:C255,3,FALSE)</f>
        <v>9.8333333333333339</v>
      </c>
    </row>
    <row r="14" spans="1:11" ht="16" x14ac:dyDescent="0.2">
      <c r="A14" s="1" t="s">
        <v>214</v>
      </c>
      <c r="B14" s="1">
        <v>5</v>
      </c>
      <c r="C14" s="1">
        <v>0</v>
      </c>
      <c r="D14" s="1">
        <v>0</v>
      </c>
      <c r="E14" s="1">
        <v>1.6</v>
      </c>
      <c r="F14" s="1">
        <v>0.18333333299999999</v>
      </c>
      <c r="G14" s="1">
        <v>1.7833333330000001</v>
      </c>
      <c r="H14">
        <f t="shared" si="0"/>
        <v>0.11458333312499999</v>
      </c>
      <c r="I14">
        <v>52.866666666666667</v>
      </c>
      <c r="J14">
        <f>VLOOKUP(Kalejulyharvest!A14,Julyherbheight!A14:C256,2,FALSE)</f>
        <v>2.3333333333333335</v>
      </c>
      <c r="K14">
        <f>VLOOKUP(Kalejulyharvest!A14,Julyherbheight!A14:C256,3,FALSE)</f>
        <v>6.833333333333333</v>
      </c>
    </row>
    <row r="15" spans="1:11" ht="16" x14ac:dyDescent="0.2">
      <c r="A15" s="1" t="s">
        <v>218</v>
      </c>
      <c r="B15" s="1">
        <v>5</v>
      </c>
      <c r="C15" s="1">
        <v>25</v>
      </c>
      <c r="D15" s="1">
        <v>0</v>
      </c>
      <c r="E15" s="1">
        <v>1.423333333</v>
      </c>
      <c r="F15" s="1">
        <v>0.18333333299999999</v>
      </c>
      <c r="G15" s="1">
        <v>1.606666667</v>
      </c>
      <c r="H15">
        <f t="shared" si="0"/>
        <v>0.12880562040487251</v>
      </c>
      <c r="I15">
        <v>50.433333333333337</v>
      </c>
      <c r="J15">
        <f>VLOOKUP(Kalejulyharvest!A15,Julyherbheight!A15:C257,2,FALSE)</f>
        <v>2.6666666666666665</v>
      </c>
      <c r="K15">
        <f>VLOOKUP(Kalejulyharvest!A15,Julyherbheight!A15:C257,3,FALSE)</f>
        <v>6.833333333333333</v>
      </c>
    </row>
    <row r="16" spans="1:11" ht="16" x14ac:dyDescent="0.2">
      <c r="A16" s="1" t="s">
        <v>221</v>
      </c>
      <c r="B16" s="1">
        <v>5</v>
      </c>
      <c r="C16" s="1">
        <v>50</v>
      </c>
      <c r="D16" s="1">
        <v>0</v>
      </c>
      <c r="E16" s="1">
        <v>1.6266666670000001</v>
      </c>
      <c r="F16" s="1">
        <v>0.21333333300000001</v>
      </c>
      <c r="G16" s="1">
        <v>1.84</v>
      </c>
      <c r="H16">
        <f t="shared" si="0"/>
        <v>0.13114754075181403</v>
      </c>
      <c r="I16">
        <v>49.566666666666663</v>
      </c>
      <c r="J16">
        <f>VLOOKUP(Kalejulyharvest!A16,Julyherbheight!A16:C258,2,FALSE)</f>
        <v>1</v>
      </c>
      <c r="K16">
        <f>VLOOKUP(Kalejulyharvest!A16,Julyherbheight!A16:C258,3,FALSE)</f>
        <v>9</v>
      </c>
    </row>
    <row r="17" spans="1:11" ht="16" x14ac:dyDescent="0.2">
      <c r="A17" s="1" t="s">
        <v>224</v>
      </c>
      <c r="B17" s="1">
        <v>6</v>
      </c>
      <c r="C17" s="1">
        <v>0</v>
      </c>
      <c r="D17" s="1">
        <v>50</v>
      </c>
      <c r="E17" s="1">
        <v>3.4066666670000001</v>
      </c>
      <c r="F17" s="1">
        <v>0.31</v>
      </c>
      <c r="G17" s="1">
        <v>3.7166666670000001</v>
      </c>
      <c r="H17">
        <f t="shared" si="0"/>
        <v>9.0998043043933649E-2</v>
      </c>
      <c r="I17">
        <v>53.833333333333336</v>
      </c>
      <c r="J17">
        <f>VLOOKUP(Kalejulyharvest!A17,Julyherbheight!A17:C259,2,FALSE)</f>
        <v>0.33333333333333331</v>
      </c>
      <c r="K17">
        <f>VLOOKUP(Kalejulyharvest!A17,Julyherbheight!A17:C259,3,FALSE)</f>
        <v>12.666666666666666</v>
      </c>
    </row>
    <row r="18" spans="1:11" ht="16" x14ac:dyDescent="0.2">
      <c r="A18" s="1" t="s">
        <v>228</v>
      </c>
      <c r="B18" s="1">
        <v>6</v>
      </c>
      <c r="C18" s="1">
        <v>25</v>
      </c>
      <c r="D18" s="1">
        <v>50</v>
      </c>
      <c r="E18" s="1">
        <v>2.93</v>
      </c>
      <c r="F18" s="1">
        <v>0.33333333300000001</v>
      </c>
      <c r="G18" s="1">
        <v>3.2633333329999998</v>
      </c>
      <c r="H18">
        <f t="shared" si="0"/>
        <v>0.11376564266211604</v>
      </c>
      <c r="I18">
        <v>56.599999999999994</v>
      </c>
      <c r="J18">
        <f>VLOOKUP(Kalejulyharvest!A18,Julyherbheight!A18:C260,2,FALSE)</f>
        <v>1</v>
      </c>
      <c r="K18">
        <f>VLOOKUP(Kalejulyharvest!A18,Julyherbheight!A18:C260,3,FALSE)</f>
        <v>12</v>
      </c>
    </row>
    <row r="19" spans="1:11" ht="16" x14ac:dyDescent="0.2">
      <c r="A19" s="1" t="s">
        <v>229</v>
      </c>
      <c r="B19" s="1">
        <v>6</v>
      </c>
      <c r="C19" s="1">
        <v>50</v>
      </c>
      <c r="D19" s="1">
        <v>50</v>
      </c>
      <c r="E19" s="1">
        <v>2.6433333330000002</v>
      </c>
      <c r="F19" s="1">
        <v>0.29333333299999997</v>
      </c>
      <c r="G19" s="1">
        <v>2.9366666669999999</v>
      </c>
      <c r="H19">
        <f t="shared" si="0"/>
        <v>0.11097099610478825</v>
      </c>
      <c r="I19">
        <v>54.800000000000004</v>
      </c>
      <c r="J19">
        <f>VLOOKUP(Kalejulyharvest!A19,Julyherbheight!A19:C261,2,FALSE)</f>
        <v>0.66666666666666663</v>
      </c>
      <c r="K19">
        <f>VLOOKUP(Kalejulyharvest!A19,Julyherbheight!A19:C261,3,FALSE)</f>
        <v>10.333333333333334</v>
      </c>
    </row>
    <row r="20" spans="1:11" ht="16" x14ac:dyDescent="0.2">
      <c r="A20" s="1" t="s">
        <v>232</v>
      </c>
      <c r="B20" s="1">
        <v>7</v>
      </c>
      <c r="C20" s="1">
        <v>0</v>
      </c>
      <c r="D20" s="1">
        <v>0</v>
      </c>
      <c r="E20" s="1">
        <v>32.799999999999997</v>
      </c>
      <c r="F20" s="1">
        <v>0.71333333300000001</v>
      </c>
      <c r="G20" s="1">
        <v>33.513333330000002</v>
      </c>
      <c r="H20">
        <f t="shared" si="0"/>
        <v>2.1747967469512196E-2</v>
      </c>
      <c r="I20">
        <v>45.9</v>
      </c>
      <c r="J20">
        <f>VLOOKUP(Kalejulyharvest!A20,Julyherbheight!A20:C262,2,FALSE)</f>
        <v>0</v>
      </c>
      <c r="K20">
        <f>VLOOKUP(Kalejulyharvest!A20,Julyherbheight!A20:C262,3,FALSE)</f>
        <v>12.166666666666666</v>
      </c>
    </row>
    <row r="21" spans="1:11" ht="16" x14ac:dyDescent="0.2">
      <c r="A21" s="1" t="s">
        <v>236</v>
      </c>
      <c r="B21" s="1">
        <v>7</v>
      </c>
      <c r="C21" s="1">
        <v>25</v>
      </c>
      <c r="D21" s="1">
        <v>0</v>
      </c>
      <c r="E21" s="1">
        <v>16.466666669999999</v>
      </c>
      <c r="F21" s="1">
        <v>0.39766666699999997</v>
      </c>
      <c r="G21" s="1">
        <v>16.864333330000001</v>
      </c>
      <c r="H21">
        <f t="shared" si="0"/>
        <v>2.4149797586204495E-2</v>
      </c>
      <c r="I21">
        <v>41.5</v>
      </c>
      <c r="J21">
        <f>VLOOKUP(Kalejulyharvest!A21,Julyherbheight!A21:C263,2,FALSE)</f>
        <v>1</v>
      </c>
      <c r="K21">
        <f>VLOOKUP(Kalejulyharvest!A21,Julyherbheight!A21:C263,3,FALSE)</f>
        <v>11.333333333333334</v>
      </c>
    </row>
    <row r="22" spans="1:11" ht="16" x14ac:dyDescent="0.2">
      <c r="A22" s="1" t="s">
        <v>240</v>
      </c>
      <c r="B22" s="1">
        <v>7</v>
      </c>
      <c r="C22" s="1">
        <v>50</v>
      </c>
      <c r="D22" s="1">
        <v>0</v>
      </c>
      <c r="E22" s="1">
        <v>31.2</v>
      </c>
      <c r="F22" s="1">
        <v>0.61266666700000005</v>
      </c>
      <c r="G22" s="1">
        <v>31.812666669999999</v>
      </c>
      <c r="H22">
        <f t="shared" si="0"/>
        <v>1.9636752147435901E-2</v>
      </c>
      <c r="I22">
        <v>46.133333333333326</v>
      </c>
      <c r="J22">
        <f>VLOOKUP(Kalejulyharvest!A22,Julyherbheight!A22:C264,2,FALSE)</f>
        <v>0</v>
      </c>
      <c r="K22">
        <f>VLOOKUP(Kalejulyharvest!A22,Julyherbheight!A22:C264,3,FALSE)</f>
        <v>13.833333333333334</v>
      </c>
    </row>
    <row r="23" spans="1:11" ht="16" x14ac:dyDescent="0.2">
      <c r="A23" s="1" t="s">
        <v>242</v>
      </c>
      <c r="B23" s="1">
        <v>8</v>
      </c>
      <c r="C23" s="1">
        <v>0</v>
      </c>
      <c r="D23" s="1">
        <v>25</v>
      </c>
      <c r="E23" s="1">
        <v>14.93333333</v>
      </c>
      <c r="F23" s="1">
        <v>0.34033333300000002</v>
      </c>
      <c r="G23" s="1">
        <v>15.273666670000001</v>
      </c>
      <c r="H23">
        <f t="shared" si="0"/>
        <v>2.2790178554194237E-2</v>
      </c>
      <c r="I23">
        <v>52.866666666666674</v>
      </c>
      <c r="J23">
        <f>VLOOKUP(Kalejulyharvest!A23,Julyherbheight!A23:C265,2,FALSE)</f>
        <v>1</v>
      </c>
      <c r="K23">
        <f>VLOOKUP(Kalejulyharvest!A23,Julyherbheight!A23:C265,3,FALSE)</f>
        <v>10</v>
      </c>
    </row>
    <row r="24" spans="1:11" ht="16" x14ac:dyDescent="0.2">
      <c r="A24" s="1" t="s">
        <v>246</v>
      </c>
      <c r="B24" s="1">
        <v>8</v>
      </c>
      <c r="C24" s="1">
        <v>25</v>
      </c>
      <c r="D24" s="1">
        <v>25</v>
      </c>
      <c r="E24" s="1">
        <v>27.266666669999999</v>
      </c>
      <c r="F24" s="1">
        <v>0.54333333299999997</v>
      </c>
      <c r="G24" s="1">
        <v>27.81</v>
      </c>
      <c r="H24">
        <f t="shared" si="0"/>
        <v>1.9926650352087207E-2</v>
      </c>
      <c r="I24">
        <v>50</v>
      </c>
      <c r="J24">
        <f>VLOOKUP(Kalejulyharvest!A24,Julyherbheight!A24:C266,2,FALSE)</f>
        <v>0.66666666666666663</v>
      </c>
      <c r="K24">
        <f>VLOOKUP(Kalejulyharvest!A24,Julyherbheight!A24:C266,3,FALSE)</f>
        <v>13.166666666666666</v>
      </c>
    </row>
    <row r="25" spans="1:11" ht="16" x14ac:dyDescent="0.2">
      <c r="A25" s="1" t="s">
        <v>249</v>
      </c>
      <c r="B25" s="1">
        <v>8</v>
      </c>
      <c r="C25" s="1">
        <v>50</v>
      </c>
      <c r="D25" s="1">
        <v>25</v>
      </c>
      <c r="E25" s="1">
        <v>18.173333329999998</v>
      </c>
      <c r="F25" s="1">
        <v>0.37666666700000001</v>
      </c>
      <c r="G25" s="1">
        <v>18.55</v>
      </c>
      <c r="H25">
        <f t="shared" si="0"/>
        <v>2.0726338980323982E-2</v>
      </c>
      <c r="I25">
        <v>45.9</v>
      </c>
      <c r="J25">
        <f>VLOOKUP(Kalejulyharvest!A25,Julyherbheight!A25:C267,2,FALSE)</f>
        <v>2</v>
      </c>
      <c r="K25">
        <f>VLOOKUP(Kalejulyharvest!A25,Julyherbheight!A25:C267,3,FALSE)</f>
        <v>12.666666666666666</v>
      </c>
    </row>
    <row r="26" spans="1:11" ht="16" x14ac:dyDescent="0.2">
      <c r="A26" s="1" t="s">
        <v>252</v>
      </c>
      <c r="B26" s="1">
        <v>9</v>
      </c>
      <c r="C26" s="1">
        <v>0</v>
      </c>
      <c r="D26" s="1">
        <v>50</v>
      </c>
      <c r="E26" s="1">
        <v>17.643333330000001</v>
      </c>
      <c r="F26" s="1">
        <v>0.46666666699999998</v>
      </c>
      <c r="G26" s="1">
        <v>18.11</v>
      </c>
      <c r="H26">
        <f t="shared" si="0"/>
        <v>2.6450028363206125E-2</v>
      </c>
      <c r="I26">
        <v>45.633333333333333</v>
      </c>
      <c r="J26">
        <f>VLOOKUP(Kalejulyharvest!A26,Julyherbheight!A26:C268,2,FALSE)</f>
        <v>1.3333333333333333</v>
      </c>
      <c r="K26">
        <f>VLOOKUP(Kalejulyharvest!A26,Julyherbheight!A26:C268,3,FALSE)</f>
        <v>12.166666666666666</v>
      </c>
    </row>
    <row r="27" spans="1:11" ht="16" x14ac:dyDescent="0.2">
      <c r="A27" s="1" t="s">
        <v>253</v>
      </c>
      <c r="B27" s="1">
        <v>9</v>
      </c>
      <c r="C27" s="1">
        <v>25</v>
      </c>
      <c r="D27" s="1">
        <v>50</v>
      </c>
      <c r="E27" s="1">
        <v>26.06666667</v>
      </c>
      <c r="F27" s="1">
        <v>0.43333333299999999</v>
      </c>
      <c r="G27" s="1">
        <v>26.5</v>
      </c>
      <c r="H27">
        <f t="shared" si="0"/>
        <v>1.6624040905802551E-2</v>
      </c>
      <c r="I27">
        <v>55.566666666666663</v>
      </c>
      <c r="J27">
        <f>VLOOKUP(Kalejulyharvest!A27,Julyherbheight!A27:C269,2,FALSE)</f>
        <v>1</v>
      </c>
      <c r="K27">
        <f>VLOOKUP(Kalejulyharvest!A27,Julyherbheight!A27:C269,3,FALSE)</f>
        <v>14.166666666666666</v>
      </c>
    </row>
    <row r="28" spans="1:11" ht="16" x14ac:dyDescent="0.2">
      <c r="A28" s="1" t="s">
        <v>257</v>
      </c>
      <c r="B28" s="1">
        <v>9</v>
      </c>
      <c r="C28" s="1">
        <v>50</v>
      </c>
      <c r="D28" s="1">
        <v>50</v>
      </c>
      <c r="E28" s="1">
        <v>21.073333330000001</v>
      </c>
      <c r="F28" s="1">
        <v>0.62166666699999995</v>
      </c>
      <c r="G28" s="1">
        <v>21.695</v>
      </c>
      <c r="H28">
        <f t="shared" si="0"/>
        <v>2.9500158198275884E-2</v>
      </c>
      <c r="I28">
        <v>46.633333333333326</v>
      </c>
      <c r="J28">
        <f>VLOOKUP(Kalejulyharvest!A28,Julyherbheight!A28:C270,2,FALSE)</f>
        <v>1</v>
      </c>
      <c r="K28">
        <f>VLOOKUP(Kalejulyharvest!A28,Julyherbheight!A28:C270,3,FALSE)</f>
        <v>11.166666666666666</v>
      </c>
    </row>
    <row r="29" spans="1:11" x14ac:dyDescent="0.2">
      <c r="A29" s="1"/>
      <c r="B29" s="1"/>
      <c r="C29" s="1"/>
      <c r="D29" s="1"/>
      <c r="E29" s="1"/>
      <c r="F29" s="1"/>
      <c r="G29" s="1"/>
    </row>
    <row r="30" spans="1:11" x14ac:dyDescent="0.2">
      <c r="A30" s="1"/>
      <c r="B30" s="1"/>
      <c r="C30" s="1"/>
      <c r="D30" s="1"/>
      <c r="E30" s="1"/>
      <c r="F30" s="1"/>
      <c r="G30" s="1"/>
    </row>
    <row r="31" spans="1:11" x14ac:dyDescent="0.2">
      <c r="A31" s="1"/>
      <c r="B31" s="1"/>
      <c r="C31" s="1"/>
      <c r="D31" s="1"/>
      <c r="E31" s="1"/>
      <c r="F31" s="1"/>
      <c r="G31" s="1"/>
    </row>
    <row r="32" spans="1:11" x14ac:dyDescent="0.2">
      <c r="A32" s="1"/>
      <c r="B32" s="1"/>
      <c r="C32" s="1"/>
      <c r="D32" s="1"/>
      <c r="E32" s="1"/>
      <c r="F32" s="1"/>
      <c r="G32" s="1"/>
    </row>
    <row r="33" spans="1:7" x14ac:dyDescent="0.2">
      <c r="A33" s="1"/>
      <c r="B33" s="1"/>
      <c r="C33" s="1"/>
      <c r="D33" s="1"/>
      <c r="E33" s="1"/>
      <c r="F33" s="1"/>
      <c r="G33" s="1"/>
    </row>
    <row r="34" spans="1:7" x14ac:dyDescent="0.2">
      <c r="A34" s="1"/>
      <c r="B34" s="1"/>
      <c r="C34" s="1"/>
      <c r="D34" s="1"/>
      <c r="E34" s="1"/>
      <c r="F34" s="1"/>
      <c r="G34" s="1"/>
    </row>
    <row r="35" spans="1:7" x14ac:dyDescent="0.2">
      <c r="A35" s="1"/>
      <c r="B35" s="1"/>
      <c r="C35" s="1"/>
      <c r="D35" s="1"/>
      <c r="E35" s="1"/>
      <c r="F35" s="1"/>
      <c r="G35" s="1"/>
    </row>
    <row r="36" spans="1:7" x14ac:dyDescent="0.2">
      <c r="A36" s="1"/>
      <c r="B36" s="1"/>
      <c r="C36" s="1"/>
      <c r="D36" s="1"/>
      <c r="E36" s="1"/>
      <c r="F36" s="1"/>
      <c r="G36" s="1"/>
    </row>
    <row r="37" spans="1:7" x14ac:dyDescent="0.2">
      <c r="A37" s="1"/>
      <c r="B37" s="1"/>
      <c r="C37" s="1"/>
      <c r="D37" s="1"/>
      <c r="E37" s="1"/>
      <c r="F37" s="1"/>
      <c r="G37" s="1"/>
    </row>
    <row r="38" spans="1:7" x14ac:dyDescent="0.2">
      <c r="A38" s="1"/>
      <c r="B38" s="1"/>
      <c r="C38" s="1"/>
      <c r="D38" s="1"/>
      <c r="E38" s="1"/>
      <c r="F38" s="1"/>
      <c r="G38" s="1"/>
    </row>
    <row r="39" spans="1:7" x14ac:dyDescent="0.2">
      <c r="A39" s="1"/>
      <c r="B39" s="1"/>
      <c r="C39" s="1"/>
      <c r="D39" s="1"/>
      <c r="E39" s="1"/>
      <c r="F39" s="1"/>
      <c r="G39" s="1"/>
    </row>
    <row r="40" spans="1:7" x14ac:dyDescent="0.2">
      <c r="A40" s="1"/>
      <c r="B40" s="1"/>
      <c r="C40" s="1"/>
      <c r="D40" s="1"/>
      <c r="E40" s="1"/>
      <c r="F40" s="1"/>
      <c r="G40" s="1"/>
    </row>
    <row r="41" spans="1:7" x14ac:dyDescent="0.2">
      <c r="A41" s="1"/>
      <c r="B41" s="1"/>
      <c r="C41" s="1"/>
      <c r="D41" s="1"/>
      <c r="E41" s="1"/>
      <c r="F41" s="1"/>
      <c r="G41" s="1"/>
    </row>
    <row r="42" spans="1:7" x14ac:dyDescent="0.2">
      <c r="A42" s="1"/>
      <c r="B42" s="1"/>
      <c r="C42" s="1"/>
      <c r="D42" s="1"/>
      <c r="E42" s="1"/>
      <c r="F42" s="1"/>
      <c r="G42" s="1"/>
    </row>
    <row r="43" spans="1:7" x14ac:dyDescent="0.2">
      <c r="A43" s="1"/>
      <c r="B43" s="1"/>
      <c r="C43" s="1"/>
      <c r="D43" s="1"/>
      <c r="E43" s="1"/>
      <c r="F43" s="1"/>
      <c r="G43" s="1"/>
    </row>
    <row r="44" spans="1:7" x14ac:dyDescent="0.2">
      <c r="A44" s="1"/>
      <c r="B44" s="1"/>
      <c r="C44" s="1"/>
      <c r="D44" s="1"/>
      <c r="E44" s="1"/>
      <c r="F44" s="1"/>
      <c r="G44" s="1"/>
    </row>
    <row r="45" spans="1:7" x14ac:dyDescent="0.2">
      <c r="A45" s="1"/>
      <c r="B45" s="1"/>
      <c r="C45" s="1"/>
      <c r="D45" s="1"/>
      <c r="E45" s="1"/>
      <c r="F45" s="1"/>
      <c r="G45" s="1"/>
    </row>
    <row r="46" spans="1:7" x14ac:dyDescent="0.2">
      <c r="A46" s="1"/>
      <c r="B46" s="1"/>
      <c r="C46" s="1"/>
      <c r="D46" s="1"/>
      <c r="E46" s="1"/>
      <c r="F46" s="1"/>
      <c r="G46" s="1"/>
    </row>
    <row r="47" spans="1:7" x14ac:dyDescent="0.2">
      <c r="A47" s="1"/>
      <c r="B47" s="1"/>
      <c r="C47" s="1"/>
      <c r="D47" s="1"/>
      <c r="E47" s="1"/>
      <c r="F47" s="1"/>
      <c r="G47" s="1"/>
    </row>
    <row r="48" spans="1:7" x14ac:dyDescent="0.2">
      <c r="A48" s="1"/>
      <c r="B48" s="1"/>
      <c r="C48" s="1"/>
      <c r="D48" s="1"/>
      <c r="E48" s="1"/>
      <c r="F48" s="1"/>
      <c r="G48" s="1"/>
    </row>
    <row r="49" spans="1:7" x14ac:dyDescent="0.2">
      <c r="A49" s="1"/>
      <c r="B49" s="1"/>
      <c r="C49" s="1"/>
      <c r="D49" s="1"/>
      <c r="E49" s="1"/>
      <c r="F49" s="1"/>
      <c r="G49" s="1"/>
    </row>
    <row r="50" spans="1:7" x14ac:dyDescent="0.2">
      <c r="A50" s="1"/>
      <c r="B50" s="1"/>
      <c r="C50" s="1"/>
      <c r="D50" s="1"/>
      <c r="E50" s="1"/>
      <c r="F50" s="1"/>
      <c r="G50" s="1"/>
    </row>
    <row r="51" spans="1:7" x14ac:dyDescent="0.2">
      <c r="A51" s="1"/>
      <c r="B51" s="1"/>
      <c r="C51" s="1"/>
      <c r="D51" s="1"/>
      <c r="E51" s="1"/>
      <c r="F51" s="1"/>
      <c r="G51" s="1"/>
    </row>
    <row r="52" spans="1:7" x14ac:dyDescent="0.2">
      <c r="A52" s="1"/>
      <c r="B52" s="1"/>
      <c r="C52" s="1"/>
      <c r="D52" s="1"/>
      <c r="E52" s="1"/>
      <c r="F52" s="1"/>
      <c r="G52" s="1"/>
    </row>
    <row r="53" spans="1:7" x14ac:dyDescent="0.2">
      <c r="A53" s="1"/>
      <c r="B53" s="1"/>
      <c r="C53" s="1"/>
      <c r="D53" s="1"/>
      <c r="E53" s="1"/>
      <c r="F53" s="1"/>
      <c r="G53" s="1"/>
    </row>
    <row r="54" spans="1:7" x14ac:dyDescent="0.2">
      <c r="A54" s="1"/>
      <c r="B54" s="1"/>
      <c r="C54" s="1"/>
      <c r="D54" s="1"/>
      <c r="E54" s="1"/>
      <c r="F54" s="1"/>
      <c r="G54" s="1"/>
    </row>
    <row r="55" spans="1:7" x14ac:dyDescent="0.2">
      <c r="A55" s="1"/>
      <c r="B55" s="1"/>
      <c r="C55" s="1"/>
      <c r="D55" s="1"/>
      <c r="E55" s="1"/>
      <c r="F55" s="1"/>
      <c r="G55" s="1"/>
    </row>
    <row r="56" spans="1:7" x14ac:dyDescent="0.2">
      <c r="A56" s="1"/>
      <c r="B56" s="1"/>
      <c r="C56" s="1"/>
      <c r="D56" s="1"/>
      <c r="E56" s="1"/>
      <c r="F56" s="1"/>
      <c r="G56" s="1"/>
    </row>
    <row r="57" spans="1:7" x14ac:dyDescent="0.2">
      <c r="A57" s="1"/>
      <c r="B57" s="1"/>
      <c r="C57" s="1"/>
      <c r="D57" s="1"/>
      <c r="E57" s="1"/>
      <c r="F57" s="1"/>
      <c r="G57" s="1"/>
    </row>
    <row r="58" spans="1:7" x14ac:dyDescent="0.2">
      <c r="A58" s="1"/>
      <c r="B58" s="1"/>
      <c r="C58" s="1"/>
      <c r="D58" s="1"/>
      <c r="E58" s="1"/>
      <c r="F58" s="1"/>
      <c r="G58" s="1"/>
    </row>
    <row r="59" spans="1:7" x14ac:dyDescent="0.2">
      <c r="A59" s="1"/>
      <c r="B59" s="1"/>
      <c r="C59" s="1"/>
      <c r="D59" s="1"/>
      <c r="E59" s="1"/>
      <c r="F59" s="1"/>
      <c r="G59" s="1"/>
    </row>
    <row r="60" spans="1:7" x14ac:dyDescent="0.2">
      <c r="A60" s="1"/>
      <c r="B60" s="1"/>
      <c r="C60" s="1"/>
      <c r="D60" s="1"/>
      <c r="E60" s="1"/>
      <c r="F60" s="1"/>
      <c r="G60" s="1"/>
    </row>
    <row r="61" spans="1:7" x14ac:dyDescent="0.2">
      <c r="A61" s="1"/>
      <c r="B61" s="1"/>
      <c r="C61" s="1"/>
      <c r="D61" s="1"/>
      <c r="E61" s="1"/>
      <c r="F61" s="1"/>
      <c r="G61" s="1"/>
    </row>
    <row r="62" spans="1:7" x14ac:dyDescent="0.2">
      <c r="A62" s="1"/>
      <c r="B62" s="1"/>
      <c r="C62" s="1"/>
      <c r="D62" s="1"/>
      <c r="E62" s="1"/>
      <c r="F62" s="1"/>
      <c r="G62" s="1"/>
    </row>
    <row r="63" spans="1:7" x14ac:dyDescent="0.2">
      <c r="A63" s="1"/>
      <c r="B63" s="1"/>
      <c r="C63" s="1"/>
      <c r="D63" s="1"/>
      <c r="E63" s="1"/>
      <c r="F63" s="1"/>
      <c r="G63" s="1"/>
    </row>
    <row r="64" spans="1:7" x14ac:dyDescent="0.2">
      <c r="A64" s="1"/>
      <c r="B64" s="1"/>
      <c r="C64" s="1"/>
      <c r="D64" s="1"/>
      <c r="E64" s="1"/>
      <c r="F64" s="1"/>
      <c r="G64" s="1"/>
    </row>
    <row r="65" spans="1:7" x14ac:dyDescent="0.2">
      <c r="A65" s="1"/>
      <c r="B65" s="1"/>
      <c r="C65" s="1"/>
      <c r="D65" s="1"/>
      <c r="E65" s="1"/>
      <c r="F65" s="1"/>
      <c r="G65" s="1"/>
    </row>
    <row r="66" spans="1:7" x14ac:dyDescent="0.2">
      <c r="A66" s="1"/>
      <c r="B66" s="1"/>
      <c r="C66" s="1"/>
      <c r="D66" s="1"/>
      <c r="E66" s="1"/>
      <c r="F66" s="1"/>
      <c r="G66" s="1"/>
    </row>
    <row r="67" spans="1:7" x14ac:dyDescent="0.2">
      <c r="A67" s="1"/>
      <c r="B67" s="1"/>
      <c r="C67" s="1"/>
      <c r="D67" s="1"/>
      <c r="E67" s="1"/>
      <c r="F67" s="1"/>
      <c r="G67" s="1"/>
    </row>
    <row r="68" spans="1:7" x14ac:dyDescent="0.2">
      <c r="A68" s="1"/>
      <c r="B68" s="1"/>
      <c r="C68" s="1"/>
      <c r="D68" s="1"/>
      <c r="E68" s="1"/>
      <c r="F68" s="1"/>
      <c r="G68" s="1"/>
    </row>
    <row r="69" spans="1:7" x14ac:dyDescent="0.2">
      <c r="A69" s="1"/>
      <c r="B69" s="1"/>
      <c r="C69" s="1"/>
      <c r="D69" s="1"/>
      <c r="E69" s="1"/>
      <c r="F69" s="1"/>
      <c r="G69" s="1"/>
    </row>
    <row r="70" spans="1:7" x14ac:dyDescent="0.2">
      <c r="A70" s="1"/>
      <c r="B70" s="1"/>
      <c r="C70" s="1"/>
      <c r="D70" s="1"/>
      <c r="E70" s="1"/>
      <c r="F70" s="1"/>
      <c r="G70" s="1"/>
    </row>
    <row r="71" spans="1:7" x14ac:dyDescent="0.2">
      <c r="A71" s="1"/>
      <c r="B71" s="1"/>
      <c r="C71" s="1"/>
      <c r="D71" s="1"/>
      <c r="E71" s="1"/>
      <c r="F71" s="1"/>
      <c r="G71" s="1"/>
    </row>
    <row r="72" spans="1:7" x14ac:dyDescent="0.2">
      <c r="A72" s="1"/>
      <c r="B72" s="1"/>
      <c r="C72" s="1"/>
      <c r="D72" s="1"/>
      <c r="E72" s="1"/>
      <c r="F72" s="1"/>
      <c r="G72" s="1"/>
    </row>
    <row r="73" spans="1:7" x14ac:dyDescent="0.2">
      <c r="A73" s="1"/>
      <c r="B73" s="1"/>
      <c r="C73" s="1"/>
      <c r="D73" s="1"/>
      <c r="E73" s="1"/>
      <c r="F73" s="1"/>
      <c r="G73" s="1"/>
    </row>
    <row r="74" spans="1:7" x14ac:dyDescent="0.2">
      <c r="A74" s="1"/>
      <c r="B74" s="1"/>
      <c r="C74" s="1"/>
      <c r="D74" s="1"/>
      <c r="E74" s="1"/>
      <c r="F74" s="1"/>
      <c r="G74" s="1"/>
    </row>
    <row r="75" spans="1:7" x14ac:dyDescent="0.2">
      <c r="A75" s="1"/>
      <c r="B75" s="1"/>
      <c r="C75" s="1"/>
      <c r="D75" s="1"/>
      <c r="E75" s="1"/>
      <c r="F75" s="1"/>
      <c r="G75" s="1"/>
    </row>
    <row r="76" spans="1:7" x14ac:dyDescent="0.2">
      <c r="A76" s="1"/>
      <c r="B76" s="1"/>
      <c r="C76" s="1"/>
      <c r="D76" s="1"/>
      <c r="E76" s="1"/>
      <c r="F76" s="1"/>
      <c r="G76" s="1"/>
    </row>
    <row r="77" spans="1:7" x14ac:dyDescent="0.2">
      <c r="A77" s="1"/>
      <c r="B77" s="1"/>
      <c r="C77" s="1"/>
      <c r="D77" s="1"/>
      <c r="E77" s="1"/>
      <c r="F77" s="1"/>
      <c r="G77" s="1"/>
    </row>
    <row r="78" spans="1:7" x14ac:dyDescent="0.2">
      <c r="A78" s="1"/>
      <c r="B78" s="1"/>
      <c r="C78" s="1"/>
      <c r="D78" s="1"/>
      <c r="E78" s="1"/>
      <c r="F78" s="1"/>
      <c r="G78" s="1"/>
    </row>
    <row r="79" spans="1:7" x14ac:dyDescent="0.2">
      <c r="A79" s="1"/>
      <c r="B79" s="1"/>
      <c r="C79" s="1"/>
      <c r="D79" s="1"/>
      <c r="E79" s="1"/>
      <c r="F79" s="1"/>
      <c r="G79" s="1"/>
    </row>
    <row r="80" spans="1:7" x14ac:dyDescent="0.2">
      <c r="A80" s="1"/>
      <c r="B80" s="1"/>
      <c r="C80" s="1"/>
      <c r="D80" s="1"/>
      <c r="E80" s="1"/>
      <c r="F80" s="1"/>
      <c r="G80" s="1"/>
    </row>
    <row r="81" spans="1:7" x14ac:dyDescent="0.2">
      <c r="A81" s="1"/>
      <c r="B81" s="1"/>
      <c r="C81" s="1"/>
      <c r="D81" s="1"/>
      <c r="E81" s="1"/>
      <c r="F81" s="1"/>
      <c r="G81" s="1"/>
    </row>
    <row r="82" spans="1:7" x14ac:dyDescent="0.2">
      <c r="A82" s="1"/>
      <c r="B82" s="1"/>
      <c r="C82" s="1"/>
      <c r="D82" s="1"/>
      <c r="E82" s="1"/>
      <c r="F82" s="1"/>
      <c r="G82" s="1"/>
    </row>
    <row r="83" spans="1:7" x14ac:dyDescent="0.2">
      <c r="A83" s="1"/>
      <c r="B83" s="1"/>
      <c r="C83" s="1"/>
      <c r="D83" s="1"/>
      <c r="E83" s="1"/>
      <c r="F83" s="1"/>
      <c r="G83" s="1"/>
    </row>
    <row r="84" spans="1:7" x14ac:dyDescent="0.2">
      <c r="A84" s="1"/>
      <c r="B84" s="1"/>
      <c r="C84" s="1"/>
      <c r="D84" s="1"/>
      <c r="E84" s="1"/>
      <c r="F84" s="1"/>
      <c r="G84" s="1"/>
    </row>
    <row r="85" spans="1:7" x14ac:dyDescent="0.2">
      <c r="A85" s="1"/>
      <c r="B85" s="1"/>
      <c r="C85" s="1"/>
      <c r="D85" s="1"/>
      <c r="E85" s="1"/>
      <c r="F85" s="1"/>
      <c r="G85" s="1"/>
    </row>
    <row r="86" spans="1:7" x14ac:dyDescent="0.2">
      <c r="A86" s="1"/>
      <c r="B86" s="1"/>
      <c r="C86" s="1"/>
      <c r="D86" s="1"/>
      <c r="E86" s="1"/>
      <c r="F86" s="1"/>
      <c r="G86" s="1"/>
    </row>
    <row r="87" spans="1:7" x14ac:dyDescent="0.2">
      <c r="A87" s="1"/>
      <c r="B87" s="1"/>
      <c r="C87" s="1"/>
      <c r="D87" s="1"/>
      <c r="E87" s="1"/>
      <c r="F87" s="1"/>
      <c r="G87" s="1"/>
    </row>
    <row r="88" spans="1:7" x14ac:dyDescent="0.2">
      <c r="A88" s="1"/>
      <c r="B88" s="1"/>
      <c r="C88" s="1"/>
      <c r="D88" s="1"/>
      <c r="E88" s="1"/>
      <c r="F88" s="1"/>
      <c r="G88" s="1"/>
    </row>
    <row r="89" spans="1:7" x14ac:dyDescent="0.2">
      <c r="A89" s="1"/>
      <c r="B89" s="1"/>
      <c r="C89" s="1"/>
      <c r="D89" s="1"/>
      <c r="E89" s="1"/>
      <c r="F89" s="1"/>
      <c r="G89" s="1"/>
    </row>
    <row r="90" spans="1:7" x14ac:dyDescent="0.2">
      <c r="A90" s="1"/>
      <c r="B90" s="1"/>
      <c r="C90" s="1"/>
      <c r="D90" s="1"/>
      <c r="E90" s="1"/>
      <c r="F90" s="1"/>
      <c r="G90" s="1"/>
    </row>
    <row r="91" spans="1:7" x14ac:dyDescent="0.2">
      <c r="A91" s="1"/>
      <c r="B91" s="1"/>
      <c r="C91" s="1"/>
      <c r="D91" s="1"/>
      <c r="E91" s="1"/>
      <c r="F91" s="1"/>
      <c r="G91" s="1"/>
    </row>
    <row r="92" spans="1:7" x14ac:dyDescent="0.2">
      <c r="A92" s="1"/>
      <c r="B92" s="1"/>
      <c r="C92" s="1"/>
      <c r="D92" s="1"/>
      <c r="E92" s="1"/>
      <c r="F92" s="1"/>
      <c r="G92" s="1"/>
    </row>
    <row r="93" spans="1:7" x14ac:dyDescent="0.2">
      <c r="A93" s="1"/>
      <c r="B93" s="1"/>
      <c r="C93" s="1"/>
      <c r="D93" s="1"/>
      <c r="E93" s="1"/>
      <c r="F93" s="1"/>
      <c r="G93" s="1"/>
    </row>
    <row r="94" spans="1:7" x14ac:dyDescent="0.2">
      <c r="A94" s="1"/>
      <c r="B94" s="1"/>
      <c r="C94" s="1"/>
      <c r="D94" s="1"/>
      <c r="E94" s="1"/>
      <c r="F94" s="1"/>
      <c r="G94" s="1"/>
    </row>
    <row r="95" spans="1:7" x14ac:dyDescent="0.2">
      <c r="A95" s="1"/>
      <c r="B95" s="1"/>
      <c r="C95" s="1"/>
      <c r="D95" s="1"/>
      <c r="E95" s="1"/>
      <c r="F95" s="1"/>
      <c r="G95" s="1"/>
    </row>
    <row r="96" spans="1:7" x14ac:dyDescent="0.2">
      <c r="A96" s="1"/>
      <c r="B96" s="1"/>
      <c r="C96" s="1"/>
      <c r="D96" s="1"/>
      <c r="E96" s="1"/>
      <c r="F96" s="1"/>
      <c r="G96" s="1"/>
    </row>
    <row r="97" spans="1:7" x14ac:dyDescent="0.2">
      <c r="A97" s="1"/>
      <c r="B97" s="1"/>
      <c r="C97" s="1"/>
      <c r="D97" s="1"/>
      <c r="E97" s="1"/>
      <c r="F97" s="1"/>
      <c r="G97" s="1"/>
    </row>
    <row r="98" spans="1:7" x14ac:dyDescent="0.2">
      <c r="A98" s="1"/>
      <c r="B98" s="1"/>
      <c r="C98" s="1"/>
      <c r="D98" s="1"/>
      <c r="E98" s="1"/>
      <c r="F98" s="1"/>
      <c r="G98" s="1"/>
    </row>
    <row r="99" spans="1:7" x14ac:dyDescent="0.2">
      <c r="A99" s="1"/>
      <c r="B99" s="1"/>
      <c r="C99" s="1"/>
      <c r="D99" s="1"/>
      <c r="E99" s="1"/>
      <c r="F99" s="1"/>
      <c r="G99" s="1"/>
    </row>
    <row r="100" spans="1:7" x14ac:dyDescent="0.2">
      <c r="A100" s="1"/>
      <c r="B100" s="1"/>
      <c r="C100" s="1"/>
      <c r="D100" s="1"/>
      <c r="E100" s="1"/>
      <c r="F100" s="1"/>
      <c r="G100" s="1"/>
    </row>
    <row r="101" spans="1:7" x14ac:dyDescent="0.2">
      <c r="A101" s="1"/>
      <c r="B101" s="1"/>
      <c r="C101" s="1"/>
      <c r="D101" s="1"/>
      <c r="E101" s="1"/>
      <c r="F101" s="1"/>
      <c r="G101" s="1"/>
    </row>
    <row r="102" spans="1:7" x14ac:dyDescent="0.2">
      <c r="A102" s="1"/>
      <c r="B102" s="1"/>
      <c r="C102" s="1"/>
      <c r="D102" s="1"/>
      <c r="E102" s="1"/>
      <c r="F102" s="1"/>
      <c r="G102" s="1"/>
    </row>
    <row r="103" spans="1:7" x14ac:dyDescent="0.2">
      <c r="A103" s="1"/>
      <c r="B103" s="1"/>
      <c r="C103" s="1"/>
      <c r="D103" s="1"/>
      <c r="E103" s="1"/>
      <c r="F103" s="1"/>
      <c r="G103" s="1"/>
    </row>
    <row r="104" spans="1:7" x14ac:dyDescent="0.2">
      <c r="A104" s="1"/>
      <c r="B104" s="1"/>
      <c r="C104" s="1"/>
      <c r="D104" s="1"/>
      <c r="E104" s="1"/>
      <c r="F104" s="1"/>
      <c r="G104" s="1"/>
    </row>
    <row r="105" spans="1:7" x14ac:dyDescent="0.2">
      <c r="A105" s="1"/>
      <c r="B105" s="1"/>
      <c r="C105" s="1"/>
      <c r="D105" s="1"/>
      <c r="E105" s="1"/>
      <c r="F105" s="1"/>
      <c r="G105" s="1"/>
    </row>
    <row r="106" spans="1:7" x14ac:dyDescent="0.2">
      <c r="A106" s="1"/>
      <c r="B106" s="1"/>
      <c r="C106" s="1"/>
      <c r="D106" s="1"/>
      <c r="E106" s="1"/>
      <c r="F106" s="1"/>
      <c r="G106" s="1"/>
    </row>
    <row r="107" spans="1:7" x14ac:dyDescent="0.2">
      <c r="A107" s="1"/>
      <c r="B107" s="1"/>
      <c r="C107" s="1"/>
      <c r="D107" s="1"/>
      <c r="E107" s="1"/>
      <c r="F107" s="1"/>
      <c r="G107" s="1"/>
    </row>
    <row r="108" spans="1:7" x14ac:dyDescent="0.2">
      <c r="A108" s="1"/>
      <c r="B108" s="1"/>
      <c r="C108" s="1"/>
      <c r="D108" s="1"/>
      <c r="E108" s="1"/>
      <c r="F108" s="1"/>
      <c r="G108" s="1"/>
    </row>
    <row r="109" spans="1:7" x14ac:dyDescent="0.2">
      <c r="A109" s="1"/>
      <c r="B109" s="1"/>
      <c r="C109" s="1"/>
      <c r="D109" s="1"/>
      <c r="E109" s="1"/>
      <c r="F109" s="1"/>
      <c r="G109" s="1"/>
    </row>
    <row r="110" spans="1:7" x14ac:dyDescent="0.2">
      <c r="A110" s="1"/>
      <c r="B110" s="1"/>
      <c r="C110" s="1"/>
      <c r="D110" s="1"/>
      <c r="E110" s="1"/>
      <c r="F110" s="1"/>
      <c r="G110" s="1"/>
    </row>
    <row r="111" spans="1:7" x14ac:dyDescent="0.2">
      <c r="A111" s="1"/>
      <c r="B111" s="1"/>
      <c r="C111" s="1"/>
      <c r="D111" s="1"/>
      <c r="E111" s="1"/>
      <c r="F111" s="1"/>
      <c r="G111" s="1"/>
    </row>
    <row r="112" spans="1:7" x14ac:dyDescent="0.2">
      <c r="A112" s="1"/>
      <c r="B112" s="1"/>
      <c r="C112" s="1"/>
      <c r="D112" s="1"/>
      <c r="E112" s="1"/>
      <c r="F112" s="1"/>
      <c r="G112" s="1"/>
    </row>
    <row r="113" spans="1:7" x14ac:dyDescent="0.2">
      <c r="A113" s="1"/>
      <c r="B113" s="1"/>
      <c r="C113" s="1"/>
      <c r="D113" s="1"/>
      <c r="E113" s="1"/>
      <c r="F113" s="1"/>
      <c r="G113" s="1"/>
    </row>
    <row r="114" spans="1:7" x14ac:dyDescent="0.2">
      <c r="A114" s="1"/>
      <c r="B114" s="1"/>
      <c r="C114" s="1"/>
      <c r="D114" s="1"/>
      <c r="E114" s="1"/>
      <c r="F114" s="1"/>
      <c r="G114" s="1"/>
    </row>
    <row r="115" spans="1:7" x14ac:dyDescent="0.2">
      <c r="A115" s="1"/>
      <c r="B115" s="1"/>
      <c r="C115" s="1"/>
      <c r="D115" s="1"/>
      <c r="E115" s="1"/>
      <c r="F115" s="1"/>
      <c r="G115" s="1"/>
    </row>
    <row r="116" spans="1:7" x14ac:dyDescent="0.2">
      <c r="A116" s="1"/>
      <c r="B116" s="1"/>
      <c r="C116" s="1"/>
      <c r="D116" s="1"/>
      <c r="E116" s="1"/>
      <c r="F116" s="1"/>
      <c r="G116" s="1"/>
    </row>
    <row r="117" spans="1:7" x14ac:dyDescent="0.2">
      <c r="A117" s="1"/>
      <c r="B117" s="1"/>
      <c r="C117" s="1"/>
      <c r="D117" s="1"/>
      <c r="E117" s="1"/>
      <c r="F117" s="1"/>
      <c r="G117" s="1"/>
    </row>
    <row r="118" spans="1:7" x14ac:dyDescent="0.2">
      <c r="A118" s="1"/>
      <c r="B118" s="1"/>
      <c r="C118" s="1"/>
      <c r="D118" s="1"/>
      <c r="E118" s="1"/>
      <c r="F118" s="1"/>
      <c r="G118" s="1"/>
    </row>
    <row r="119" spans="1:7" x14ac:dyDescent="0.2">
      <c r="A119" s="1"/>
      <c r="B119" s="1"/>
      <c r="C119" s="1"/>
      <c r="D119" s="1"/>
      <c r="E119" s="1"/>
      <c r="F119" s="1"/>
      <c r="G119" s="1"/>
    </row>
    <row r="120" spans="1:7" x14ac:dyDescent="0.2">
      <c r="A120" s="1"/>
      <c r="B120" s="1"/>
      <c r="C120" s="1"/>
      <c r="D120" s="1"/>
      <c r="E120" s="1"/>
      <c r="F120" s="1"/>
      <c r="G120" s="1"/>
    </row>
    <row r="121" spans="1:7" x14ac:dyDescent="0.2">
      <c r="A121" s="1"/>
      <c r="B121" s="1"/>
      <c r="C121" s="1"/>
      <c r="D121" s="1"/>
      <c r="E121" s="1"/>
      <c r="F121" s="1"/>
      <c r="G121" s="1"/>
    </row>
    <row r="122" spans="1:7" x14ac:dyDescent="0.2">
      <c r="A122" s="1"/>
      <c r="B122" s="1"/>
      <c r="C122" s="1"/>
      <c r="D122" s="1"/>
      <c r="E122" s="1"/>
      <c r="F122" s="1"/>
      <c r="G122" s="1"/>
    </row>
    <row r="123" spans="1:7" x14ac:dyDescent="0.2">
      <c r="A123" s="1"/>
      <c r="B123" s="1"/>
      <c r="C123" s="1"/>
      <c r="D123" s="1"/>
      <c r="E123" s="1"/>
      <c r="F123" s="1"/>
      <c r="G123" s="1"/>
    </row>
    <row r="124" spans="1:7" x14ac:dyDescent="0.2">
      <c r="A124" s="1"/>
      <c r="B124" s="1"/>
      <c r="C124" s="1"/>
      <c r="D124" s="1"/>
      <c r="E124" s="1"/>
      <c r="F124" s="1"/>
      <c r="G124" s="1"/>
    </row>
    <row r="125" spans="1:7" x14ac:dyDescent="0.2">
      <c r="A125" s="1"/>
      <c r="B125" s="1"/>
      <c r="C125" s="1"/>
      <c r="D125" s="1"/>
      <c r="E125" s="1"/>
      <c r="F125" s="1"/>
      <c r="G125" s="1"/>
    </row>
    <row r="126" spans="1:7" x14ac:dyDescent="0.2">
      <c r="A126" s="1"/>
      <c r="B126" s="1"/>
      <c r="C126" s="1"/>
      <c r="D126" s="1"/>
      <c r="E126" s="1"/>
      <c r="F126" s="1"/>
      <c r="G126" s="1"/>
    </row>
    <row r="127" spans="1:7" x14ac:dyDescent="0.2">
      <c r="A127" s="1"/>
      <c r="B127" s="1"/>
      <c r="C127" s="1"/>
      <c r="D127" s="1"/>
      <c r="E127" s="1"/>
      <c r="F127" s="1"/>
      <c r="G127" s="1"/>
    </row>
    <row r="128" spans="1:7" x14ac:dyDescent="0.2">
      <c r="A128" s="1"/>
      <c r="B128" s="1"/>
      <c r="C128" s="1"/>
      <c r="D128" s="1"/>
      <c r="E128" s="1"/>
      <c r="F128" s="1"/>
      <c r="G128" s="1"/>
    </row>
    <row r="129" spans="1:7" x14ac:dyDescent="0.2">
      <c r="A129" s="1"/>
      <c r="B129" s="1"/>
      <c r="C129" s="1"/>
      <c r="D129" s="1"/>
      <c r="E129" s="1"/>
      <c r="F129" s="1"/>
      <c r="G129" s="1"/>
    </row>
    <row r="130" spans="1:7" x14ac:dyDescent="0.2">
      <c r="A130" s="1"/>
      <c r="B130" s="1"/>
      <c r="C130" s="1"/>
      <c r="D130" s="1"/>
      <c r="E130" s="1"/>
      <c r="F130" s="1"/>
      <c r="G130" s="1"/>
    </row>
    <row r="131" spans="1:7" x14ac:dyDescent="0.2">
      <c r="A131" s="1"/>
      <c r="B131" s="1"/>
      <c r="C131" s="1"/>
      <c r="D131" s="1"/>
      <c r="E131" s="1"/>
      <c r="F131" s="1"/>
      <c r="G131" s="1"/>
    </row>
    <row r="132" spans="1:7" x14ac:dyDescent="0.2">
      <c r="A132" s="1"/>
      <c r="B132" s="1"/>
      <c r="C132" s="1"/>
      <c r="D132" s="1"/>
      <c r="E132" s="1"/>
      <c r="F132" s="1"/>
      <c r="G132" s="1"/>
    </row>
    <row r="133" spans="1:7" x14ac:dyDescent="0.2">
      <c r="A133" s="1"/>
      <c r="B133" s="1"/>
      <c r="C133" s="1"/>
      <c r="D133" s="1"/>
      <c r="E133" s="1"/>
      <c r="F133" s="1"/>
      <c r="G133" s="1"/>
    </row>
    <row r="134" spans="1:7" x14ac:dyDescent="0.2">
      <c r="A134" s="1"/>
      <c r="B134" s="1"/>
      <c r="C134" s="1"/>
      <c r="D134" s="1"/>
      <c r="E134" s="1"/>
      <c r="F134" s="1"/>
      <c r="G134" s="1"/>
    </row>
    <row r="135" spans="1:7" x14ac:dyDescent="0.2">
      <c r="A135" s="1"/>
      <c r="B135" s="1"/>
      <c r="C135" s="1"/>
      <c r="D135" s="1"/>
      <c r="E135" s="1"/>
      <c r="F135" s="1"/>
      <c r="G135" s="1"/>
    </row>
    <row r="136" spans="1:7" x14ac:dyDescent="0.2">
      <c r="A136" s="1"/>
      <c r="B136" s="1"/>
      <c r="C136" s="1"/>
      <c r="D136" s="1"/>
      <c r="E136" s="1"/>
      <c r="F136" s="1"/>
      <c r="G136" s="1"/>
    </row>
    <row r="137" spans="1:7" x14ac:dyDescent="0.2">
      <c r="A137" s="1"/>
      <c r="B137" s="1"/>
      <c r="C137" s="1"/>
      <c r="D137" s="1"/>
      <c r="E137" s="1"/>
      <c r="F137" s="1"/>
      <c r="G137" s="1"/>
    </row>
    <row r="138" spans="1:7" x14ac:dyDescent="0.2">
      <c r="A138" s="1"/>
      <c r="B138" s="1"/>
      <c r="C138" s="1"/>
      <c r="D138" s="1"/>
      <c r="E138" s="1"/>
      <c r="F138" s="1"/>
      <c r="G138" s="1"/>
    </row>
    <row r="139" spans="1:7" x14ac:dyDescent="0.2">
      <c r="A139" s="1"/>
      <c r="B139" s="1"/>
      <c r="C139" s="1"/>
      <c r="D139" s="1"/>
      <c r="E139" s="1"/>
      <c r="F139" s="1"/>
      <c r="G139" s="1"/>
    </row>
    <row r="140" spans="1:7" x14ac:dyDescent="0.2">
      <c r="A140" s="1"/>
      <c r="B140" s="1"/>
      <c r="C140" s="1"/>
      <c r="D140" s="1"/>
      <c r="E140" s="1"/>
      <c r="F140" s="1"/>
      <c r="G140" s="1"/>
    </row>
    <row r="141" spans="1:7" x14ac:dyDescent="0.2">
      <c r="A141" s="1"/>
      <c r="B141" s="1"/>
      <c r="C141" s="1"/>
      <c r="D141" s="1"/>
      <c r="E141" s="1"/>
      <c r="F141" s="1"/>
      <c r="G141" s="1"/>
    </row>
    <row r="142" spans="1:7" x14ac:dyDescent="0.2">
      <c r="A142" s="1"/>
      <c r="B142" s="1"/>
      <c r="C142" s="1"/>
      <c r="D142" s="1"/>
      <c r="E142" s="1"/>
      <c r="F142" s="1"/>
      <c r="G142" s="1"/>
    </row>
    <row r="143" spans="1:7" x14ac:dyDescent="0.2">
      <c r="A143" s="1"/>
      <c r="B143" s="1"/>
      <c r="C143" s="1"/>
      <c r="D143" s="1"/>
      <c r="E143" s="1"/>
      <c r="F143" s="1"/>
      <c r="G143" s="1"/>
    </row>
    <row r="144" spans="1:7" x14ac:dyDescent="0.2">
      <c r="A144" s="1"/>
      <c r="B144" s="1"/>
      <c r="C144" s="1"/>
      <c r="D144" s="1"/>
      <c r="E144" s="1"/>
      <c r="F144" s="1"/>
      <c r="G144" s="1"/>
    </row>
    <row r="145" spans="1:7" x14ac:dyDescent="0.2">
      <c r="A145" s="1"/>
      <c r="B145" s="1"/>
      <c r="C145" s="1"/>
      <c r="D145" s="1"/>
      <c r="E145" s="1"/>
      <c r="F145" s="1"/>
      <c r="G145" s="1"/>
    </row>
    <row r="146" spans="1:7" x14ac:dyDescent="0.2">
      <c r="A146" s="1"/>
      <c r="B146" s="1"/>
      <c r="C146" s="1"/>
      <c r="D146" s="1"/>
      <c r="E146" s="1"/>
      <c r="F146" s="1"/>
      <c r="G146" s="1"/>
    </row>
    <row r="147" spans="1:7" x14ac:dyDescent="0.2">
      <c r="A147" s="1"/>
      <c r="B147" s="1"/>
      <c r="C147" s="1"/>
      <c r="D147" s="1"/>
      <c r="E147" s="1"/>
      <c r="F147" s="1"/>
      <c r="G147" s="1"/>
    </row>
    <row r="148" spans="1:7" x14ac:dyDescent="0.2">
      <c r="A148" s="1"/>
      <c r="B148" s="1"/>
      <c r="C148" s="1"/>
      <c r="D148" s="1"/>
      <c r="E148" s="1"/>
      <c r="F148" s="1"/>
      <c r="G148" s="1"/>
    </row>
    <row r="149" spans="1:7" x14ac:dyDescent="0.2">
      <c r="A149" s="1"/>
      <c r="B149" s="1"/>
      <c r="C149" s="1"/>
      <c r="D149" s="1"/>
      <c r="E149" s="1"/>
      <c r="F149" s="1"/>
      <c r="G149" s="1"/>
    </row>
    <row r="150" spans="1:7" x14ac:dyDescent="0.2">
      <c r="A150" s="1"/>
      <c r="B150" s="1"/>
      <c r="C150" s="1"/>
      <c r="D150" s="1"/>
      <c r="E150" s="1"/>
      <c r="F150" s="1"/>
      <c r="G150" s="1"/>
    </row>
    <row r="151" spans="1:7" x14ac:dyDescent="0.2">
      <c r="A151" s="1"/>
      <c r="B151" s="1"/>
      <c r="C151" s="1"/>
      <c r="D151" s="1"/>
      <c r="E151" s="1"/>
      <c r="F151" s="1"/>
      <c r="G151" s="1"/>
    </row>
    <row r="152" spans="1:7" x14ac:dyDescent="0.2">
      <c r="A152" s="1"/>
      <c r="B152" s="1"/>
      <c r="C152" s="1"/>
      <c r="D152" s="1"/>
      <c r="E152" s="1"/>
      <c r="F152" s="1"/>
      <c r="G152" s="1"/>
    </row>
    <row r="153" spans="1:7" x14ac:dyDescent="0.2">
      <c r="A153" s="1"/>
      <c r="B153" s="1"/>
      <c r="C153" s="1"/>
      <c r="D153" s="1"/>
      <c r="E153" s="1"/>
      <c r="F153" s="1"/>
      <c r="G153" s="1"/>
    </row>
    <row r="154" spans="1:7" x14ac:dyDescent="0.2">
      <c r="A154" s="1"/>
      <c r="B154" s="1"/>
      <c r="C154" s="1"/>
      <c r="D154" s="1"/>
      <c r="E154" s="1"/>
      <c r="F154" s="1"/>
      <c r="G154" s="1"/>
    </row>
    <row r="155" spans="1:7" x14ac:dyDescent="0.2">
      <c r="A155" s="1"/>
      <c r="B155" s="1"/>
      <c r="C155" s="1"/>
      <c r="D155" s="1"/>
      <c r="E155" s="1"/>
      <c r="F155" s="1"/>
      <c r="G155" s="1"/>
    </row>
    <row r="156" spans="1:7" x14ac:dyDescent="0.2">
      <c r="A156" s="1"/>
      <c r="B156" s="1"/>
      <c r="C156" s="1"/>
      <c r="D156" s="1"/>
      <c r="E156" s="1"/>
      <c r="F156" s="1"/>
      <c r="G156" s="1"/>
    </row>
    <row r="157" spans="1:7" x14ac:dyDescent="0.2">
      <c r="A157" s="1"/>
      <c r="B157" s="1"/>
      <c r="C157" s="1"/>
      <c r="D157" s="1"/>
      <c r="E157" s="1"/>
      <c r="F157" s="1"/>
      <c r="G157" s="1"/>
    </row>
    <row r="158" spans="1:7" x14ac:dyDescent="0.2">
      <c r="A158" s="1"/>
      <c r="B158" s="1"/>
      <c r="C158" s="1"/>
      <c r="D158" s="1"/>
      <c r="E158" s="1"/>
      <c r="F158" s="1"/>
      <c r="G158" s="1"/>
    </row>
    <row r="159" spans="1:7" x14ac:dyDescent="0.2">
      <c r="A159" s="1"/>
      <c r="B159" s="1"/>
      <c r="C159" s="1"/>
      <c r="D159" s="1"/>
      <c r="E159" s="1"/>
      <c r="F159" s="1"/>
      <c r="G159" s="1"/>
    </row>
    <row r="160" spans="1:7" x14ac:dyDescent="0.2">
      <c r="A160" s="1"/>
      <c r="B160" s="1"/>
      <c r="C160" s="1"/>
      <c r="D160" s="1"/>
      <c r="E160" s="1"/>
      <c r="F160" s="1"/>
      <c r="G160" s="1"/>
    </row>
    <row r="161" spans="1:7" x14ac:dyDescent="0.2">
      <c r="A161" s="1"/>
      <c r="B161" s="1"/>
      <c r="C161" s="1"/>
      <c r="D161" s="1"/>
      <c r="E161" s="1"/>
      <c r="F161" s="1"/>
      <c r="G161" s="1"/>
    </row>
    <row r="162" spans="1:7" x14ac:dyDescent="0.2">
      <c r="A162" s="1"/>
      <c r="B162" s="1"/>
      <c r="C162" s="1"/>
      <c r="D162" s="1"/>
      <c r="E162" s="1"/>
      <c r="F162" s="1"/>
      <c r="G162" s="1"/>
    </row>
    <row r="163" spans="1:7" x14ac:dyDescent="0.2">
      <c r="A163" s="1"/>
      <c r="B163" s="1"/>
      <c r="C163" s="1"/>
      <c r="D163" s="1"/>
      <c r="E163" s="1"/>
      <c r="F163" s="1"/>
      <c r="G163" s="1"/>
    </row>
    <row r="164" spans="1:7" x14ac:dyDescent="0.2">
      <c r="A164" s="1"/>
      <c r="B164" s="1"/>
      <c r="C164" s="1"/>
      <c r="D164" s="1"/>
      <c r="E164" s="1"/>
      <c r="F164" s="1"/>
      <c r="G164" s="1"/>
    </row>
    <row r="165" spans="1:7" x14ac:dyDescent="0.2">
      <c r="A165" s="1"/>
      <c r="B165" s="1"/>
      <c r="C165" s="1"/>
      <c r="D165" s="1"/>
      <c r="E165" s="1"/>
      <c r="F165" s="1"/>
      <c r="G165" s="1"/>
    </row>
    <row r="166" spans="1:7" x14ac:dyDescent="0.2">
      <c r="A166" s="1"/>
      <c r="B166" s="1"/>
      <c r="C166" s="1"/>
      <c r="D166" s="1"/>
      <c r="E166" s="1"/>
      <c r="F166" s="1"/>
      <c r="G166" s="1"/>
    </row>
    <row r="167" spans="1:7" x14ac:dyDescent="0.2">
      <c r="A167" s="1"/>
      <c r="B167" s="1"/>
      <c r="C167" s="1"/>
      <c r="D167" s="1"/>
      <c r="E167" s="1"/>
      <c r="F167" s="1"/>
      <c r="G167" s="1"/>
    </row>
    <row r="168" spans="1:7" x14ac:dyDescent="0.2">
      <c r="A168" s="1"/>
      <c r="B168" s="1"/>
      <c r="C168" s="1"/>
      <c r="D168" s="1"/>
      <c r="E168" s="1"/>
      <c r="F168" s="1"/>
      <c r="G168" s="1"/>
    </row>
    <row r="169" spans="1:7" x14ac:dyDescent="0.2">
      <c r="A169" s="1"/>
      <c r="B169" s="1"/>
      <c r="C169" s="1"/>
      <c r="D169" s="1"/>
      <c r="E169" s="1"/>
      <c r="F169" s="1"/>
      <c r="G169" s="1"/>
    </row>
    <row r="170" spans="1:7" x14ac:dyDescent="0.2">
      <c r="A170" s="1"/>
      <c r="B170" s="1"/>
      <c r="C170" s="1"/>
      <c r="D170" s="1"/>
      <c r="E170" s="1"/>
      <c r="F170" s="1"/>
      <c r="G170" s="1"/>
    </row>
    <row r="171" spans="1:7" x14ac:dyDescent="0.2">
      <c r="A171" s="1"/>
      <c r="B171" s="1"/>
      <c r="C171" s="1"/>
      <c r="D171" s="1"/>
      <c r="E171" s="1"/>
      <c r="F171" s="1"/>
      <c r="G171" s="1"/>
    </row>
    <row r="172" spans="1:7" x14ac:dyDescent="0.2">
      <c r="A172" s="1"/>
      <c r="B172" s="1"/>
      <c r="C172" s="1"/>
      <c r="D172" s="1"/>
      <c r="E172" s="1"/>
      <c r="F172" s="1"/>
      <c r="G172" s="1"/>
    </row>
    <row r="173" spans="1:7" x14ac:dyDescent="0.2">
      <c r="A173" s="1"/>
      <c r="B173" s="1"/>
      <c r="C173" s="1"/>
      <c r="D173" s="1"/>
      <c r="E173" s="1"/>
      <c r="F173" s="1"/>
      <c r="G173" s="1"/>
    </row>
    <row r="174" spans="1:7" x14ac:dyDescent="0.2">
      <c r="A174" s="1"/>
      <c r="B174" s="1"/>
      <c r="C174" s="1"/>
      <c r="D174" s="1"/>
      <c r="E174" s="1"/>
      <c r="F174" s="1"/>
      <c r="G174" s="1"/>
    </row>
    <row r="175" spans="1:7" x14ac:dyDescent="0.2">
      <c r="A175" s="1"/>
      <c r="B175" s="1"/>
      <c r="C175" s="1"/>
      <c r="D175" s="1"/>
      <c r="E175" s="1"/>
      <c r="F175" s="1"/>
      <c r="G175" s="1"/>
    </row>
    <row r="176" spans="1:7" x14ac:dyDescent="0.2">
      <c r="A176" s="1"/>
      <c r="B176" s="1"/>
      <c r="C176" s="1"/>
      <c r="D176" s="1"/>
      <c r="E176" s="1"/>
      <c r="F176" s="1"/>
      <c r="G176" s="1"/>
    </row>
    <row r="177" spans="1:7" x14ac:dyDescent="0.2">
      <c r="A177" s="1"/>
      <c r="B177" s="1"/>
      <c r="C177" s="1"/>
      <c r="D177" s="1"/>
      <c r="E177" s="1"/>
      <c r="F177" s="1"/>
      <c r="G177" s="1"/>
    </row>
    <row r="178" spans="1:7" x14ac:dyDescent="0.2">
      <c r="A178" s="1"/>
      <c r="B178" s="1"/>
      <c r="C178" s="1"/>
      <c r="D178" s="1"/>
      <c r="E178" s="1"/>
      <c r="F178" s="1"/>
      <c r="G178" s="1"/>
    </row>
    <row r="179" spans="1:7" x14ac:dyDescent="0.2">
      <c r="A179" s="1"/>
      <c r="B179" s="1"/>
      <c r="C179" s="1"/>
      <c r="D179" s="1"/>
      <c r="E179" s="1"/>
      <c r="F179" s="1"/>
      <c r="G179" s="1"/>
    </row>
    <row r="180" spans="1:7" x14ac:dyDescent="0.2">
      <c r="A180" s="1"/>
      <c r="B180" s="1"/>
      <c r="C180" s="1"/>
      <c r="D180" s="1"/>
      <c r="E180" s="1"/>
      <c r="F180" s="1"/>
      <c r="G180" s="1"/>
    </row>
    <row r="181" spans="1:7" x14ac:dyDescent="0.2">
      <c r="A181" s="1"/>
      <c r="B181" s="1"/>
      <c r="C181" s="1"/>
      <c r="D181" s="1"/>
      <c r="E181" s="1"/>
      <c r="F181" s="1"/>
      <c r="G181" s="1"/>
    </row>
    <row r="182" spans="1:7" x14ac:dyDescent="0.2">
      <c r="A182" s="1"/>
      <c r="B182" s="1"/>
      <c r="C182" s="1"/>
      <c r="D182" s="1"/>
      <c r="E182" s="1"/>
      <c r="F182" s="1"/>
      <c r="G182" s="1"/>
    </row>
    <row r="183" spans="1:7" x14ac:dyDescent="0.2">
      <c r="A183" s="1"/>
      <c r="B183" s="1"/>
      <c r="C183" s="1"/>
      <c r="D183" s="1"/>
      <c r="E183" s="1"/>
      <c r="F183" s="1"/>
      <c r="G183" s="1"/>
    </row>
    <row r="184" spans="1:7" x14ac:dyDescent="0.2">
      <c r="A184" s="1"/>
      <c r="B184" s="1"/>
      <c r="C184" s="1"/>
      <c r="D184" s="1"/>
      <c r="E184" s="1"/>
      <c r="F184" s="1"/>
      <c r="G184" s="1"/>
    </row>
    <row r="185" spans="1:7" x14ac:dyDescent="0.2">
      <c r="A185" s="1"/>
      <c r="B185" s="1"/>
      <c r="C185" s="1"/>
      <c r="D185" s="1"/>
      <c r="E185" s="1"/>
      <c r="F185" s="1"/>
      <c r="G185" s="1"/>
    </row>
    <row r="186" spans="1:7" x14ac:dyDescent="0.2">
      <c r="A186" s="1"/>
      <c r="B186" s="1"/>
      <c r="C186" s="1"/>
      <c r="D186" s="1"/>
      <c r="E186" s="1"/>
      <c r="F186" s="1"/>
      <c r="G186" s="1"/>
    </row>
    <row r="187" spans="1:7" x14ac:dyDescent="0.2">
      <c r="A187" s="1"/>
      <c r="B187" s="1"/>
      <c r="C187" s="1"/>
      <c r="D187" s="1"/>
      <c r="E187" s="1"/>
      <c r="F187" s="1"/>
      <c r="G187" s="1"/>
    </row>
    <row r="188" spans="1:7" x14ac:dyDescent="0.2">
      <c r="A188" s="1"/>
      <c r="B188" s="1"/>
      <c r="C188" s="1"/>
      <c r="D188" s="1"/>
      <c r="E188" s="1"/>
      <c r="F188" s="1"/>
      <c r="G188" s="1"/>
    </row>
    <row r="189" spans="1:7" x14ac:dyDescent="0.2">
      <c r="A189" s="1"/>
      <c r="B189" s="1"/>
      <c r="C189" s="1"/>
      <c r="D189" s="1"/>
      <c r="E189" s="1"/>
      <c r="F189" s="1"/>
      <c r="G189" s="1"/>
    </row>
    <row r="190" spans="1:7" x14ac:dyDescent="0.2">
      <c r="A190" s="1"/>
      <c r="B190" s="1"/>
      <c r="C190" s="1"/>
      <c r="D190" s="1"/>
      <c r="E190" s="1"/>
      <c r="F190" s="1"/>
      <c r="G190" s="1"/>
    </row>
    <row r="191" spans="1:7" x14ac:dyDescent="0.2">
      <c r="A191" s="1"/>
      <c r="B191" s="1"/>
      <c r="C191" s="1"/>
      <c r="D191" s="1"/>
      <c r="E191" s="1"/>
      <c r="F191" s="1"/>
      <c r="G191" s="1"/>
    </row>
    <row r="192" spans="1:7" x14ac:dyDescent="0.2">
      <c r="A192" s="1"/>
      <c r="B192" s="1"/>
      <c r="C192" s="1"/>
      <c r="D192" s="1"/>
      <c r="E192" s="1"/>
      <c r="F192" s="1"/>
      <c r="G192" s="1"/>
    </row>
    <row r="193" spans="1:7" x14ac:dyDescent="0.2">
      <c r="A193" s="1"/>
      <c r="B193" s="1"/>
      <c r="C193" s="1"/>
      <c r="D193" s="1"/>
      <c r="E193" s="1"/>
      <c r="F193" s="1"/>
      <c r="G193" s="1"/>
    </row>
    <row r="194" spans="1:7" x14ac:dyDescent="0.2">
      <c r="A194" s="1"/>
      <c r="B194" s="1"/>
      <c r="C194" s="1"/>
      <c r="D194" s="1"/>
      <c r="E194" s="1"/>
      <c r="F194" s="1"/>
      <c r="G194" s="1"/>
    </row>
    <row r="195" spans="1:7" x14ac:dyDescent="0.2">
      <c r="A195" s="1"/>
      <c r="B195" s="1"/>
      <c r="C195" s="1"/>
      <c r="D195" s="1"/>
      <c r="E195" s="1"/>
      <c r="F195" s="1"/>
      <c r="G195" s="1"/>
    </row>
    <row r="196" spans="1:7" x14ac:dyDescent="0.2">
      <c r="A196" s="1"/>
      <c r="B196" s="1"/>
      <c r="C196" s="1"/>
      <c r="D196" s="1"/>
      <c r="E196" s="1"/>
      <c r="F196" s="1"/>
      <c r="G196" s="1"/>
    </row>
    <row r="197" spans="1:7" x14ac:dyDescent="0.2">
      <c r="A197" s="1"/>
      <c r="B197" s="1"/>
      <c r="C197" s="1"/>
      <c r="D197" s="1"/>
      <c r="E197" s="1"/>
      <c r="F197" s="1"/>
      <c r="G197" s="1"/>
    </row>
    <row r="198" spans="1:7" x14ac:dyDescent="0.2">
      <c r="A198" s="1"/>
      <c r="B198" s="1"/>
      <c r="C198" s="1"/>
      <c r="D198" s="1"/>
      <c r="E198" s="1"/>
      <c r="F198" s="1"/>
      <c r="G198" s="1"/>
    </row>
    <row r="199" spans="1:7" x14ac:dyDescent="0.2">
      <c r="A199" s="1"/>
      <c r="B199" s="1"/>
      <c r="C199" s="1"/>
      <c r="D199" s="1"/>
      <c r="E199" s="1"/>
      <c r="F199" s="1"/>
      <c r="G199" s="1"/>
    </row>
    <row r="200" spans="1:7" x14ac:dyDescent="0.2">
      <c r="A200" s="1"/>
      <c r="B200" s="1"/>
      <c r="C200" s="1"/>
      <c r="D200" s="1"/>
      <c r="E200" s="1"/>
      <c r="F200" s="1"/>
      <c r="G200" s="1"/>
    </row>
    <row r="201" spans="1:7" x14ac:dyDescent="0.2">
      <c r="A201" s="1"/>
      <c r="B201" s="1"/>
      <c r="C201" s="1"/>
      <c r="D201" s="1"/>
      <c r="E201" s="1"/>
      <c r="F201" s="1"/>
      <c r="G201" s="1"/>
    </row>
    <row r="202" spans="1:7" x14ac:dyDescent="0.2">
      <c r="A202" s="1"/>
      <c r="B202" s="1"/>
      <c r="C202" s="1"/>
      <c r="D202" s="1"/>
      <c r="E202" s="1"/>
      <c r="F202" s="1"/>
      <c r="G202" s="1"/>
    </row>
    <row r="203" spans="1:7" x14ac:dyDescent="0.2">
      <c r="A203" s="1"/>
      <c r="B203" s="1"/>
      <c r="C203" s="1"/>
      <c r="D203" s="1"/>
      <c r="E203" s="1"/>
      <c r="F203" s="1"/>
      <c r="G203" s="1"/>
    </row>
    <row r="204" spans="1:7" x14ac:dyDescent="0.2">
      <c r="A204" s="1"/>
      <c r="B204" s="1"/>
      <c r="C204" s="1"/>
      <c r="D204" s="1"/>
      <c r="E204" s="1"/>
      <c r="F204" s="1"/>
      <c r="G204" s="1"/>
    </row>
    <row r="205" spans="1:7" x14ac:dyDescent="0.2">
      <c r="A205" s="1"/>
      <c r="B205" s="1"/>
      <c r="C205" s="1"/>
      <c r="D205" s="1"/>
      <c r="E205" s="1"/>
      <c r="F205" s="1"/>
      <c r="G205" s="1"/>
    </row>
    <row r="206" spans="1:7" x14ac:dyDescent="0.2">
      <c r="A206" s="1"/>
      <c r="B206" s="1"/>
      <c r="C206" s="1"/>
      <c r="D206" s="1"/>
      <c r="E206" s="1"/>
      <c r="F206" s="1"/>
      <c r="G206" s="1"/>
    </row>
    <row r="207" spans="1:7" x14ac:dyDescent="0.2">
      <c r="A207" s="1"/>
      <c r="B207" s="1"/>
      <c r="C207" s="1"/>
      <c r="D207" s="1"/>
      <c r="E207" s="1"/>
      <c r="F207" s="1"/>
      <c r="G207" s="1"/>
    </row>
    <row r="208" spans="1:7" x14ac:dyDescent="0.2">
      <c r="A208" s="1"/>
      <c r="B208" s="1"/>
      <c r="C208" s="1"/>
      <c r="D208" s="1"/>
      <c r="E208" s="1"/>
      <c r="F208" s="1"/>
      <c r="G208" s="1"/>
    </row>
    <row r="209" spans="1:7" x14ac:dyDescent="0.2">
      <c r="A209" s="1"/>
      <c r="B209" s="1"/>
      <c r="C209" s="1"/>
      <c r="D209" s="1"/>
      <c r="E209" s="1"/>
      <c r="F209" s="1"/>
      <c r="G209" s="1"/>
    </row>
    <row r="210" spans="1:7" x14ac:dyDescent="0.2">
      <c r="A210" s="1"/>
      <c r="B210" s="1"/>
      <c r="C210" s="1"/>
      <c r="D210" s="1"/>
      <c r="E210" s="1"/>
      <c r="F210" s="1"/>
      <c r="G210" s="1"/>
    </row>
    <row r="211" spans="1:7" x14ac:dyDescent="0.2">
      <c r="A211" s="1"/>
      <c r="B211" s="1"/>
      <c r="C211" s="1"/>
      <c r="D211" s="1"/>
      <c r="E211" s="1"/>
      <c r="F211" s="1"/>
      <c r="G211" s="1"/>
    </row>
    <row r="212" spans="1:7" x14ac:dyDescent="0.2">
      <c r="A212" s="1"/>
      <c r="B212" s="1"/>
      <c r="C212" s="1"/>
      <c r="D212" s="1"/>
      <c r="E212" s="1"/>
      <c r="F212" s="1"/>
      <c r="G212" s="1"/>
    </row>
    <row r="213" spans="1:7" x14ac:dyDescent="0.2">
      <c r="A213" s="1"/>
      <c r="B213" s="1"/>
      <c r="C213" s="1"/>
      <c r="D213" s="1"/>
      <c r="E213" s="1"/>
      <c r="F213" s="1"/>
      <c r="G213" s="1"/>
    </row>
    <row r="214" spans="1:7" x14ac:dyDescent="0.2">
      <c r="A214" s="1"/>
      <c r="B214" s="1"/>
      <c r="C214" s="1"/>
      <c r="D214" s="1"/>
      <c r="E214" s="1"/>
      <c r="F214" s="1"/>
      <c r="G214" s="1"/>
    </row>
    <row r="215" spans="1:7" x14ac:dyDescent="0.2">
      <c r="A215" s="1"/>
      <c r="B215" s="1"/>
      <c r="C215" s="1"/>
      <c r="D215" s="1"/>
      <c r="E215" s="1"/>
      <c r="F215" s="1"/>
      <c r="G215" s="1"/>
    </row>
    <row r="216" spans="1:7" x14ac:dyDescent="0.2">
      <c r="A216" s="1"/>
      <c r="B216" s="1"/>
      <c r="C216" s="1"/>
      <c r="D216" s="1"/>
      <c r="E216" s="1"/>
      <c r="F216" s="1"/>
      <c r="G216" s="1"/>
    </row>
    <row r="217" spans="1:7" x14ac:dyDescent="0.2">
      <c r="A217" s="1"/>
      <c r="B217" s="1"/>
      <c r="C217" s="1"/>
      <c r="D217" s="1"/>
      <c r="E217" s="1"/>
      <c r="F217" s="1"/>
      <c r="G217" s="1"/>
    </row>
    <row r="218" spans="1:7" x14ac:dyDescent="0.2">
      <c r="A218" s="1"/>
      <c r="B218" s="1"/>
      <c r="C218" s="1"/>
      <c r="D218" s="1"/>
      <c r="E218" s="1"/>
      <c r="F218" s="1"/>
      <c r="G218" s="1"/>
    </row>
    <row r="219" spans="1:7" x14ac:dyDescent="0.2">
      <c r="A219" s="1"/>
      <c r="B219" s="1"/>
      <c r="C219" s="1"/>
      <c r="D219" s="1"/>
      <c r="E219" s="1"/>
      <c r="F219" s="1"/>
      <c r="G219" s="1"/>
    </row>
    <row r="220" spans="1:7" x14ac:dyDescent="0.2">
      <c r="A220" s="1"/>
      <c r="B220" s="1"/>
      <c r="C220" s="1"/>
      <c r="D220" s="1"/>
      <c r="E220" s="1"/>
      <c r="F220" s="1"/>
      <c r="G220" s="1"/>
    </row>
    <row r="221" spans="1:7" x14ac:dyDescent="0.2">
      <c r="A221" s="1"/>
      <c r="B221" s="1"/>
      <c r="C221" s="1"/>
      <c r="D221" s="1"/>
      <c r="E221" s="1"/>
      <c r="F221" s="1"/>
      <c r="G221" s="1"/>
    </row>
    <row r="222" spans="1:7" x14ac:dyDescent="0.2">
      <c r="A222" s="1"/>
      <c r="B222" s="1"/>
      <c r="C222" s="1"/>
      <c r="D222" s="1"/>
      <c r="E222" s="1"/>
      <c r="F222" s="1"/>
      <c r="G222" s="1"/>
    </row>
    <row r="223" spans="1:7" x14ac:dyDescent="0.2">
      <c r="A223" s="1"/>
      <c r="B223" s="1"/>
      <c r="C223" s="1"/>
      <c r="D223" s="1"/>
      <c r="E223" s="1"/>
      <c r="F223" s="1"/>
      <c r="G223" s="1"/>
    </row>
    <row r="224" spans="1:7" x14ac:dyDescent="0.2">
      <c r="A224" s="1"/>
      <c r="B224" s="1"/>
      <c r="C224" s="1"/>
      <c r="D224" s="1"/>
      <c r="E224" s="1"/>
      <c r="F224" s="1"/>
      <c r="G224" s="1"/>
    </row>
    <row r="225" spans="1:7" x14ac:dyDescent="0.2">
      <c r="A225" s="1"/>
      <c r="B225" s="1"/>
      <c r="C225" s="1"/>
      <c r="D225" s="1"/>
      <c r="E225" s="1"/>
      <c r="F225" s="1"/>
      <c r="G225" s="1"/>
    </row>
    <row r="226" spans="1:7" x14ac:dyDescent="0.2">
      <c r="A226" s="1"/>
      <c r="B226" s="1"/>
      <c r="C226" s="1"/>
      <c r="D226" s="1"/>
      <c r="E226" s="1"/>
      <c r="F226" s="1"/>
      <c r="G226" s="1"/>
    </row>
    <row r="227" spans="1:7" x14ac:dyDescent="0.2">
      <c r="A227" s="1"/>
      <c r="B227" s="1"/>
      <c r="C227" s="1"/>
      <c r="D227" s="1"/>
      <c r="E227" s="1"/>
      <c r="F227" s="1"/>
      <c r="G227" s="1"/>
    </row>
    <row r="228" spans="1:7" x14ac:dyDescent="0.2">
      <c r="A228" s="1"/>
      <c r="B228" s="1"/>
      <c r="C228" s="1"/>
      <c r="D228" s="1"/>
      <c r="E228" s="1"/>
      <c r="F228" s="1"/>
      <c r="G228" s="1"/>
    </row>
    <row r="229" spans="1:7" x14ac:dyDescent="0.2">
      <c r="A229" s="1"/>
      <c r="B229" s="1"/>
      <c r="C229" s="1"/>
      <c r="D229" s="1"/>
      <c r="E229" s="1"/>
      <c r="F229" s="1"/>
      <c r="G229" s="1"/>
    </row>
    <row r="230" spans="1:7" x14ac:dyDescent="0.2">
      <c r="A230" s="1"/>
      <c r="B230" s="1"/>
      <c r="C230" s="1"/>
      <c r="D230" s="1"/>
      <c r="E230" s="1"/>
      <c r="F230" s="1"/>
      <c r="G230" s="1"/>
    </row>
    <row r="231" spans="1:7" x14ac:dyDescent="0.2">
      <c r="A231" s="1"/>
      <c r="B231" s="1"/>
      <c r="C231" s="1"/>
      <c r="D231" s="1"/>
      <c r="E231" s="1"/>
      <c r="F231" s="1"/>
      <c r="G231" s="1"/>
    </row>
    <row r="232" spans="1:7" x14ac:dyDescent="0.2">
      <c r="A232" s="1"/>
      <c r="B232" s="1"/>
      <c r="C232" s="1"/>
      <c r="D232" s="1"/>
      <c r="E232" s="1"/>
      <c r="F232" s="1"/>
      <c r="G232" s="1"/>
    </row>
    <row r="233" spans="1:7" x14ac:dyDescent="0.2">
      <c r="A233" s="1"/>
      <c r="B233" s="1"/>
      <c r="C233" s="1"/>
      <c r="D233" s="1"/>
      <c r="E233" s="1"/>
      <c r="F233" s="1"/>
      <c r="G233" s="1"/>
    </row>
    <row r="234" spans="1:7" x14ac:dyDescent="0.2">
      <c r="A234" s="1"/>
      <c r="B234" s="1"/>
      <c r="C234" s="1"/>
      <c r="D234" s="1"/>
      <c r="E234" s="1"/>
      <c r="F234" s="1"/>
      <c r="G234" s="1"/>
    </row>
    <row r="235" spans="1:7" x14ac:dyDescent="0.2">
      <c r="A235" s="1"/>
      <c r="B235" s="1"/>
      <c r="C235" s="1"/>
      <c r="D235" s="1"/>
      <c r="E235" s="1"/>
      <c r="F235" s="1"/>
      <c r="G235" s="1"/>
    </row>
    <row r="236" spans="1:7" x14ac:dyDescent="0.2">
      <c r="A236" s="1"/>
      <c r="B236" s="1"/>
      <c r="C236" s="1"/>
      <c r="D236" s="1"/>
      <c r="E236" s="1"/>
      <c r="F236" s="1"/>
      <c r="G236" s="1"/>
    </row>
    <row r="237" spans="1:7" x14ac:dyDescent="0.2">
      <c r="A237" s="1"/>
      <c r="B237" s="1"/>
      <c r="C237" s="1"/>
      <c r="D237" s="1"/>
      <c r="E237" s="1"/>
      <c r="F237" s="1"/>
      <c r="G237" s="1"/>
    </row>
    <row r="238" spans="1:7" x14ac:dyDescent="0.2">
      <c r="A238" s="1"/>
      <c r="B238" s="1"/>
      <c r="C238" s="1"/>
      <c r="D238" s="1"/>
      <c r="E238" s="1"/>
      <c r="F238" s="1"/>
      <c r="G238" s="1"/>
    </row>
    <row r="239" spans="1:7" x14ac:dyDescent="0.2">
      <c r="A239" s="1"/>
      <c r="B239" s="1"/>
      <c r="C239" s="1"/>
      <c r="D239" s="1"/>
      <c r="E239" s="1"/>
      <c r="F239" s="1"/>
      <c r="G239" s="1"/>
    </row>
    <row r="240" spans="1:7" x14ac:dyDescent="0.2">
      <c r="A240" s="1"/>
      <c r="B240" s="1"/>
      <c r="C240" s="1"/>
      <c r="D240" s="1"/>
      <c r="E240" s="1"/>
      <c r="F240" s="1"/>
      <c r="G240" s="1"/>
    </row>
    <row r="241" spans="1:7" x14ac:dyDescent="0.2">
      <c r="A241" s="1"/>
      <c r="B241" s="1"/>
      <c r="C241" s="1"/>
      <c r="D241" s="1"/>
      <c r="E241" s="1"/>
      <c r="F241" s="1"/>
      <c r="G241" s="1"/>
    </row>
    <row r="242" spans="1:7" x14ac:dyDescent="0.2">
      <c r="A242" s="1"/>
      <c r="B242" s="1"/>
      <c r="C242" s="1"/>
      <c r="D242" s="1"/>
      <c r="E242" s="1"/>
      <c r="F242" s="1"/>
      <c r="G242" s="1"/>
    </row>
    <row r="243" spans="1:7" x14ac:dyDescent="0.2">
      <c r="A243" s="1"/>
      <c r="B243" s="1"/>
      <c r="C243" s="1"/>
      <c r="D243" s="1"/>
      <c r="E243" s="1"/>
      <c r="F243" s="1"/>
      <c r="G243" s="1"/>
    </row>
    <row r="244" spans="1:7" x14ac:dyDescent="0.2">
      <c r="A244" s="1"/>
      <c r="B244" s="1"/>
      <c r="C244" s="1"/>
      <c r="D244" s="1"/>
      <c r="E244" s="1"/>
      <c r="F244" s="1"/>
      <c r="G244" s="1"/>
    </row>
    <row r="245" spans="1:7" x14ac:dyDescent="0.2">
      <c r="A245" s="1"/>
      <c r="B245" s="1"/>
      <c r="C245" s="1"/>
      <c r="D245" s="1"/>
      <c r="E245" s="1"/>
      <c r="F245" s="1"/>
      <c r="G24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4876-2B5A-4FB4-A4C9-7A671948A403}">
  <dimension ref="A1:K82"/>
  <sheetViews>
    <sheetView workbookViewId="0">
      <selection sqref="A1:K1048576"/>
    </sheetView>
  </sheetViews>
  <sheetFormatPr baseColWidth="10" defaultColWidth="8.83203125" defaultRowHeight="15" x14ac:dyDescent="0.2"/>
  <cols>
    <col min="7" max="7" width="11.5" bestFit="1" customWidth="1"/>
  </cols>
  <sheetData>
    <row r="1" spans="1:11" ht="48" x14ac:dyDescent="0.2">
      <c r="A1" s="1" t="s">
        <v>0</v>
      </c>
      <c r="B1" s="1" t="s">
        <v>259</v>
      </c>
      <c r="C1" s="1" t="s">
        <v>260</v>
      </c>
      <c r="D1" s="1" t="s">
        <v>440</v>
      </c>
      <c r="E1" s="1" t="s">
        <v>441</v>
      </c>
      <c r="F1" s="1" t="s">
        <v>442</v>
      </c>
      <c r="G1" s="1" t="s">
        <v>443</v>
      </c>
      <c r="H1" s="1" t="s">
        <v>264</v>
      </c>
      <c r="I1" s="1" t="s">
        <v>356</v>
      </c>
      <c r="J1" s="1" t="s">
        <v>267</v>
      </c>
      <c r="K1" s="1" t="s">
        <v>444</v>
      </c>
    </row>
    <row r="2" spans="1:11" ht="16" x14ac:dyDescent="0.2">
      <c r="A2" s="1" t="s">
        <v>445</v>
      </c>
      <c r="B2" s="1">
        <v>1.57</v>
      </c>
      <c r="C2" s="1">
        <v>0.14000000000000001</v>
      </c>
      <c r="D2" s="5">
        <f>AVERAGE(B2:B4)</f>
        <v>1.8166666666666667</v>
      </c>
      <c r="E2" s="5">
        <f>AVERAGE(C2:C4)</f>
        <v>0.15666666666666668</v>
      </c>
      <c r="F2" s="6">
        <f>D2+E2</f>
        <v>1.9733333333333334</v>
      </c>
      <c r="G2" s="1">
        <f>AVERAGE(I2:I4)</f>
        <v>7.6666666666666661E-2</v>
      </c>
      <c r="H2" s="1">
        <v>1.71</v>
      </c>
      <c r="I2" s="1">
        <v>8.2000000000000003E-2</v>
      </c>
      <c r="J2" s="1">
        <v>35.9</v>
      </c>
      <c r="K2">
        <f>AVERAGE(J2:J4)</f>
        <v>30.166666666666668</v>
      </c>
    </row>
    <row r="3" spans="1:11" ht="16" x14ac:dyDescent="0.2">
      <c r="A3" s="1" t="s">
        <v>446</v>
      </c>
      <c r="B3" s="1">
        <v>1.72</v>
      </c>
      <c r="C3" s="1">
        <v>0.08</v>
      </c>
      <c r="D3" s="5">
        <f>AVERAGE(B2:B4)</f>
        <v>1.8166666666666667</v>
      </c>
      <c r="E3" s="5">
        <f>AVERAGE(C2:C4)</f>
        <v>0.15666666666666668</v>
      </c>
      <c r="F3" s="6">
        <f t="shared" ref="F3:F66" si="0">D3+E3</f>
        <v>1.9733333333333334</v>
      </c>
      <c r="G3" s="1">
        <f>AVERAGE(I2:I4)</f>
        <v>7.6666666666666661E-2</v>
      </c>
      <c r="H3" s="1">
        <v>1.8</v>
      </c>
      <c r="I3" s="1">
        <v>4.3999999999999997E-2</v>
      </c>
      <c r="J3" s="1">
        <v>26.6</v>
      </c>
      <c r="K3">
        <f>AVERAGE(J2:J4)</f>
        <v>30.166666666666668</v>
      </c>
    </row>
    <row r="4" spans="1:11" ht="16" x14ac:dyDescent="0.2">
      <c r="A4" s="1" t="s">
        <v>447</v>
      </c>
      <c r="B4" s="1">
        <v>2.16</v>
      </c>
      <c r="C4" s="1">
        <v>0.25</v>
      </c>
      <c r="D4" s="5">
        <f>AVERAGE(B2:B4)</f>
        <v>1.8166666666666667</v>
      </c>
      <c r="E4" s="5">
        <f>AVERAGE(C2:C4)</f>
        <v>0.15666666666666668</v>
      </c>
      <c r="F4" s="6">
        <f t="shared" si="0"/>
        <v>1.9733333333333334</v>
      </c>
      <c r="G4" s="1">
        <f>AVERAGE(I2:I4)</f>
        <v>7.6666666666666661E-2</v>
      </c>
      <c r="H4" s="1">
        <v>2.41</v>
      </c>
      <c r="I4" s="1">
        <v>0.104</v>
      </c>
      <c r="J4" s="1">
        <v>28</v>
      </c>
      <c r="K4">
        <f>AVERAGE(J2:J4)</f>
        <v>30.166666666666668</v>
      </c>
    </row>
    <row r="5" spans="1:11" ht="16" x14ac:dyDescent="0.2">
      <c r="A5" s="1" t="s">
        <v>448</v>
      </c>
      <c r="B5" s="1">
        <v>1.48</v>
      </c>
      <c r="C5" s="1">
        <v>0.24</v>
      </c>
      <c r="D5" s="5">
        <f>AVERAGE(B5:B7)</f>
        <v>2.2133333333333334</v>
      </c>
      <c r="E5" s="5">
        <f>AVERAGE(C5:C7)</f>
        <v>0.21666666666666665</v>
      </c>
      <c r="F5" s="6">
        <f t="shared" si="0"/>
        <v>2.4300000000000002</v>
      </c>
      <c r="G5" s="1">
        <f t="shared" ref="G5" si="1">AVERAGE(I5:I7)</f>
        <v>9.8333333333333342E-2</v>
      </c>
      <c r="H5" s="1">
        <v>1.72</v>
      </c>
      <c r="I5" s="1">
        <v>0.14000000000000001</v>
      </c>
      <c r="J5" s="1">
        <v>29</v>
      </c>
      <c r="K5">
        <f t="shared" ref="K5" si="2">AVERAGE(J5:J7)</f>
        <v>31.733333333333334</v>
      </c>
    </row>
    <row r="6" spans="1:11" ht="16" x14ac:dyDescent="0.2">
      <c r="A6" s="1" t="s">
        <v>449</v>
      </c>
      <c r="B6" s="1">
        <v>2.08</v>
      </c>
      <c r="C6" s="1">
        <v>0.23</v>
      </c>
      <c r="D6" s="5">
        <f>AVERAGE(B5:B7)</f>
        <v>2.2133333333333334</v>
      </c>
      <c r="E6" s="5">
        <f>AVERAGE(C5:C7)</f>
        <v>0.21666666666666665</v>
      </c>
      <c r="F6" s="6">
        <f t="shared" si="0"/>
        <v>2.4300000000000002</v>
      </c>
      <c r="G6" s="1">
        <f t="shared" ref="G6" si="3">AVERAGE(I5:I7)</f>
        <v>9.8333333333333342E-2</v>
      </c>
      <c r="H6" s="1">
        <v>2.31</v>
      </c>
      <c r="I6" s="1">
        <v>0.1</v>
      </c>
      <c r="J6" s="1">
        <v>32</v>
      </c>
      <c r="K6">
        <f t="shared" ref="K6" si="4">AVERAGE(J5:J7)</f>
        <v>31.733333333333334</v>
      </c>
    </row>
    <row r="7" spans="1:11" ht="16" x14ac:dyDescent="0.2">
      <c r="A7" s="1" t="s">
        <v>450</v>
      </c>
      <c r="B7" s="1">
        <v>3.08</v>
      </c>
      <c r="C7" s="1">
        <v>0.18</v>
      </c>
      <c r="D7" s="5">
        <f>AVERAGE(B5:B7)</f>
        <v>2.2133333333333334</v>
      </c>
      <c r="E7" s="5">
        <f>AVERAGE(C5:C7)</f>
        <v>0.21666666666666665</v>
      </c>
      <c r="F7" s="6">
        <f t="shared" si="0"/>
        <v>2.4300000000000002</v>
      </c>
      <c r="G7" s="1">
        <f t="shared" ref="G7" si="5">AVERAGE(I5:I7)</f>
        <v>9.8333333333333342E-2</v>
      </c>
      <c r="H7" s="1">
        <v>3.26</v>
      </c>
      <c r="I7" s="1">
        <v>5.5E-2</v>
      </c>
      <c r="J7" s="1">
        <v>34.200000000000003</v>
      </c>
      <c r="K7">
        <f t="shared" ref="K7" si="6">AVERAGE(J5:J7)</f>
        <v>31.733333333333334</v>
      </c>
    </row>
    <row r="8" spans="1:11" ht="16" x14ac:dyDescent="0.2">
      <c r="A8" s="1" t="s">
        <v>451</v>
      </c>
      <c r="B8" s="1">
        <v>3.85</v>
      </c>
      <c r="C8" s="1">
        <v>0.51</v>
      </c>
      <c r="D8" s="5">
        <f t="shared" ref="D8:E8" si="7">AVERAGE(B8:B10)</f>
        <v>2.7833333333333332</v>
      </c>
      <c r="E8" s="5">
        <f t="shared" si="7"/>
        <v>0.37333333333333335</v>
      </c>
      <c r="F8" s="6">
        <f t="shared" si="0"/>
        <v>3.1566666666666667</v>
      </c>
      <c r="G8" s="1">
        <f t="shared" ref="G8" si="8">AVERAGE(I8:I10)</f>
        <v>0.12</v>
      </c>
      <c r="H8" s="1">
        <v>4.3600000000000003</v>
      </c>
      <c r="I8" s="1">
        <v>0.11700000000000001</v>
      </c>
      <c r="J8" s="1">
        <v>27.3</v>
      </c>
      <c r="K8">
        <f t="shared" ref="K8" si="9">AVERAGE(J8:J10)</f>
        <v>27.666666666666668</v>
      </c>
    </row>
    <row r="9" spans="1:11" ht="16" x14ac:dyDescent="0.2">
      <c r="A9" s="1" t="s">
        <v>452</v>
      </c>
      <c r="B9" s="1">
        <v>2.52</v>
      </c>
      <c r="C9" s="1">
        <v>0.28000000000000003</v>
      </c>
      <c r="D9" s="5">
        <f t="shared" ref="D9" si="10">AVERAGE(B8:B10)</f>
        <v>2.7833333333333332</v>
      </c>
      <c r="E9" s="5">
        <f t="shared" ref="E9" si="11">AVERAGE(C8:C10)</f>
        <v>0.37333333333333335</v>
      </c>
      <c r="F9" s="6">
        <f t="shared" si="0"/>
        <v>3.1566666666666667</v>
      </c>
      <c r="G9" s="1">
        <f t="shared" ref="G9" si="12">AVERAGE(I8:I10)</f>
        <v>0.12</v>
      </c>
      <c r="H9" s="1">
        <v>2.8</v>
      </c>
      <c r="I9" s="1">
        <v>0.1</v>
      </c>
      <c r="J9" s="1">
        <v>26.4</v>
      </c>
      <c r="K9">
        <f t="shared" ref="K9" si="13">AVERAGE(J8:J10)</f>
        <v>27.666666666666668</v>
      </c>
    </row>
    <row r="10" spans="1:11" ht="16" x14ac:dyDescent="0.2">
      <c r="A10" s="1" t="s">
        <v>453</v>
      </c>
      <c r="B10" s="1">
        <v>1.98</v>
      </c>
      <c r="C10" s="1">
        <v>0.33</v>
      </c>
      <c r="D10" s="5">
        <f t="shared" ref="D10:E10" si="14">AVERAGE(B8:B10)</f>
        <v>2.7833333333333332</v>
      </c>
      <c r="E10" s="5">
        <f t="shared" si="14"/>
        <v>0.37333333333333335</v>
      </c>
      <c r="F10" s="6">
        <f t="shared" si="0"/>
        <v>3.1566666666666667</v>
      </c>
      <c r="G10" s="1">
        <f t="shared" ref="G10" si="15">AVERAGE(I8:I10)</f>
        <v>0.12</v>
      </c>
      <c r="H10" s="1">
        <v>2.31</v>
      </c>
      <c r="I10" s="1">
        <v>0.14299999999999999</v>
      </c>
      <c r="J10" s="1">
        <v>29.3</v>
      </c>
      <c r="K10">
        <f t="shared" ref="K10" si="16">AVERAGE(J8:J10)</f>
        <v>27.666666666666668</v>
      </c>
    </row>
    <row r="11" spans="1:11" ht="16" x14ac:dyDescent="0.2">
      <c r="A11" s="1" t="s">
        <v>454</v>
      </c>
      <c r="B11" s="1">
        <v>1.87</v>
      </c>
      <c r="C11" s="1">
        <v>0.2</v>
      </c>
      <c r="D11" s="5">
        <f t="shared" ref="D11:E11" si="17">AVERAGE(B11:B13)</f>
        <v>1.9333333333333336</v>
      </c>
      <c r="E11" s="5">
        <f t="shared" si="17"/>
        <v>0.19666666666666666</v>
      </c>
      <c r="F11" s="6">
        <f t="shared" si="0"/>
        <v>2.1300000000000003</v>
      </c>
      <c r="G11" s="1">
        <f t="shared" ref="G11" si="18">AVERAGE(I11:I13)</f>
        <v>9.2333333333333337E-2</v>
      </c>
      <c r="H11" s="1">
        <v>2.0699999999999998</v>
      </c>
      <c r="I11" s="1">
        <v>9.7000000000000003E-2</v>
      </c>
      <c r="J11" s="1">
        <v>20.7</v>
      </c>
      <c r="K11">
        <f t="shared" ref="K11" si="19">AVERAGE(J11:J13)</f>
        <v>20.966666666666665</v>
      </c>
    </row>
    <row r="12" spans="1:11" ht="16" x14ac:dyDescent="0.2">
      <c r="A12" s="1" t="s">
        <v>455</v>
      </c>
      <c r="B12" s="1">
        <v>1.91</v>
      </c>
      <c r="C12" s="1">
        <v>0.18</v>
      </c>
      <c r="D12" s="5">
        <f t="shared" ref="D12" si="20">AVERAGE(B11:B13)</f>
        <v>1.9333333333333336</v>
      </c>
      <c r="E12" s="5">
        <f t="shared" ref="E12" si="21">AVERAGE(C11:C13)</f>
        <v>0.19666666666666666</v>
      </c>
      <c r="F12" s="6">
        <f t="shared" si="0"/>
        <v>2.1300000000000003</v>
      </c>
      <c r="G12" s="1">
        <f t="shared" ref="G12" si="22">AVERAGE(I11:I13)</f>
        <v>9.2333333333333337E-2</v>
      </c>
      <c r="H12" s="1">
        <v>2.09</v>
      </c>
      <c r="I12" s="1">
        <v>8.5999999999999993E-2</v>
      </c>
      <c r="J12" s="1">
        <v>18.2</v>
      </c>
      <c r="K12">
        <f t="shared" ref="K12" si="23">AVERAGE(J11:J13)</f>
        <v>20.966666666666665</v>
      </c>
    </row>
    <row r="13" spans="1:11" ht="16" x14ac:dyDescent="0.2">
      <c r="A13" s="1" t="s">
        <v>456</v>
      </c>
      <c r="B13" s="1">
        <v>2.02</v>
      </c>
      <c r="C13" s="1">
        <v>0.21</v>
      </c>
      <c r="D13" s="5">
        <f t="shared" ref="D13:E13" si="24">AVERAGE(B11:B13)</f>
        <v>1.9333333333333336</v>
      </c>
      <c r="E13" s="5">
        <f t="shared" si="24"/>
        <v>0.19666666666666666</v>
      </c>
      <c r="F13" s="6">
        <f t="shared" si="0"/>
        <v>2.1300000000000003</v>
      </c>
      <c r="G13" s="1">
        <f t="shared" ref="G13" si="25">AVERAGE(I11:I13)</f>
        <v>9.2333333333333337E-2</v>
      </c>
      <c r="H13" s="1">
        <v>2.23</v>
      </c>
      <c r="I13" s="1">
        <v>9.4E-2</v>
      </c>
      <c r="J13" s="1">
        <v>24</v>
      </c>
      <c r="K13">
        <f t="shared" ref="K13" si="26">AVERAGE(J11:J13)</f>
        <v>20.966666666666665</v>
      </c>
    </row>
    <row r="14" spans="1:11" ht="16" x14ac:dyDescent="0.2">
      <c r="A14" s="1" t="s">
        <v>457</v>
      </c>
      <c r="B14" s="1">
        <v>1.21</v>
      </c>
      <c r="C14" s="1">
        <v>0.15</v>
      </c>
      <c r="D14" s="5">
        <f t="shared" ref="D14:E14" si="27">AVERAGE(B14:B16)</f>
        <v>1.37</v>
      </c>
      <c r="E14" s="5">
        <f t="shared" si="27"/>
        <v>0.18666666666666668</v>
      </c>
      <c r="F14" s="6">
        <f t="shared" si="0"/>
        <v>1.5566666666666669</v>
      </c>
      <c r="G14" s="1">
        <f t="shared" ref="G14" si="28">AVERAGE(I14:I16)</f>
        <v>8.2333333333333328E-2</v>
      </c>
      <c r="H14" s="1">
        <v>1.36</v>
      </c>
      <c r="I14" s="1">
        <v>0</v>
      </c>
      <c r="J14" s="1">
        <v>25</v>
      </c>
      <c r="K14">
        <f t="shared" ref="K14" si="29">AVERAGE(J14:J16)</f>
        <v>26.399999999999995</v>
      </c>
    </row>
    <row r="15" spans="1:11" ht="16" x14ac:dyDescent="0.2">
      <c r="A15" s="1" t="s">
        <v>458</v>
      </c>
      <c r="B15" s="1">
        <v>1.41</v>
      </c>
      <c r="C15" s="1">
        <v>0.17</v>
      </c>
      <c r="D15" s="5">
        <f t="shared" ref="D15" si="30">AVERAGE(B14:B16)</f>
        <v>1.37</v>
      </c>
      <c r="E15" s="5">
        <f t="shared" ref="E15" si="31">AVERAGE(C14:C16)</f>
        <v>0.18666666666666668</v>
      </c>
      <c r="F15" s="6">
        <f t="shared" si="0"/>
        <v>1.5566666666666669</v>
      </c>
      <c r="G15" s="1">
        <f t="shared" ref="G15" si="32">AVERAGE(I14:I16)</f>
        <v>8.2333333333333328E-2</v>
      </c>
      <c r="H15" s="1">
        <v>1.58</v>
      </c>
      <c r="I15" s="1">
        <v>0.108</v>
      </c>
      <c r="J15" s="1">
        <v>29.8</v>
      </c>
      <c r="K15">
        <f t="shared" ref="K15" si="33">AVERAGE(J14:J16)</f>
        <v>26.399999999999995</v>
      </c>
    </row>
    <row r="16" spans="1:11" ht="16" x14ac:dyDescent="0.2">
      <c r="A16" s="1" t="s">
        <v>459</v>
      </c>
      <c r="B16" s="1">
        <v>1.49</v>
      </c>
      <c r="C16" s="1">
        <v>0.24</v>
      </c>
      <c r="D16" s="5">
        <f t="shared" ref="D16:E16" si="34">AVERAGE(B14:B16)</f>
        <v>1.37</v>
      </c>
      <c r="E16" s="5">
        <f t="shared" si="34"/>
        <v>0.18666666666666668</v>
      </c>
      <c r="F16" s="6">
        <f t="shared" si="0"/>
        <v>1.5566666666666669</v>
      </c>
      <c r="G16" s="1">
        <f t="shared" ref="G16" si="35">AVERAGE(I14:I16)</f>
        <v>8.2333333333333328E-2</v>
      </c>
      <c r="H16" s="1">
        <v>1.73</v>
      </c>
      <c r="I16" s="1">
        <v>0.13900000000000001</v>
      </c>
      <c r="J16" s="1">
        <v>24.4</v>
      </c>
      <c r="K16">
        <f t="shared" ref="K16" si="36">AVERAGE(J14:J16)</f>
        <v>26.399999999999995</v>
      </c>
    </row>
    <row r="17" spans="1:11" ht="16" x14ac:dyDescent="0.2">
      <c r="A17" s="1" t="s">
        <v>460</v>
      </c>
      <c r="B17" s="1">
        <v>1.93</v>
      </c>
      <c r="C17" s="1">
        <v>0.22</v>
      </c>
      <c r="D17" s="5">
        <f t="shared" ref="D17:E17" si="37">AVERAGE(B17:B19)</f>
        <v>1.7733333333333334</v>
      </c>
      <c r="E17" s="5">
        <f t="shared" si="37"/>
        <v>0.21333333333333329</v>
      </c>
      <c r="F17" s="6">
        <f t="shared" si="0"/>
        <v>1.9866666666666668</v>
      </c>
      <c r="G17" s="1">
        <f t="shared" ref="G17" si="38">AVERAGE(I17:I19)</f>
        <v>0.105</v>
      </c>
      <c r="H17" s="1">
        <v>2.15</v>
      </c>
      <c r="I17" s="1">
        <v>0.10199999999999999</v>
      </c>
      <c r="J17" s="1">
        <v>21.9</v>
      </c>
      <c r="K17">
        <f t="shared" ref="K17" si="39">AVERAGE(J17:J19)</f>
        <v>22.433333333333334</v>
      </c>
    </row>
    <row r="18" spans="1:11" ht="16" x14ac:dyDescent="0.2">
      <c r="A18" s="1" t="s">
        <v>461</v>
      </c>
      <c r="B18" s="1">
        <v>1.48</v>
      </c>
      <c r="C18" s="1">
        <v>0.13</v>
      </c>
      <c r="D18" s="5">
        <f t="shared" ref="D18" si="40">AVERAGE(B17:B19)</f>
        <v>1.7733333333333334</v>
      </c>
      <c r="E18" s="5">
        <f t="shared" ref="E18" si="41">AVERAGE(C17:C19)</f>
        <v>0.21333333333333329</v>
      </c>
      <c r="F18" s="6">
        <f t="shared" si="0"/>
        <v>1.9866666666666668</v>
      </c>
      <c r="G18" s="1">
        <f t="shared" ref="G18" si="42">AVERAGE(I17:I19)</f>
        <v>0.105</v>
      </c>
      <c r="H18" s="1">
        <v>1.61</v>
      </c>
      <c r="I18" s="1">
        <v>8.1000000000000003E-2</v>
      </c>
      <c r="J18" s="1">
        <v>23.7</v>
      </c>
      <c r="K18">
        <f t="shared" ref="K18" si="43">AVERAGE(J17:J19)</f>
        <v>22.433333333333334</v>
      </c>
    </row>
    <row r="19" spans="1:11" ht="16" x14ac:dyDescent="0.2">
      <c r="A19" s="1" t="s">
        <v>462</v>
      </c>
      <c r="B19" s="1">
        <v>1.91</v>
      </c>
      <c r="C19" s="1">
        <v>0.28999999999999998</v>
      </c>
      <c r="D19" s="5">
        <f t="shared" ref="D19:E19" si="44">AVERAGE(B17:B19)</f>
        <v>1.7733333333333334</v>
      </c>
      <c r="E19" s="5">
        <f t="shared" si="44"/>
        <v>0.21333333333333329</v>
      </c>
      <c r="F19" s="6">
        <f t="shared" si="0"/>
        <v>1.9866666666666668</v>
      </c>
      <c r="G19" s="1">
        <f t="shared" ref="G19" si="45">AVERAGE(I17:I19)</f>
        <v>0.105</v>
      </c>
      <c r="H19" s="1">
        <v>2.2000000000000002</v>
      </c>
      <c r="I19" s="1">
        <v>0.13200000000000001</v>
      </c>
      <c r="J19" s="1">
        <v>21.7</v>
      </c>
      <c r="K19">
        <f t="shared" ref="K19" si="46">AVERAGE(J17:J19)</f>
        <v>22.433333333333334</v>
      </c>
    </row>
    <row r="20" spans="1:11" ht="16" x14ac:dyDescent="0.2">
      <c r="A20" s="1" t="s">
        <v>463</v>
      </c>
      <c r="B20" s="1">
        <v>1.43</v>
      </c>
      <c r="C20" s="1">
        <v>0.21</v>
      </c>
      <c r="D20" s="5">
        <f t="shared" ref="D20:E20" si="47">AVERAGE(B20:B22)</f>
        <v>1.4400000000000002</v>
      </c>
      <c r="E20" s="5">
        <f t="shared" si="47"/>
        <v>0.24</v>
      </c>
      <c r="F20" s="6">
        <f t="shared" si="0"/>
        <v>1.6800000000000002</v>
      </c>
      <c r="G20" s="1">
        <f t="shared" ref="G20" si="48">AVERAGE(I20:I22)</f>
        <v>0.14466666666666667</v>
      </c>
      <c r="H20" s="1">
        <v>1.64</v>
      </c>
      <c r="I20" s="1">
        <v>0.128</v>
      </c>
      <c r="J20" s="1">
        <v>31.8</v>
      </c>
      <c r="K20">
        <f t="shared" ref="K20" si="49">AVERAGE(J20:J22)</f>
        <v>31.900000000000002</v>
      </c>
    </row>
    <row r="21" spans="1:11" ht="16" x14ac:dyDescent="0.2">
      <c r="A21" s="1" t="s">
        <v>464</v>
      </c>
      <c r="B21" s="1">
        <v>1.26</v>
      </c>
      <c r="C21" s="1">
        <v>0.3</v>
      </c>
      <c r="D21" s="5">
        <f t="shared" ref="D21" si="50">AVERAGE(B20:B22)</f>
        <v>1.4400000000000002</v>
      </c>
      <c r="E21" s="5">
        <f t="shared" ref="E21" si="51">AVERAGE(C20:C22)</f>
        <v>0.24</v>
      </c>
      <c r="F21" s="6">
        <f t="shared" si="0"/>
        <v>1.6800000000000002</v>
      </c>
      <c r="G21" s="1">
        <f t="shared" ref="G21" si="52">AVERAGE(I20:I22)</f>
        <v>0.14466666666666667</v>
      </c>
      <c r="H21" s="1">
        <v>1.56</v>
      </c>
      <c r="I21" s="1">
        <v>0.192</v>
      </c>
      <c r="J21" s="1">
        <v>34.4</v>
      </c>
      <c r="K21">
        <f t="shared" ref="K21" si="53">AVERAGE(J20:J22)</f>
        <v>31.900000000000002</v>
      </c>
    </row>
    <row r="22" spans="1:11" ht="16" x14ac:dyDescent="0.2">
      <c r="A22" s="1" t="s">
        <v>465</v>
      </c>
      <c r="B22" s="1">
        <v>1.63</v>
      </c>
      <c r="C22" s="1">
        <v>0.21</v>
      </c>
      <c r="D22" s="5">
        <f t="shared" ref="D22:E22" si="54">AVERAGE(B20:B22)</f>
        <v>1.4400000000000002</v>
      </c>
      <c r="E22" s="5">
        <f t="shared" si="54"/>
        <v>0.24</v>
      </c>
      <c r="F22" s="6">
        <f t="shared" si="0"/>
        <v>1.6800000000000002</v>
      </c>
      <c r="G22" s="1">
        <f t="shared" ref="G22" si="55">AVERAGE(I20:I22)</f>
        <v>0.14466666666666667</v>
      </c>
      <c r="H22" s="1">
        <v>1.84</v>
      </c>
      <c r="I22" s="1">
        <v>0.114</v>
      </c>
      <c r="J22" s="1">
        <v>29.5</v>
      </c>
      <c r="K22">
        <f t="shared" ref="K22" si="56">AVERAGE(J20:J22)</f>
        <v>31.900000000000002</v>
      </c>
    </row>
    <row r="23" spans="1:11" ht="16" x14ac:dyDescent="0.2">
      <c r="A23" s="1" t="s">
        <v>466</v>
      </c>
      <c r="B23" s="1">
        <v>1.92</v>
      </c>
      <c r="C23" s="1">
        <v>0.24</v>
      </c>
      <c r="D23" s="5">
        <f t="shared" ref="D23:E23" si="57">AVERAGE(B23:B25)</f>
        <v>2.0833333333333335</v>
      </c>
      <c r="E23" s="5">
        <f t="shared" si="57"/>
        <v>0.20666666666666667</v>
      </c>
      <c r="F23" s="6">
        <f t="shared" si="0"/>
        <v>2.29</v>
      </c>
      <c r="G23" s="1">
        <f t="shared" ref="G23" si="58">AVERAGE(I23:I25)</f>
        <v>8.9666666666666672E-2</v>
      </c>
      <c r="H23" s="1">
        <v>2.16</v>
      </c>
      <c r="I23" s="1">
        <v>0.111</v>
      </c>
      <c r="J23" s="1">
        <v>29.1</v>
      </c>
      <c r="K23">
        <f t="shared" ref="K23" si="59">AVERAGE(J23:J25)</f>
        <v>26.333333333333332</v>
      </c>
    </row>
    <row r="24" spans="1:11" ht="16" x14ac:dyDescent="0.2">
      <c r="A24" s="1" t="s">
        <v>467</v>
      </c>
      <c r="B24" s="1">
        <v>2.5099999999999998</v>
      </c>
      <c r="C24" s="1">
        <v>0.25</v>
      </c>
      <c r="D24" s="5">
        <f t="shared" ref="D24" si="60">AVERAGE(B23:B25)</f>
        <v>2.0833333333333335</v>
      </c>
      <c r="E24" s="5">
        <f t="shared" ref="E24" si="61">AVERAGE(C23:C25)</f>
        <v>0.20666666666666667</v>
      </c>
      <c r="F24" s="6">
        <f t="shared" si="0"/>
        <v>2.29</v>
      </c>
      <c r="G24" s="1">
        <f t="shared" ref="G24" si="62">AVERAGE(I23:I25)</f>
        <v>8.9666666666666672E-2</v>
      </c>
      <c r="H24" s="1">
        <v>2.76</v>
      </c>
      <c r="I24" s="1">
        <v>9.0999999999999998E-2</v>
      </c>
      <c r="J24" s="1">
        <v>18.5</v>
      </c>
      <c r="K24">
        <f t="shared" ref="K24" si="63">AVERAGE(J23:J25)</f>
        <v>26.333333333333332</v>
      </c>
    </row>
    <row r="25" spans="1:11" ht="16" x14ac:dyDescent="0.2">
      <c r="A25" s="1" t="s">
        <v>468</v>
      </c>
      <c r="B25" s="1">
        <v>1.82</v>
      </c>
      <c r="C25" s="1">
        <v>0.13</v>
      </c>
      <c r="D25" s="5">
        <f t="shared" ref="D25:E25" si="64">AVERAGE(B23:B25)</f>
        <v>2.0833333333333335</v>
      </c>
      <c r="E25" s="5">
        <f t="shared" si="64"/>
        <v>0.20666666666666667</v>
      </c>
      <c r="F25" s="6">
        <f t="shared" si="0"/>
        <v>2.29</v>
      </c>
      <c r="G25" s="1">
        <f t="shared" ref="G25" si="65">AVERAGE(I23:I25)</f>
        <v>8.9666666666666672E-2</v>
      </c>
      <c r="H25" s="1">
        <v>1.95</v>
      </c>
      <c r="I25" s="1">
        <v>6.7000000000000004E-2</v>
      </c>
      <c r="J25" s="1">
        <v>31.4</v>
      </c>
      <c r="K25">
        <f t="shared" ref="K25" si="66">AVERAGE(J23:J25)</f>
        <v>26.333333333333332</v>
      </c>
    </row>
    <row r="26" spans="1:11" ht="16" x14ac:dyDescent="0.2">
      <c r="A26" s="1" t="s">
        <v>469</v>
      </c>
      <c r="B26" s="1">
        <v>2.88</v>
      </c>
      <c r="C26" s="1">
        <v>0.22</v>
      </c>
      <c r="D26" s="5">
        <f t="shared" ref="D26:E26" si="67">AVERAGE(B26:B28)</f>
        <v>2.52</v>
      </c>
      <c r="E26" s="5">
        <f t="shared" si="67"/>
        <v>0.32</v>
      </c>
      <c r="F26" s="6">
        <f t="shared" si="0"/>
        <v>2.84</v>
      </c>
      <c r="G26" s="1">
        <f t="shared" ref="G26" si="68">AVERAGE(I26:I28)</f>
        <v>0.11399999999999999</v>
      </c>
      <c r="H26" s="1">
        <v>3.1</v>
      </c>
      <c r="I26" s="1">
        <v>7.0999999999999994E-2</v>
      </c>
      <c r="J26" s="1">
        <v>28.5</v>
      </c>
      <c r="K26">
        <f t="shared" ref="K26" si="69">AVERAGE(J26:J28)</f>
        <v>31.033333333333331</v>
      </c>
    </row>
    <row r="27" spans="1:11" ht="16" x14ac:dyDescent="0.2">
      <c r="A27" s="1" t="s">
        <v>470</v>
      </c>
      <c r="B27" s="1">
        <v>2.08</v>
      </c>
      <c r="C27" s="1">
        <v>0.3</v>
      </c>
      <c r="D27" s="5">
        <f t="shared" ref="D27" si="70">AVERAGE(B26:B28)</f>
        <v>2.52</v>
      </c>
      <c r="E27" s="5">
        <f t="shared" ref="E27" si="71">AVERAGE(C26:C28)</f>
        <v>0.32</v>
      </c>
      <c r="F27" s="6">
        <f t="shared" si="0"/>
        <v>2.84</v>
      </c>
      <c r="G27" s="1">
        <f t="shared" ref="G27" si="72">AVERAGE(I26:I28)</f>
        <v>0.11399999999999999</v>
      </c>
      <c r="H27" s="1">
        <v>2.38</v>
      </c>
      <c r="I27" s="1">
        <v>0.126</v>
      </c>
      <c r="J27" s="1">
        <v>30.6</v>
      </c>
      <c r="K27">
        <f t="shared" ref="K27" si="73">AVERAGE(J26:J28)</f>
        <v>31.033333333333331</v>
      </c>
    </row>
    <row r="28" spans="1:11" ht="16" x14ac:dyDescent="0.2">
      <c r="A28" s="1" t="s">
        <v>471</v>
      </c>
      <c r="B28" s="1">
        <v>2.6</v>
      </c>
      <c r="C28" s="1">
        <v>0.44</v>
      </c>
      <c r="D28" s="5">
        <f t="shared" ref="D28:E28" si="74">AVERAGE(B26:B28)</f>
        <v>2.52</v>
      </c>
      <c r="E28" s="5">
        <f t="shared" si="74"/>
        <v>0.32</v>
      </c>
      <c r="F28" s="6">
        <f t="shared" si="0"/>
        <v>2.84</v>
      </c>
      <c r="G28" s="1">
        <f t="shared" ref="G28" si="75">AVERAGE(I26:I28)</f>
        <v>0.11399999999999999</v>
      </c>
      <c r="H28" s="1">
        <v>3.04</v>
      </c>
      <c r="I28" s="1">
        <v>0.14499999999999999</v>
      </c>
      <c r="J28" s="1">
        <v>34</v>
      </c>
      <c r="K28">
        <f t="shared" ref="K28" si="76">AVERAGE(J26:J28)</f>
        <v>31.033333333333331</v>
      </c>
    </row>
    <row r="29" spans="1:11" ht="16" x14ac:dyDescent="0.2">
      <c r="A29" s="1" t="s">
        <v>472</v>
      </c>
      <c r="B29" s="1">
        <v>1.65</v>
      </c>
      <c r="C29" s="1">
        <v>0.23</v>
      </c>
      <c r="D29" s="5">
        <f t="shared" ref="D29:E29" si="77">AVERAGE(B29:B31)</f>
        <v>1.38</v>
      </c>
      <c r="E29" s="5">
        <f t="shared" si="77"/>
        <v>0.26333333333333336</v>
      </c>
      <c r="F29" s="6">
        <f t="shared" si="0"/>
        <v>1.6433333333333333</v>
      </c>
      <c r="G29" s="1">
        <f t="shared" ref="G29" si="78">AVERAGE(I29:I31)</f>
        <v>0.54566666666666663</v>
      </c>
      <c r="H29" s="1">
        <v>1.88</v>
      </c>
      <c r="I29" s="1">
        <v>0.13900000000000001</v>
      </c>
      <c r="J29" s="1">
        <v>32.4</v>
      </c>
      <c r="K29">
        <f t="shared" ref="K29" si="79">AVERAGE(J29:J31)</f>
        <v>31.399999999999995</v>
      </c>
    </row>
    <row r="30" spans="1:11" ht="16" x14ac:dyDescent="0.2">
      <c r="A30" s="1" t="s">
        <v>473</v>
      </c>
      <c r="B30" s="1">
        <v>2.2999999999999998</v>
      </c>
      <c r="C30" s="1">
        <v>0.3</v>
      </c>
      <c r="D30" s="5">
        <f t="shared" ref="D30" si="80">AVERAGE(B29:B31)</f>
        <v>1.38</v>
      </c>
      <c r="E30" s="5">
        <f t="shared" ref="E30" si="81">AVERAGE(C29:C31)</f>
        <v>0.26333333333333336</v>
      </c>
      <c r="F30" s="6">
        <f t="shared" si="0"/>
        <v>1.6433333333333333</v>
      </c>
      <c r="G30" s="1">
        <f t="shared" ref="G30" si="82">AVERAGE(I29:I31)</f>
        <v>0.54566666666666663</v>
      </c>
      <c r="H30" s="1">
        <v>2.6</v>
      </c>
      <c r="I30" s="1">
        <v>0.13</v>
      </c>
      <c r="J30" s="1">
        <v>32.799999999999997</v>
      </c>
      <c r="K30">
        <f t="shared" ref="K30" si="83">AVERAGE(J29:J31)</f>
        <v>31.399999999999995</v>
      </c>
    </row>
    <row r="31" spans="1:11" ht="16" x14ac:dyDescent="0.2">
      <c r="A31" s="1" t="s">
        <v>474</v>
      </c>
      <c r="B31" s="1">
        <v>0.19</v>
      </c>
      <c r="C31" s="1">
        <v>0.26</v>
      </c>
      <c r="D31" s="5">
        <f t="shared" ref="D31:E31" si="84">AVERAGE(B29:B31)</f>
        <v>1.38</v>
      </c>
      <c r="E31" s="5">
        <f t="shared" si="84"/>
        <v>0.26333333333333336</v>
      </c>
      <c r="F31" s="6">
        <f t="shared" si="0"/>
        <v>1.6433333333333333</v>
      </c>
      <c r="G31" s="1">
        <f t="shared" ref="G31" si="85">AVERAGE(I29:I31)</f>
        <v>0.54566666666666663</v>
      </c>
      <c r="H31" s="1">
        <v>0.45</v>
      </c>
      <c r="I31" s="1">
        <v>1.3680000000000001</v>
      </c>
      <c r="J31" s="1">
        <v>29</v>
      </c>
      <c r="K31">
        <f t="shared" ref="K31" si="86">AVERAGE(J29:J31)</f>
        <v>31.399999999999995</v>
      </c>
    </row>
    <row r="32" spans="1:11" ht="16" x14ac:dyDescent="0.2">
      <c r="A32" s="1" t="s">
        <v>475</v>
      </c>
      <c r="B32" s="1">
        <v>2.33</v>
      </c>
      <c r="C32" s="1">
        <v>0.25</v>
      </c>
      <c r="D32" s="5">
        <f t="shared" ref="D32:E32" si="87">AVERAGE(B32:B34)</f>
        <v>2.65</v>
      </c>
      <c r="E32" s="5">
        <f t="shared" si="87"/>
        <v>0.22666666666666666</v>
      </c>
      <c r="F32" s="6">
        <f t="shared" si="0"/>
        <v>2.8766666666666665</v>
      </c>
      <c r="G32" s="1">
        <f t="shared" ref="G32" si="88">AVERAGE(I32:I34)</f>
        <v>8.666666666666667E-2</v>
      </c>
      <c r="H32" s="1">
        <v>2.58</v>
      </c>
      <c r="I32" s="1">
        <v>0.107</v>
      </c>
      <c r="J32" s="1">
        <v>32.4</v>
      </c>
      <c r="K32">
        <f t="shared" ref="K32" si="89">AVERAGE(J32:J34)</f>
        <v>32.099999999999994</v>
      </c>
    </row>
    <row r="33" spans="1:11" ht="16" x14ac:dyDescent="0.2">
      <c r="A33" s="1" t="s">
        <v>476</v>
      </c>
      <c r="B33" s="1">
        <v>2.78</v>
      </c>
      <c r="C33" s="1">
        <v>0.24</v>
      </c>
      <c r="D33" s="5">
        <f t="shared" ref="D33" si="90">AVERAGE(B32:B34)</f>
        <v>2.65</v>
      </c>
      <c r="E33" s="5">
        <f t="shared" ref="E33" si="91">AVERAGE(C32:C34)</f>
        <v>0.22666666666666666</v>
      </c>
      <c r="F33" s="6">
        <f t="shared" si="0"/>
        <v>2.8766666666666665</v>
      </c>
      <c r="G33" s="1">
        <f t="shared" ref="G33" si="92">AVERAGE(I32:I34)</f>
        <v>8.666666666666667E-2</v>
      </c>
      <c r="H33" s="1">
        <v>3.02</v>
      </c>
      <c r="I33" s="1">
        <v>8.5999999999999993E-2</v>
      </c>
      <c r="J33" s="1">
        <v>32.799999999999997</v>
      </c>
      <c r="K33">
        <f t="shared" ref="K33" si="93">AVERAGE(J32:J34)</f>
        <v>32.099999999999994</v>
      </c>
    </row>
    <row r="34" spans="1:11" ht="16" x14ac:dyDescent="0.2">
      <c r="A34" s="1" t="s">
        <v>477</v>
      </c>
      <c r="B34" s="1">
        <v>2.84</v>
      </c>
      <c r="C34" s="1">
        <v>0.19</v>
      </c>
      <c r="D34" s="5">
        <f t="shared" ref="D34:E34" si="94">AVERAGE(B32:B34)</f>
        <v>2.65</v>
      </c>
      <c r="E34" s="5">
        <f t="shared" si="94"/>
        <v>0.22666666666666666</v>
      </c>
      <c r="F34" s="6">
        <f t="shared" si="0"/>
        <v>2.8766666666666665</v>
      </c>
      <c r="G34" s="1">
        <f t="shared" ref="G34" si="95">AVERAGE(I32:I34)</f>
        <v>8.666666666666667E-2</v>
      </c>
      <c r="H34" s="1">
        <v>3.03</v>
      </c>
      <c r="I34" s="1">
        <v>6.7000000000000004E-2</v>
      </c>
      <c r="J34" s="1">
        <v>31.1</v>
      </c>
      <c r="K34">
        <f t="shared" ref="K34" si="96">AVERAGE(J32:J34)</f>
        <v>32.099999999999994</v>
      </c>
    </row>
    <row r="35" spans="1:11" ht="16" x14ac:dyDescent="0.2">
      <c r="A35" s="1" t="s">
        <v>478</v>
      </c>
      <c r="B35" s="1">
        <v>1.04</v>
      </c>
      <c r="C35" s="1">
        <v>0.17</v>
      </c>
      <c r="D35" s="5">
        <f t="shared" ref="D35:E35" si="97">AVERAGE(B35:B37)</f>
        <v>1.3933333333333333</v>
      </c>
      <c r="E35" s="5">
        <f t="shared" si="97"/>
        <v>0.19000000000000003</v>
      </c>
      <c r="F35" s="6">
        <f t="shared" si="0"/>
        <v>1.5833333333333333</v>
      </c>
      <c r="G35" s="1">
        <f t="shared" ref="G35" si="98">AVERAGE(I35:I37)</f>
        <v>0.14233333333333334</v>
      </c>
      <c r="H35" s="1">
        <v>1.21</v>
      </c>
      <c r="I35" s="1">
        <v>0.16300000000000001</v>
      </c>
      <c r="J35" s="1">
        <v>32.700000000000003</v>
      </c>
      <c r="K35">
        <f t="shared" ref="K35" si="99">AVERAGE(J35:J37)</f>
        <v>32.06666666666667</v>
      </c>
    </row>
    <row r="36" spans="1:11" ht="16" x14ac:dyDescent="0.2">
      <c r="A36" s="1" t="s">
        <v>479</v>
      </c>
      <c r="B36" s="1">
        <v>1.0900000000000001</v>
      </c>
      <c r="C36" s="1">
        <v>0.16</v>
      </c>
      <c r="D36" s="5">
        <f t="shared" ref="D36" si="100">AVERAGE(B35:B37)</f>
        <v>1.3933333333333333</v>
      </c>
      <c r="E36" s="5">
        <f t="shared" ref="E36" si="101">AVERAGE(C35:C37)</f>
        <v>0.19000000000000003</v>
      </c>
      <c r="F36" s="6">
        <f t="shared" si="0"/>
        <v>1.5833333333333333</v>
      </c>
      <c r="G36" s="1">
        <f t="shared" ref="G36" si="102">AVERAGE(I35:I37)</f>
        <v>0.14233333333333334</v>
      </c>
      <c r="H36" s="1">
        <v>1.25</v>
      </c>
      <c r="I36" s="1">
        <v>0.14699999999999999</v>
      </c>
      <c r="J36" s="1">
        <v>29.8</v>
      </c>
      <c r="K36">
        <f t="shared" ref="K36" si="103">AVERAGE(J35:J37)</f>
        <v>32.06666666666667</v>
      </c>
    </row>
    <row r="37" spans="1:11" ht="16" x14ac:dyDescent="0.2">
      <c r="A37" s="1" t="s">
        <v>480</v>
      </c>
      <c r="B37" s="1">
        <v>2.0499999999999998</v>
      </c>
      <c r="C37" s="1">
        <v>0.24</v>
      </c>
      <c r="D37" s="5">
        <f t="shared" ref="D37:E37" si="104">AVERAGE(B35:B37)</f>
        <v>1.3933333333333333</v>
      </c>
      <c r="E37" s="5">
        <f t="shared" si="104"/>
        <v>0.19000000000000003</v>
      </c>
      <c r="F37" s="6">
        <f t="shared" si="0"/>
        <v>1.5833333333333333</v>
      </c>
      <c r="G37" s="1">
        <f t="shared" ref="G37" si="105">AVERAGE(I35:I37)</f>
        <v>0.14233333333333334</v>
      </c>
      <c r="H37" s="1">
        <v>2.29</v>
      </c>
      <c r="I37" s="1">
        <v>0.11700000000000001</v>
      </c>
      <c r="J37" s="1">
        <v>33.700000000000003</v>
      </c>
      <c r="K37">
        <f t="shared" ref="K37" si="106">AVERAGE(J35:J37)</f>
        <v>32.06666666666667</v>
      </c>
    </row>
    <row r="38" spans="1:11" ht="16" x14ac:dyDescent="0.2">
      <c r="A38" s="1" t="s">
        <v>481</v>
      </c>
      <c r="B38" s="1">
        <v>0.75</v>
      </c>
      <c r="C38" s="1">
        <v>0.09</v>
      </c>
      <c r="D38" s="5">
        <f t="shared" ref="D38:E38" si="107">AVERAGE(B38:B40)</f>
        <v>1.2666666666666666</v>
      </c>
      <c r="E38" s="5">
        <f t="shared" si="107"/>
        <v>0.12333333333333334</v>
      </c>
      <c r="F38" s="6">
        <f t="shared" si="0"/>
        <v>1.39</v>
      </c>
      <c r="G38" s="1">
        <f t="shared" ref="G38" si="108">AVERAGE(I38:I40)</f>
        <v>0.151</v>
      </c>
      <c r="H38" s="1">
        <v>0.84</v>
      </c>
      <c r="I38" s="1">
        <v>0.12</v>
      </c>
      <c r="J38" s="1">
        <v>29.8</v>
      </c>
      <c r="K38">
        <f t="shared" ref="K38" si="109">AVERAGE(J38:J40)</f>
        <v>32.133333333333333</v>
      </c>
    </row>
    <row r="39" spans="1:11" ht="16" x14ac:dyDescent="0.2">
      <c r="A39" s="1" t="s">
        <v>482</v>
      </c>
      <c r="B39" s="1">
        <v>2.46</v>
      </c>
      <c r="C39" s="1">
        <v>0.11</v>
      </c>
      <c r="D39" s="5">
        <f t="shared" ref="D39" si="110">AVERAGE(B38:B40)</f>
        <v>1.2666666666666666</v>
      </c>
      <c r="E39" s="5">
        <f t="shared" ref="E39" si="111">AVERAGE(C38:C40)</f>
        <v>0.12333333333333334</v>
      </c>
      <c r="F39" s="6">
        <f t="shared" si="0"/>
        <v>1.39</v>
      </c>
      <c r="G39" s="1">
        <f t="shared" ref="G39" si="112">AVERAGE(I38:I40)</f>
        <v>0.151</v>
      </c>
      <c r="H39" s="1">
        <v>2.57</v>
      </c>
      <c r="I39" s="1">
        <v>4.4999999999999998E-2</v>
      </c>
      <c r="J39" s="1">
        <v>31.6</v>
      </c>
      <c r="K39">
        <f t="shared" ref="K39" si="113">AVERAGE(J38:J40)</f>
        <v>32.133333333333333</v>
      </c>
    </row>
    <row r="40" spans="1:11" ht="16" x14ac:dyDescent="0.2">
      <c r="A40" s="1" t="s">
        <v>483</v>
      </c>
      <c r="B40" s="1">
        <v>0.59</v>
      </c>
      <c r="C40" s="1">
        <v>0.17</v>
      </c>
      <c r="D40" s="5">
        <f t="shared" ref="D40:E40" si="114">AVERAGE(B38:B40)</f>
        <v>1.2666666666666666</v>
      </c>
      <c r="E40" s="5">
        <f t="shared" si="114"/>
        <v>0.12333333333333334</v>
      </c>
      <c r="F40" s="6">
        <f t="shared" si="0"/>
        <v>1.39</v>
      </c>
      <c r="G40" s="1">
        <f t="shared" ref="G40" si="115">AVERAGE(I38:I40)</f>
        <v>0.151</v>
      </c>
      <c r="H40" s="1">
        <v>0.76</v>
      </c>
      <c r="I40" s="1">
        <v>0.28799999999999998</v>
      </c>
      <c r="J40" s="1">
        <v>35</v>
      </c>
      <c r="K40">
        <f t="shared" ref="K40" si="116">AVERAGE(J38:J40)</f>
        <v>32.133333333333333</v>
      </c>
    </row>
    <row r="41" spans="1:11" ht="16" x14ac:dyDescent="0.2">
      <c r="A41" s="1" t="s">
        <v>484</v>
      </c>
      <c r="B41" s="1">
        <v>0.33</v>
      </c>
      <c r="C41" s="1">
        <v>0.06</v>
      </c>
      <c r="D41" s="5">
        <f t="shared" ref="D41:E41" si="117">AVERAGE(B41:B43)</f>
        <v>0.31333333333333341</v>
      </c>
      <c r="E41" s="5">
        <f t="shared" si="117"/>
        <v>7.3333333333333334E-2</v>
      </c>
      <c r="F41" s="6">
        <f t="shared" si="0"/>
        <v>0.38666666666666671</v>
      </c>
      <c r="G41" s="1">
        <f t="shared" ref="G41" si="118">AVERAGE(I41:I43)</f>
        <v>0.5043333333333333</v>
      </c>
      <c r="H41" s="1">
        <v>0.39</v>
      </c>
      <c r="I41" s="1">
        <v>0.182</v>
      </c>
      <c r="J41" s="1">
        <v>34.799999999999997</v>
      </c>
      <c r="K41">
        <f t="shared" ref="K41" si="119">AVERAGE(J41:J43)</f>
        <v>35.349999999999994</v>
      </c>
    </row>
    <row r="42" spans="1:11" ht="16" x14ac:dyDescent="0.2">
      <c r="A42" s="1" t="s">
        <v>485</v>
      </c>
      <c r="B42" s="1">
        <v>0.55000000000000004</v>
      </c>
      <c r="C42" s="1">
        <v>0.09</v>
      </c>
      <c r="D42" s="5">
        <f t="shared" ref="D42" si="120">AVERAGE(B41:B43)</f>
        <v>0.31333333333333341</v>
      </c>
      <c r="E42" s="5">
        <f t="shared" ref="E42" si="121">AVERAGE(C41:C43)</f>
        <v>7.3333333333333334E-2</v>
      </c>
      <c r="F42" s="6">
        <f t="shared" si="0"/>
        <v>0.38666666666666671</v>
      </c>
      <c r="G42" s="1">
        <f t="shared" ref="G42" si="122">AVERAGE(I41:I43)</f>
        <v>0.5043333333333333</v>
      </c>
      <c r="H42" s="1">
        <v>0.64</v>
      </c>
      <c r="I42" s="1">
        <v>0.16400000000000001</v>
      </c>
      <c r="J42" s="1">
        <v>35.9</v>
      </c>
      <c r="K42">
        <f t="shared" ref="K42" si="123">AVERAGE(J41:J43)</f>
        <v>35.349999999999994</v>
      </c>
    </row>
    <row r="43" spans="1:11" ht="16" x14ac:dyDescent="0.2">
      <c r="A43" s="1" t="s">
        <v>486</v>
      </c>
      <c r="B43" s="1">
        <v>0.06</v>
      </c>
      <c r="C43" s="1">
        <v>7.0000000000000007E-2</v>
      </c>
      <c r="D43" s="5">
        <f t="shared" ref="D43:E43" si="124">AVERAGE(B41:B43)</f>
        <v>0.31333333333333341</v>
      </c>
      <c r="E43" s="5">
        <f t="shared" si="124"/>
        <v>7.3333333333333334E-2</v>
      </c>
      <c r="F43" s="6">
        <f t="shared" si="0"/>
        <v>0.38666666666666671</v>
      </c>
      <c r="G43" s="1">
        <f t="shared" ref="G43" si="125">AVERAGE(I41:I43)</f>
        <v>0.5043333333333333</v>
      </c>
      <c r="H43" s="1">
        <v>0.13</v>
      </c>
      <c r="I43" s="1">
        <v>1.167</v>
      </c>
      <c r="J43" s="1"/>
      <c r="K43">
        <f t="shared" ref="K43" si="126">AVERAGE(J41:J43)</f>
        <v>35.349999999999994</v>
      </c>
    </row>
    <row r="44" spans="1:11" ht="16" x14ac:dyDescent="0.2">
      <c r="A44" s="1" t="s">
        <v>487</v>
      </c>
      <c r="B44" s="1">
        <v>1.1100000000000001</v>
      </c>
      <c r="C44" s="1">
        <v>0.28000000000000003</v>
      </c>
      <c r="D44" s="5">
        <f t="shared" ref="D44:E44" si="127">AVERAGE(B44:B46)</f>
        <v>0.81</v>
      </c>
      <c r="E44" s="5">
        <f t="shared" si="127"/>
        <v>0.16</v>
      </c>
      <c r="F44" s="6">
        <f t="shared" si="0"/>
        <v>0.97000000000000008</v>
      </c>
      <c r="G44" s="1">
        <f t="shared" ref="G44" si="128">AVERAGE(I44:I46)</f>
        <v>0.18933333333333333</v>
      </c>
      <c r="H44" s="1">
        <v>1.39</v>
      </c>
      <c r="I44" s="1">
        <v>0.252</v>
      </c>
      <c r="J44" s="1">
        <v>32.9</v>
      </c>
      <c r="K44">
        <f t="shared" ref="K44" si="129">AVERAGE(J44:J46)</f>
        <v>31.566666666666663</v>
      </c>
    </row>
    <row r="45" spans="1:11" ht="16" x14ac:dyDescent="0.2">
      <c r="A45" s="1" t="s">
        <v>488</v>
      </c>
      <c r="B45" s="1">
        <v>0.73</v>
      </c>
      <c r="C45" s="1">
        <v>7.0000000000000007E-2</v>
      </c>
      <c r="D45" s="5">
        <f t="shared" ref="D45" si="130">AVERAGE(B44:B46)</f>
        <v>0.81</v>
      </c>
      <c r="E45" s="5">
        <f t="shared" ref="E45" si="131">AVERAGE(C44:C46)</f>
        <v>0.16</v>
      </c>
      <c r="F45" s="6">
        <f t="shared" si="0"/>
        <v>0.97000000000000008</v>
      </c>
      <c r="G45" s="1">
        <f t="shared" ref="G45" si="132">AVERAGE(I44:I46)</f>
        <v>0.18933333333333333</v>
      </c>
      <c r="H45" s="1">
        <v>0.8</v>
      </c>
      <c r="I45" s="1">
        <v>9.6000000000000002E-2</v>
      </c>
      <c r="J45" s="1">
        <v>32.799999999999997</v>
      </c>
      <c r="K45">
        <f t="shared" ref="K45" si="133">AVERAGE(J44:J46)</f>
        <v>31.566666666666663</v>
      </c>
    </row>
    <row r="46" spans="1:11" ht="16" x14ac:dyDescent="0.2">
      <c r="A46" s="1" t="s">
        <v>489</v>
      </c>
      <c r="B46" s="1">
        <v>0.59</v>
      </c>
      <c r="C46" s="1">
        <v>0.13</v>
      </c>
      <c r="D46" s="5">
        <f t="shared" ref="D46:E46" si="134">AVERAGE(B44:B46)</f>
        <v>0.81</v>
      </c>
      <c r="E46" s="5">
        <f t="shared" si="134"/>
        <v>0.16</v>
      </c>
      <c r="F46" s="6">
        <f t="shared" si="0"/>
        <v>0.97000000000000008</v>
      </c>
      <c r="G46" s="1">
        <f t="shared" ref="G46" si="135">AVERAGE(I44:I46)</f>
        <v>0.18933333333333333</v>
      </c>
      <c r="H46" s="1">
        <v>0.72</v>
      </c>
      <c r="I46" s="1">
        <v>0.22</v>
      </c>
      <c r="J46" s="1">
        <v>29</v>
      </c>
      <c r="K46">
        <f t="shared" ref="K46" si="136">AVERAGE(J44:J46)</f>
        <v>31.566666666666663</v>
      </c>
    </row>
    <row r="47" spans="1:11" ht="16" x14ac:dyDescent="0.2">
      <c r="A47" s="1" t="s">
        <v>490</v>
      </c>
      <c r="B47" s="1">
        <v>1.97</v>
      </c>
      <c r="C47" s="1">
        <v>0.15</v>
      </c>
      <c r="D47" s="5">
        <f t="shared" ref="D47:E47" si="137">AVERAGE(B47:B49)</f>
        <v>2.0733333333333333</v>
      </c>
      <c r="E47" s="5">
        <f t="shared" si="137"/>
        <v>0.19000000000000003</v>
      </c>
      <c r="F47" s="6">
        <f t="shared" si="0"/>
        <v>2.2633333333333332</v>
      </c>
      <c r="G47" s="1">
        <f t="shared" ref="G47" si="138">AVERAGE(I47:I49)</f>
        <v>9.0333333333333335E-2</v>
      </c>
      <c r="H47" s="1">
        <v>2.12</v>
      </c>
      <c r="I47" s="1">
        <v>7.5999999999999998E-2</v>
      </c>
      <c r="J47" s="1">
        <v>37.700000000000003</v>
      </c>
      <c r="K47">
        <f t="shared" ref="K47" si="139">AVERAGE(J47:J49)</f>
        <v>34.800000000000004</v>
      </c>
    </row>
    <row r="48" spans="1:11" ht="16" x14ac:dyDescent="0.2">
      <c r="A48" s="1" t="s">
        <v>491</v>
      </c>
      <c r="B48" s="1">
        <v>2.4500000000000002</v>
      </c>
      <c r="C48" s="1">
        <v>0.26</v>
      </c>
      <c r="D48" s="5">
        <f t="shared" ref="D48" si="140">AVERAGE(B47:B49)</f>
        <v>2.0733333333333333</v>
      </c>
      <c r="E48" s="5">
        <f t="shared" ref="E48" si="141">AVERAGE(C47:C49)</f>
        <v>0.19000000000000003</v>
      </c>
      <c r="F48" s="6">
        <f t="shared" si="0"/>
        <v>2.2633333333333332</v>
      </c>
      <c r="G48" s="1">
        <f t="shared" ref="G48" si="142">AVERAGE(I47:I49)</f>
        <v>9.0333333333333335E-2</v>
      </c>
      <c r="H48" s="1">
        <v>2.71</v>
      </c>
      <c r="I48" s="1">
        <v>0.106</v>
      </c>
      <c r="J48" s="1">
        <v>27.7</v>
      </c>
      <c r="K48">
        <f t="shared" ref="K48" si="143">AVERAGE(J47:J49)</f>
        <v>34.800000000000004</v>
      </c>
    </row>
    <row r="49" spans="1:11" ht="16" x14ac:dyDescent="0.2">
      <c r="A49" s="1" t="s">
        <v>492</v>
      </c>
      <c r="B49" s="1">
        <v>1.8</v>
      </c>
      <c r="C49" s="1">
        <v>0.16</v>
      </c>
      <c r="D49" s="5">
        <f t="shared" ref="D49:E49" si="144">AVERAGE(B47:B49)</f>
        <v>2.0733333333333333</v>
      </c>
      <c r="E49" s="5">
        <f t="shared" si="144"/>
        <v>0.19000000000000003</v>
      </c>
      <c r="F49" s="6">
        <f t="shared" si="0"/>
        <v>2.2633333333333332</v>
      </c>
      <c r="G49" s="1">
        <f t="shared" ref="G49" si="145">AVERAGE(I47:I49)</f>
        <v>9.0333333333333335E-2</v>
      </c>
      <c r="H49" s="1">
        <v>1.96</v>
      </c>
      <c r="I49" s="1">
        <v>8.8999999999999996E-2</v>
      </c>
      <c r="J49" s="1">
        <v>39</v>
      </c>
      <c r="K49">
        <f t="shared" ref="K49" si="146">AVERAGE(J47:J49)</f>
        <v>34.800000000000004</v>
      </c>
    </row>
    <row r="50" spans="1:11" ht="16" x14ac:dyDescent="0.2">
      <c r="A50" s="1" t="s">
        <v>493</v>
      </c>
      <c r="B50" s="1">
        <v>2.81</v>
      </c>
      <c r="C50" s="1">
        <v>0.21</v>
      </c>
      <c r="D50" s="5">
        <f t="shared" ref="D50:E50" si="147">AVERAGE(B50:B52)</f>
        <v>2.4666666666666668</v>
      </c>
      <c r="E50" s="5">
        <f t="shared" si="147"/>
        <v>0.17333333333333334</v>
      </c>
      <c r="F50" s="6">
        <f t="shared" si="0"/>
        <v>2.64</v>
      </c>
      <c r="G50" s="1">
        <f t="shared" ref="G50" si="148">AVERAGE(I50:I52)</f>
        <v>7.0000000000000007E-2</v>
      </c>
      <c r="H50" s="1">
        <v>3.02</v>
      </c>
      <c r="I50" s="1">
        <v>7.4999999999999997E-2</v>
      </c>
      <c r="J50" s="1">
        <v>41</v>
      </c>
      <c r="K50">
        <f t="shared" ref="K50" si="149">AVERAGE(J50:J52)</f>
        <v>37.233333333333334</v>
      </c>
    </row>
    <row r="51" spans="1:11" ht="16" x14ac:dyDescent="0.2">
      <c r="A51" s="1" t="s">
        <v>494</v>
      </c>
      <c r="B51" s="1">
        <v>2.27</v>
      </c>
      <c r="C51" s="1">
        <v>0.15</v>
      </c>
      <c r="D51" s="5">
        <f t="shared" ref="D51" si="150">AVERAGE(B50:B52)</f>
        <v>2.4666666666666668</v>
      </c>
      <c r="E51" s="5">
        <f t="shared" ref="E51" si="151">AVERAGE(C50:C52)</f>
        <v>0.17333333333333334</v>
      </c>
      <c r="F51" s="6">
        <f t="shared" si="0"/>
        <v>2.64</v>
      </c>
      <c r="G51" s="1">
        <f t="shared" ref="G51" si="152">AVERAGE(I50:I52)</f>
        <v>7.0000000000000007E-2</v>
      </c>
      <c r="H51" s="1">
        <v>2.42</v>
      </c>
      <c r="I51" s="1">
        <v>6.6000000000000003E-2</v>
      </c>
      <c r="J51" s="1">
        <v>35.200000000000003</v>
      </c>
      <c r="K51">
        <f t="shared" ref="K51" si="153">AVERAGE(J50:J52)</f>
        <v>37.233333333333334</v>
      </c>
    </row>
    <row r="52" spans="1:11" ht="16" x14ac:dyDescent="0.2">
      <c r="A52" s="1" t="s">
        <v>495</v>
      </c>
      <c r="B52" s="1">
        <v>2.3199999999999998</v>
      </c>
      <c r="C52" s="1">
        <v>0.16</v>
      </c>
      <c r="D52" s="5">
        <f t="shared" ref="D52:E52" si="154">AVERAGE(B50:B52)</f>
        <v>2.4666666666666668</v>
      </c>
      <c r="E52" s="5">
        <f t="shared" si="154"/>
        <v>0.17333333333333334</v>
      </c>
      <c r="F52" s="6">
        <f t="shared" si="0"/>
        <v>2.64</v>
      </c>
      <c r="G52" s="1">
        <f t="shared" ref="G52" si="155">AVERAGE(I50:I52)</f>
        <v>7.0000000000000007E-2</v>
      </c>
      <c r="H52" s="1">
        <v>2.48</v>
      </c>
      <c r="I52" s="1">
        <v>6.9000000000000006E-2</v>
      </c>
      <c r="J52" s="1">
        <v>35.5</v>
      </c>
      <c r="K52">
        <f t="shared" ref="K52" si="156">AVERAGE(J50:J52)</f>
        <v>37.233333333333334</v>
      </c>
    </row>
    <row r="53" spans="1:11" ht="16" x14ac:dyDescent="0.2">
      <c r="A53" s="1" t="s">
        <v>496</v>
      </c>
      <c r="B53" s="1">
        <v>2.52</v>
      </c>
      <c r="C53" s="1">
        <v>0.27</v>
      </c>
      <c r="D53" s="5">
        <f t="shared" ref="D53:E53" si="157">AVERAGE(B53:B55)</f>
        <v>1.4933333333333334</v>
      </c>
      <c r="E53" s="5">
        <f t="shared" si="157"/>
        <v>0.15666666666666668</v>
      </c>
      <c r="F53" s="6">
        <f t="shared" si="0"/>
        <v>1.6500000000000001</v>
      </c>
      <c r="G53" s="1">
        <f t="shared" ref="G53" si="158">AVERAGE(I53:I55)</f>
        <v>0.23866666666666667</v>
      </c>
      <c r="H53" s="1">
        <v>2.79</v>
      </c>
      <c r="I53" s="1">
        <v>0.107</v>
      </c>
      <c r="J53" s="1">
        <v>31</v>
      </c>
      <c r="K53">
        <f t="shared" ref="K53" si="159">AVERAGE(J53:J55)</f>
        <v>32.666666666666664</v>
      </c>
    </row>
    <row r="54" spans="1:11" ht="16" x14ac:dyDescent="0.2">
      <c r="A54" s="1" t="s">
        <v>497</v>
      </c>
      <c r="B54" s="1">
        <v>0.13</v>
      </c>
      <c r="C54" s="1">
        <v>7.0000000000000007E-2</v>
      </c>
      <c r="D54" s="5">
        <f t="shared" ref="D54" si="160">AVERAGE(B53:B55)</f>
        <v>1.4933333333333334</v>
      </c>
      <c r="E54" s="5">
        <f t="shared" ref="E54" si="161">AVERAGE(C53:C55)</f>
        <v>0.15666666666666668</v>
      </c>
      <c r="F54" s="6">
        <f t="shared" si="0"/>
        <v>1.6500000000000001</v>
      </c>
      <c r="G54" s="1">
        <f t="shared" ref="G54" si="162">AVERAGE(I53:I55)</f>
        <v>0.23866666666666667</v>
      </c>
      <c r="H54" s="1">
        <v>0.2</v>
      </c>
      <c r="I54" s="1">
        <v>0.53800000000000003</v>
      </c>
      <c r="J54" s="1">
        <v>29.3</v>
      </c>
      <c r="K54">
        <f t="shared" ref="K54" si="163">AVERAGE(J53:J55)</f>
        <v>32.666666666666664</v>
      </c>
    </row>
    <row r="55" spans="1:11" ht="16" x14ac:dyDescent="0.2">
      <c r="A55" s="1" t="s">
        <v>498</v>
      </c>
      <c r="B55" s="1">
        <v>1.83</v>
      </c>
      <c r="C55" s="1">
        <v>0.13</v>
      </c>
      <c r="D55" s="5">
        <f t="shared" ref="D55:E55" si="164">AVERAGE(B53:B55)</f>
        <v>1.4933333333333334</v>
      </c>
      <c r="E55" s="5">
        <f t="shared" si="164"/>
        <v>0.15666666666666668</v>
      </c>
      <c r="F55" s="6">
        <f t="shared" si="0"/>
        <v>1.6500000000000001</v>
      </c>
      <c r="G55" s="1">
        <f t="shared" ref="G55" si="165">AVERAGE(I53:I55)</f>
        <v>0.23866666666666667</v>
      </c>
      <c r="H55" s="1">
        <v>1.96</v>
      </c>
      <c r="I55" s="1">
        <v>7.0999999999999994E-2</v>
      </c>
      <c r="J55" s="1">
        <v>37.700000000000003</v>
      </c>
      <c r="K55">
        <f t="shared" ref="K55" si="166">AVERAGE(J53:J55)</f>
        <v>32.666666666666664</v>
      </c>
    </row>
    <row r="56" spans="1:11" ht="16" x14ac:dyDescent="0.2">
      <c r="A56" s="1" t="s">
        <v>499</v>
      </c>
      <c r="B56" s="1">
        <v>-2.36</v>
      </c>
      <c r="C56" s="1">
        <v>0.3</v>
      </c>
      <c r="D56" s="5">
        <f t="shared" ref="D56:E56" si="167">AVERAGE(B56:B58)</f>
        <v>4.0933333333333337</v>
      </c>
      <c r="E56" s="5">
        <f t="shared" si="167"/>
        <v>0.21999999999999997</v>
      </c>
      <c r="F56" s="6">
        <f t="shared" si="0"/>
        <v>4.3133333333333335</v>
      </c>
      <c r="G56" s="1">
        <f t="shared" ref="G56" si="168">AVERAGE(I56:I58)</f>
        <v>-2.5000000000000005E-2</v>
      </c>
      <c r="H56" s="1">
        <v>-2.06</v>
      </c>
      <c r="I56" s="1">
        <v>-0.127</v>
      </c>
      <c r="J56" s="1">
        <v>34.1</v>
      </c>
      <c r="K56">
        <f t="shared" ref="K56" si="169">AVERAGE(J56:J58)</f>
        <v>33.133333333333333</v>
      </c>
    </row>
    <row r="57" spans="1:11" ht="16" x14ac:dyDescent="0.2">
      <c r="A57" s="1" t="s">
        <v>500</v>
      </c>
      <c r="B57" s="1">
        <v>2.5099999999999998</v>
      </c>
      <c r="C57" s="1">
        <v>7.0000000000000007E-2</v>
      </c>
      <c r="D57" s="5">
        <f t="shared" ref="D57" si="170">AVERAGE(B56:B58)</f>
        <v>4.0933333333333337</v>
      </c>
      <c r="E57" s="5">
        <f t="shared" ref="E57" si="171">AVERAGE(C56:C58)</f>
        <v>0.21999999999999997</v>
      </c>
      <c r="F57" s="6">
        <f t="shared" si="0"/>
        <v>4.3133333333333335</v>
      </c>
      <c r="G57" s="1">
        <f t="shared" ref="G57" si="172">AVERAGE(I56:I58)</f>
        <v>-2.5000000000000005E-2</v>
      </c>
      <c r="H57" s="1">
        <v>2.58</v>
      </c>
      <c r="I57" s="1">
        <v>2.8000000000000001E-2</v>
      </c>
      <c r="J57" s="1">
        <v>20</v>
      </c>
      <c r="K57">
        <f t="shared" ref="K57" si="173">AVERAGE(J56:J58)</f>
        <v>33.133333333333333</v>
      </c>
    </row>
    <row r="58" spans="1:11" ht="16" x14ac:dyDescent="0.2">
      <c r="A58" s="1" t="s">
        <v>501</v>
      </c>
      <c r="B58" s="1">
        <v>12.13</v>
      </c>
      <c r="C58" s="1">
        <v>0.28999999999999998</v>
      </c>
      <c r="D58" s="5">
        <f t="shared" ref="D58:E58" si="174">AVERAGE(B56:B58)</f>
        <v>4.0933333333333337</v>
      </c>
      <c r="E58" s="5">
        <f t="shared" si="174"/>
        <v>0.21999999999999997</v>
      </c>
      <c r="F58" s="6">
        <f t="shared" si="0"/>
        <v>4.3133333333333335</v>
      </c>
      <c r="G58" s="1">
        <f t="shared" ref="G58" si="175">AVERAGE(I56:I58)</f>
        <v>-2.5000000000000005E-2</v>
      </c>
      <c r="H58" s="1">
        <v>12.42</v>
      </c>
      <c r="I58" s="1">
        <v>2.4E-2</v>
      </c>
      <c r="J58" s="1">
        <v>45.3</v>
      </c>
      <c r="K58">
        <f t="shared" ref="K58" si="176">AVERAGE(J56:J58)</f>
        <v>33.133333333333333</v>
      </c>
    </row>
    <row r="59" spans="1:11" ht="16" x14ac:dyDescent="0.2">
      <c r="A59" s="1" t="s">
        <v>502</v>
      </c>
      <c r="B59" s="1">
        <v>11.73</v>
      </c>
      <c r="C59" s="1">
        <v>0.33</v>
      </c>
      <c r="D59" s="5">
        <f t="shared" ref="D59:E59" si="177">AVERAGE(B59:B61)</f>
        <v>9.5633333333333344</v>
      </c>
      <c r="E59" s="5">
        <f t="shared" si="177"/>
        <v>0.26666666666666666</v>
      </c>
      <c r="F59" s="6">
        <f t="shared" si="0"/>
        <v>9.8300000000000018</v>
      </c>
      <c r="G59" s="1">
        <f t="shared" ref="G59" si="178">AVERAGE(I59:I61)</f>
        <v>2.7333333333333334E-2</v>
      </c>
      <c r="H59" s="1">
        <v>12.06</v>
      </c>
      <c r="I59" s="1">
        <v>2.8000000000000001E-2</v>
      </c>
      <c r="J59" s="1">
        <v>23.2</v>
      </c>
      <c r="K59">
        <f t="shared" ref="K59" si="179">AVERAGE(J59:J61)</f>
        <v>29.399999999999995</v>
      </c>
    </row>
    <row r="60" spans="1:11" ht="16" x14ac:dyDescent="0.2">
      <c r="A60" s="1" t="s">
        <v>503</v>
      </c>
      <c r="B60" s="1">
        <v>10.59</v>
      </c>
      <c r="C60" s="1">
        <v>0.31</v>
      </c>
      <c r="D60" s="5">
        <f t="shared" ref="D60" si="180">AVERAGE(B59:B61)</f>
        <v>9.5633333333333344</v>
      </c>
      <c r="E60" s="5">
        <f t="shared" ref="E60" si="181">AVERAGE(C59:C61)</f>
        <v>0.26666666666666666</v>
      </c>
      <c r="F60" s="6">
        <f t="shared" si="0"/>
        <v>9.8300000000000018</v>
      </c>
      <c r="G60" s="1">
        <f t="shared" ref="G60" si="182">AVERAGE(I59:I61)</f>
        <v>2.7333333333333334E-2</v>
      </c>
      <c r="H60" s="1">
        <v>10.9</v>
      </c>
      <c r="I60" s="1">
        <v>2.9000000000000001E-2</v>
      </c>
      <c r="J60" s="1">
        <v>20.2</v>
      </c>
      <c r="K60">
        <f t="shared" ref="K60" si="183">AVERAGE(J59:J61)</f>
        <v>29.399999999999995</v>
      </c>
    </row>
    <row r="61" spans="1:11" ht="16" x14ac:dyDescent="0.2">
      <c r="A61" s="1" t="s">
        <v>504</v>
      </c>
      <c r="B61" s="1">
        <v>6.37</v>
      </c>
      <c r="C61" s="1">
        <v>0.16</v>
      </c>
      <c r="D61" s="5">
        <f t="shared" ref="D61:E61" si="184">AVERAGE(B59:B61)</f>
        <v>9.5633333333333344</v>
      </c>
      <c r="E61" s="5">
        <f t="shared" si="184"/>
        <v>0.26666666666666666</v>
      </c>
      <c r="F61" s="6">
        <f t="shared" si="0"/>
        <v>9.8300000000000018</v>
      </c>
      <c r="G61" s="1">
        <f t="shared" ref="G61" si="185">AVERAGE(I59:I61)</f>
        <v>2.7333333333333334E-2</v>
      </c>
      <c r="H61" s="1">
        <v>6.53</v>
      </c>
      <c r="I61" s="1">
        <v>2.5000000000000001E-2</v>
      </c>
      <c r="J61" s="1">
        <v>44.8</v>
      </c>
      <c r="K61">
        <f t="shared" ref="K61" si="186">AVERAGE(J59:J61)</f>
        <v>29.399999999999995</v>
      </c>
    </row>
    <row r="62" spans="1:11" ht="16" x14ac:dyDescent="0.2">
      <c r="A62" s="1" t="s">
        <v>505</v>
      </c>
      <c r="B62" s="1">
        <v>6.18</v>
      </c>
      <c r="C62" s="1">
        <v>0.26</v>
      </c>
      <c r="D62" s="5">
        <f t="shared" ref="D62:E62" si="187">AVERAGE(B62:B64)</f>
        <v>4.5</v>
      </c>
      <c r="E62" s="5">
        <f t="shared" si="187"/>
        <v>0.19999999999999998</v>
      </c>
      <c r="F62" s="6">
        <f t="shared" si="0"/>
        <v>4.7</v>
      </c>
      <c r="G62" s="1">
        <f t="shared" ref="G62" si="188">AVERAGE(I62:I64)</f>
        <v>4.4000000000000004E-2</v>
      </c>
      <c r="H62" s="1">
        <v>6.44</v>
      </c>
      <c r="I62" s="1">
        <v>4.2000000000000003E-2</v>
      </c>
      <c r="J62" s="1">
        <v>28.1</v>
      </c>
      <c r="K62">
        <f t="shared" ref="K62" si="189">AVERAGE(J62:J64)</f>
        <v>28.633333333333336</v>
      </c>
    </row>
    <row r="63" spans="1:11" ht="16" x14ac:dyDescent="0.2">
      <c r="A63" s="1" t="s">
        <v>506</v>
      </c>
      <c r="B63" s="1">
        <v>4.05</v>
      </c>
      <c r="C63" s="1">
        <v>0.24</v>
      </c>
      <c r="D63" s="5">
        <f t="shared" ref="D63" si="190">AVERAGE(B62:B64)</f>
        <v>4.5</v>
      </c>
      <c r="E63" s="5">
        <f t="shared" ref="E63" si="191">AVERAGE(C62:C64)</f>
        <v>0.19999999999999998</v>
      </c>
      <c r="F63" s="6">
        <f t="shared" si="0"/>
        <v>4.7</v>
      </c>
      <c r="G63" s="1">
        <f t="shared" ref="G63" si="192">AVERAGE(I62:I64)</f>
        <v>4.4000000000000004E-2</v>
      </c>
      <c r="H63" s="1">
        <v>4.29</v>
      </c>
      <c r="I63" s="1">
        <v>5.8999999999999997E-2</v>
      </c>
      <c r="J63" s="1">
        <v>30.6</v>
      </c>
      <c r="K63">
        <f t="shared" ref="K63" si="193">AVERAGE(J62:J64)</f>
        <v>28.633333333333336</v>
      </c>
    </row>
    <row r="64" spans="1:11" ht="16" x14ac:dyDescent="0.2">
      <c r="A64" s="1" t="s">
        <v>507</v>
      </c>
      <c r="B64" s="1">
        <v>3.27</v>
      </c>
      <c r="C64" s="1">
        <v>0.1</v>
      </c>
      <c r="D64" s="5">
        <f t="shared" ref="D64:E64" si="194">AVERAGE(B62:B64)</f>
        <v>4.5</v>
      </c>
      <c r="E64" s="5">
        <f t="shared" si="194"/>
        <v>0.19999999999999998</v>
      </c>
      <c r="F64" s="6">
        <f t="shared" si="0"/>
        <v>4.7</v>
      </c>
      <c r="G64" s="1">
        <f t="shared" ref="G64" si="195">AVERAGE(I62:I64)</f>
        <v>4.4000000000000004E-2</v>
      </c>
      <c r="H64" s="1">
        <v>3.37</v>
      </c>
      <c r="I64" s="1">
        <v>3.1E-2</v>
      </c>
      <c r="J64" s="1">
        <v>27.2</v>
      </c>
      <c r="K64">
        <f t="shared" ref="K64" si="196">AVERAGE(J62:J64)</f>
        <v>28.633333333333336</v>
      </c>
    </row>
    <row r="65" spans="1:11" ht="16" x14ac:dyDescent="0.2">
      <c r="A65" s="1" t="s">
        <v>508</v>
      </c>
      <c r="B65" s="1">
        <v>16.46</v>
      </c>
      <c r="C65" s="1">
        <v>0.34</v>
      </c>
      <c r="D65" s="5">
        <f t="shared" ref="D65:E65" si="197">AVERAGE(B65:B67)</f>
        <v>10.896666666666667</v>
      </c>
      <c r="E65" s="5">
        <f t="shared" si="197"/>
        <v>0.31</v>
      </c>
      <c r="F65" s="6">
        <f t="shared" si="0"/>
        <v>11.206666666666667</v>
      </c>
      <c r="G65" s="1">
        <f t="shared" ref="G65" si="198">AVERAGE(I65:I67)</f>
        <v>3.1333333333333331E-2</v>
      </c>
      <c r="H65" s="1">
        <v>16.8</v>
      </c>
      <c r="I65" s="1">
        <v>2.1000000000000001E-2</v>
      </c>
      <c r="J65" s="1">
        <v>5.9</v>
      </c>
      <c r="K65">
        <f t="shared" ref="K65" si="199">AVERAGE(J65:J67)</f>
        <v>18.900000000000002</v>
      </c>
    </row>
    <row r="66" spans="1:11" ht="16" x14ac:dyDescent="0.2">
      <c r="A66" s="1" t="s">
        <v>509</v>
      </c>
      <c r="B66" s="1">
        <v>6.66</v>
      </c>
      <c r="C66" s="1">
        <v>0.23</v>
      </c>
      <c r="D66" s="5">
        <f t="shared" ref="D66" si="200">AVERAGE(B65:B67)</f>
        <v>10.896666666666667</v>
      </c>
      <c r="E66" s="5">
        <f t="shared" ref="E66" si="201">AVERAGE(C65:C67)</f>
        <v>0.31</v>
      </c>
      <c r="F66" s="6">
        <f t="shared" si="0"/>
        <v>11.206666666666667</v>
      </c>
      <c r="G66" s="1">
        <f t="shared" ref="G66" si="202">AVERAGE(I65:I67)</f>
        <v>3.1333333333333331E-2</v>
      </c>
      <c r="H66" s="1">
        <v>6.89</v>
      </c>
      <c r="I66" s="1">
        <v>3.5000000000000003E-2</v>
      </c>
      <c r="J66" s="1">
        <v>24.8</v>
      </c>
      <c r="K66">
        <f t="shared" ref="K66" si="203">AVERAGE(J65:J67)</f>
        <v>18.900000000000002</v>
      </c>
    </row>
    <row r="67" spans="1:11" ht="16" x14ac:dyDescent="0.2">
      <c r="A67" s="1" t="s">
        <v>510</v>
      </c>
      <c r="B67" s="1">
        <v>9.57</v>
      </c>
      <c r="C67" s="1">
        <v>0.36</v>
      </c>
      <c r="D67" s="5">
        <f t="shared" ref="D67:E67" si="204">AVERAGE(B65:B67)</f>
        <v>10.896666666666667</v>
      </c>
      <c r="E67" s="5">
        <f t="shared" si="204"/>
        <v>0.31</v>
      </c>
      <c r="F67" s="6">
        <f t="shared" ref="F67:F82" si="205">D67+E67</f>
        <v>11.206666666666667</v>
      </c>
      <c r="G67" s="1">
        <f t="shared" ref="G67" si="206">AVERAGE(I65:I67)</f>
        <v>3.1333333333333331E-2</v>
      </c>
      <c r="H67" s="1">
        <v>9.93</v>
      </c>
      <c r="I67" s="1">
        <v>3.7999999999999999E-2</v>
      </c>
      <c r="J67" s="1">
        <v>26</v>
      </c>
      <c r="K67">
        <f t="shared" ref="K67" si="207">AVERAGE(J65:J67)</f>
        <v>18.900000000000002</v>
      </c>
    </row>
    <row r="68" spans="1:11" ht="16" x14ac:dyDescent="0.2">
      <c r="A68" s="1" t="s">
        <v>511</v>
      </c>
      <c r="B68" s="1">
        <v>1.0900000000000001</v>
      </c>
      <c r="C68" s="1">
        <v>0.05</v>
      </c>
      <c r="D68" s="5">
        <f t="shared" ref="D68:E68" si="208">AVERAGE(B68:B70)</f>
        <v>1.5</v>
      </c>
      <c r="E68" s="5">
        <f t="shared" si="208"/>
        <v>7.0000000000000007E-2</v>
      </c>
      <c r="F68" s="6">
        <f t="shared" si="205"/>
        <v>1.57</v>
      </c>
      <c r="G68" s="1">
        <f t="shared" ref="G68" si="209">AVERAGE(I68:I70)</f>
        <v>4.7000000000000007E-2</v>
      </c>
      <c r="H68" s="1">
        <v>1.1399999999999999</v>
      </c>
      <c r="I68" s="1">
        <v>4.5999999999999999E-2</v>
      </c>
      <c r="J68" s="1">
        <v>28.7</v>
      </c>
      <c r="K68">
        <f t="shared" ref="K68" si="210">AVERAGE(J68:J70)</f>
        <v>29.899999999999995</v>
      </c>
    </row>
    <row r="69" spans="1:11" ht="16" x14ac:dyDescent="0.2">
      <c r="A69" s="1" t="s">
        <v>512</v>
      </c>
      <c r="B69" s="1">
        <v>1.19</v>
      </c>
      <c r="C69" s="1">
        <v>0.06</v>
      </c>
      <c r="D69" s="5">
        <f t="shared" ref="D69" si="211">AVERAGE(B68:B70)</f>
        <v>1.5</v>
      </c>
      <c r="E69" s="5">
        <f t="shared" ref="E69" si="212">AVERAGE(C68:C70)</f>
        <v>7.0000000000000007E-2</v>
      </c>
      <c r="F69" s="6">
        <f t="shared" si="205"/>
        <v>1.57</v>
      </c>
      <c r="G69" s="1">
        <f t="shared" ref="G69" si="213">AVERAGE(I68:I70)</f>
        <v>4.7000000000000007E-2</v>
      </c>
      <c r="H69" s="1">
        <v>1.25</v>
      </c>
      <c r="I69" s="1">
        <v>0.05</v>
      </c>
      <c r="J69" s="1">
        <v>28.9</v>
      </c>
      <c r="K69">
        <f t="shared" ref="K69" si="214">AVERAGE(J68:J70)</f>
        <v>29.899999999999995</v>
      </c>
    </row>
    <row r="70" spans="1:11" ht="16" x14ac:dyDescent="0.2">
      <c r="A70" s="1" t="s">
        <v>513</v>
      </c>
      <c r="B70" s="1">
        <v>2.2200000000000002</v>
      </c>
      <c r="C70" s="1">
        <v>0.1</v>
      </c>
      <c r="D70" s="5">
        <f t="shared" ref="D70:E70" si="215">AVERAGE(B68:B70)</f>
        <v>1.5</v>
      </c>
      <c r="E70" s="5">
        <f t="shared" si="215"/>
        <v>7.0000000000000007E-2</v>
      </c>
      <c r="F70" s="6">
        <f t="shared" si="205"/>
        <v>1.57</v>
      </c>
      <c r="G70" s="1">
        <f t="shared" ref="G70" si="216">AVERAGE(I68:I70)</f>
        <v>4.7000000000000007E-2</v>
      </c>
      <c r="H70" s="1">
        <v>2.3199999999999998</v>
      </c>
      <c r="I70" s="1">
        <v>4.4999999999999998E-2</v>
      </c>
      <c r="J70" s="1">
        <v>32.1</v>
      </c>
      <c r="K70">
        <f t="shared" ref="K70" si="217">AVERAGE(J68:J70)</f>
        <v>29.899999999999995</v>
      </c>
    </row>
    <row r="71" spans="1:11" ht="16" x14ac:dyDescent="0.2">
      <c r="A71" s="1" t="s">
        <v>514</v>
      </c>
      <c r="B71" s="1">
        <v>8.02</v>
      </c>
      <c r="C71" s="1">
        <v>0.11</v>
      </c>
      <c r="D71" s="5">
        <f t="shared" ref="D71:E71" si="218">AVERAGE(B71:B73)</f>
        <v>8.49</v>
      </c>
      <c r="E71" s="5">
        <f t="shared" si="218"/>
        <v>0.17</v>
      </c>
      <c r="F71" s="6">
        <f t="shared" si="205"/>
        <v>8.66</v>
      </c>
      <c r="G71" s="1">
        <f t="shared" ref="G71" si="219">AVERAGE(I71:I73)</f>
        <v>1.9666666666666666E-2</v>
      </c>
      <c r="H71" s="1">
        <v>8.1300000000000008</v>
      </c>
      <c r="I71" s="1">
        <v>1.4E-2</v>
      </c>
      <c r="J71" s="1">
        <v>26.8</v>
      </c>
      <c r="K71">
        <f t="shared" ref="K71" si="220">AVERAGE(J71:J73)</f>
        <v>25.900000000000002</v>
      </c>
    </row>
    <row r="72" spans="1:11" ht="16" x14ac:dyDescent="0.2">
      <c r="A72" s="1" t="s">
        <v>515</v>
      </c>
      <c r="B72" s="1">
        <v>9.11</v>
      </c>
      <c r="C72" s="1">
        <v>0.23</v>
      </c>
      <c r="D72" s="5">
        <f t="shared" ref="D72" si="221">AVERAGE(B71:B73)</f>
        <v>8.49</v>
      </c>
      <c r="E72" s="5">
        <f t="shared" ref="E72" si="222">AVERAGE(C71:C73)</f>
        <v>0.17</v>
      </c>
      <c r="F72" s="6">
        <f t="shared" si="205"/>
        <v>8.66</v>
      </c>
      <c r="G72" s="1">
        <f t="shared" ref="G72" si="223">AVERAGE(I71:I73)</f>
        <v>1.9666666666666666E-2</v>
      </c>
      <c r="H72" s="1">
        <v>9.34</v>
      </c>
      <c r="I72" s="1">
        <v>2.5000000000000001E-2</v>
      </c>
      <c r="J72" s="1">
        <v>26.6</v>
      </c>
      <c r="K72">
        <f t="shared" ref="K72" si="224">AVERAGE(J71:J73)</f>
        <v>25.900000000000002</v>
      </c>
    </row>
    <row r="73" spans="1:11" ht="16" x14ac:dyDescent="0.2">
      <c r="A73" s="1" t="s">
        <v>516</v>
      </c>
      <c r="B73" s="1">
        <v>8.34</v>
      </c>
      <c r="C73" s="1">
        <v>0.17</v>
      </c>
      <c r="D73" s="5">
        <f t="shared" ref="D73:E73" si="225">AVERAGE(B71:B73)</f>
        <v>8.49</v>
      </c>
      <c r="E73" s="5">
        <f t="shared" si="225"/>
        <v>0.17</v>
      </c>
      <c r="F73" s="6">
        <f t="shared" si="205"/>
        <v>8.66</v>
      </c>
      <c r="G73" s="1">
        <f t="shared" ref="G73" si="226">AVERAGE(I71:I73)</f>
        <v>1.9666666666666666E-2</v>
      </c>
      <c r="H73" s="1">
        <v>8.51</v>
      </c>
      <c r="I73" s="1">
        <v>0.02</v>
      </c>
      <c r="J73" s="1">
        <v>24.3</v>
      </c>
      <c r="K73">
        <f t="shared" ref="K73" si="227">AVERAGE(J71:J73)</f>
        <v>25.900000000000002</v>
      </c>
    </row>
    <row r="74" spans="1:11" ht="16" x14ac:dyDescent="0.2">
      <c r="A74" s="1" t="s">
        <v>517</v>
      </c>
      <c r="B74" s="1">
        <v>10.54</v>
      </c>
      <c r="C74" s="1">
        <v>0.25</v>
      </c>
      <c r="D74" s="5">
        <f t="shared" ref="D74:E74" si="228">AVERAGE(B74:B76)</f>
        <v>7.1966666666666663</v>
      </c>
      <c r="E74" s="5">
        <f t="shared" si="228"/>
        <v>0.22333333333333336</v>
      </c>
      <c r="F74" s="6">
        <f t="shared" si="205"/>
        <v>7.42</v>
      </c>
      <c r="G74" s="1">
        <f t="shared" ref="G74" si="229">AVERAGE(I74:I76)</f>
        <v>1.6666666666666666E-2</v>
      </c>
      <c r="H74" s="1">
        <v>10.79</v>
      </c>
      <c r="I74" s="1">
        <v>2.4E-2</v>
      </c>
      <c r="J74" s="1">
        <v>22.6</v>
      </c>
      <c r="K74">
        <f t="shared" ref="K74" si="230">AVERAGE(J74:J76)</f>
        <v>23.366666666666664</v>
      </c>
    </row>
    <row r="75" spans="1:11" ht="16" x14ac:dyDescent="0.2">
      <c r="A75" s="1" t="s">
        <v>518</v>
      </c>
      <c r="B75" s="1">
        <v>11.05</v>
      </c>
      <c r="C75" s="1">
        <v>0.28999999999999998</v>
      </c>
      <c r="D75" s="5">
        <f t="shared" ref="D75" si="231">AVERAGE(B74:B76)</f>
        <v>7.1966666666666663</v>
      </c>
      <c r="E75" s="5">
        <f t="shared" ref="E75" si="232">AVERAGE(C74:C76)</f>
        <v>0.22333333333333336</v>
      </c>
      <c r="F75" s="6">
        <f t="shared" si="205"/>
        <v>7.42</v>
      </c>
      <c r="G75" s="1">
        <f t="shared" ref="G75" si="233">AVERAGE(I74:I76)</f>
        <v>1.6666666666666666E-2</v>
      </c>
      <c r="H75" s="1">
        <v>11.34</v>
      </c>
      <c r="I75" s="1">
        <v>2.5999999999999999E-2</v>
      </c>
      <c r="J75" s="1">
        <v>19.100000000000001</v>
      </c>
      <c r="K75">
        <f t="shared" ref="K75" si="234">AVERAGE(J74:J76)</f>
        <v>23.366666666666664</v>
      </c>
    </row>
    <row r="76" spans="1:11" ht="16" x14ac:dyDescent="0.2">
      <c r="A76" s="1" t="s">
        <v>519</v>
      </c>
      <c r="B76" s="1">
        <v>0</v>
      </c>
      <c r="C76" s="1">
        <v>0.13</v>
      </c>
      <c r="D76" s="5">
        <f t="shared" ref="D76:E76" si="235">AVERAGE(B74:B76)</f>
        <v>7.1966666666666663</v>
      </c>
      <c r="E76" s="5">
        <f t="shared" si="235"/>
        <v>0.22333333333333336</v>
      </c>
      <c r="F76" s="6">
        <f t="shared" si="205"/>
        <v>7.42</v>
      </c>
      <c r="G76" s="1">
        <f t="shared" ref="G76" si="236">AVERAGE(I74:I76)</f>
        <v>1.6666666666666666E-2</v>
      </c>
      <c r="H76" s="1">
        <v>0.13</v>
      </c>
      <c r="I76" s="1">
        <v>0</v>
      </c>
      <c r="J76" s="1">
        <v>28.4</v>
      </c>
      <c r="K76">
        <f t="shared" ref="K76" si="237">AVERAGE(J74:J76)</f>
        <v>23.366666666666664</v>
      </c>
    </row>
    <row r="77" spans="1:11" ht="16" x14ac:dyDescent="0.2">
      <c r="A77" s="1" t="s">
        <v>520</v>
      </c>
      <c r="B77" s="1">
        <v>14.63</v>
      </c>
      <c r="C77" s="1">
        <v>0.31</v>
      </c>
      <c r="D77" s="5">
        <f t="shared" ref="D77:E77" si="238">AVERAGE(B77:B79)</f>
        <v>11.426666666666668</v>
      </c>
      <c r="E77" s="5">
        <f t="shared" si="238"/>
        <v>0.19000000000000003</v>
      </c>
      <c r="F77" s="6">
        <f t="shared" si="205"/>
        <v>11.616666666666667</v>
      </c>
      <c r="G77" s="1">
        <f t="shared" ref="G77" si="239">AVERAGE(I77:I79)</f>
        <v>1.4999999999999999E-2</v>
      </c>
      <c r="H77" s="1">
        <v>14.94</v>
      </c>
      <c r="I77" s="1">
        <v>2.1000000000000001E-2</v>
      </c>
      <c r="J77" s="1">
        <v>22.3</v>
      </c>
      <c r="K77">
        <f t="shared" ref="K77" si="240">AVERAGE(J77:J79)</f>
        <v>24.266666666666669</v>
      </c>
    </row>
    <row r="78" spans="1:11" ht="16" x14ac:dyDescent="0.2">
      <c r="A78" s="1" t="s">
        <v>521</v>
      </c>
      <c r="B78" s="1">
        <v>10.78</v>
      </c>
      <c r="C78" s="1">
        <v>0.26</v>
      </c>
      <c r="D78" s="5">
        <f t="shared" ref="D78" si="241">AVERAGE(B77:B79)</f>
        <v>11.426666666666668</v>
      </c>
      <c r="E78" s="5">
        <f t="shared" ref="E78" si="242">AVERAGE(C77:C79)</f>
        <v>0.19000000000000003</v>
      </c>
      <c r="F78" s="6">
        <f t="shared" si="205"/>
        <v>11.616666666666667</v>
      </c>
      <c r="G78" s="1">
        <f t="shared" ref="G78" si="243">AVERAGE(I77:I79)</f>
        <v>1.4999999999999999E-2</v>
      </c>
      <c r="H78" s="1">
        <v>11.04</v>
      </c>
      <c r="I78" s="1">
        <v>2.4E-2</v>
      </c>
      <c r="J78" s="1">
        <v>31.9</v>
      </c>
      <c r="K78">
        <f t="shared" ref="K78" si="244">AVERAGE(J77:J79)</f>
        <v>24.266666666666669</v>
      </c>
    </row>
    <row r="79" spans="1:11" ht="16" x14ac:dyDescent="0.2">
      <c r="A79" s="1" t="s">
        <v>522</v>
      </c>
      <c r="B79" s="1">
        <v>8.8699999999999992</v>
      </c>
      <c r="C79" s="1">
        <v>0</v>
      </c>
      <c r="D79" s="5">
        <f t="shared" ref="D79:E79" si="245">AVERAGE(B77:B79)</f>
        <v>11.426666666666668</v>
      </c>
      <c r="E79" s="5">
        <f t="shared" si="245"/>
        <v>0.19000000000000003</v>
      </c>
      <c r="F79" s="6">
        <f t="shared" si="205"/>
        <v>11.616666666666667</v>
      </c>
      <c r="G79" s="1">
        <f t="shared" ref="G79" si="246">AVERAGE(I77:I79)</f>
        <v>1.4999999999999999E-2</v>
      </c>
      <c r="H79" s="1">
        <v>8.8699999999999992</v>
      </c>
      <c r="I79" s="1">
        <v>0</v>
      </c>
      <c r="J79" s="1">
        <v>18.600000000000001</v>
      </c>
      <c r="K79">
        <f t="shared" ref="K79" si="247">AVERAGE(J77:J79)</f>
        <v>24.266666666666669</v>
      </c>
    </row>
    <row r="80" spans="1:11" ht="16" x14ac:dyDescent="0.2">
      <c r="A80" s="1" t="s">
        <v>523</v>
      </c>
      <c r="B80" s="1">
        <v>0</v>
      </c>
      <c r="C80" s="1">
        <v>0.15</v>
      </c>
      <c r="D80" s="5">
        <f t="shared" ref="D80:E80" si="248">AVERAGE(B80:B82)</f>
        <v>8.0566666666666666</v>
      </c>
      <c r="E80" s="5">
        <f t="shared" si="248"/>
        <v>0.17666666666666667</v>
      </c>
      <c r="F80" s="6">
        <f t="shared" si="205"/>
        <v>8.2333333333333325</v>
      </c>
      <c r="G80" s="1">
        <f t="shared" ref="G80" si="249">AVERAGE(I80:I82)</f>
        <v>1.0666666666666666E-2</v>
      </c>
      <c r="H80" s="1">
        <v>0.15</v>
      </c>
      <c r="I80" s="1">
        <v>0</v>
      </c>
      <c r="J80" s="1">
        <v>24.2</v>
      </c>
      <c r="K80">
        <f t="shared" ref="K80" si="250">AVERAGE(J80:J82)</f>
        <v>27.2</v>
      </c>
    </row>
    <row r="81" spans="1:11" ht="16" x14ac:dyDescent="0.2">
      <c r="A81" s="1" t="s">
        <v>524</v>
      </c>
      <c r="B81" s="1">
        <v>12.47</v>
      </c>
      <c r="C81" s="1">
        <v>0.21</v>
      </c>
      <c r="D81" s="5">
        <f t="shared" ref="D81" si="251">AVERAGE(B80:B82)</f>
        <v>8.0566666666666666</v>
      </c>
      <c r="E81" s="5">
        <f t="shared" ref="E81" si="252">AVERAGE(C80:C82)</f>
        <v>0.17666666666666667</v>
      </c>
      <c r="F81" s="6">
        <f t="shared" si="205"/>
        <v>8.2333333333333325</v>
      </c>
      <c r="G81" s="1">
        <f t="shared" ref="G81" si="253">AVERAGE(I80:I82)</f>
        <v>1.0666666666666666E-2</v>
      </c>
      <c r="H81" s="1">
        <v>12.68</v>
      </c>
      <c r="I81" s="1">
        <v>1.7000000000000001E-2</v>
      </c>
      <c r="J81" s="1">
        <v>24.6</v>
      </c>
      <c r="K81">
        <f t="shared" ref="K81" si="254">AVERAGE(J80:J82)</f>
        <v>27.2</v>
      </c>
    </row>
    <row r="82" spans="1:11" ht="16" x14ac:dyDescent="0.2">
      <c r="A82" s="1" t="s">
        <v>525</v>
      </c>
      <c r="B82" s="1">
        <v>11.7</v>
      </c>
      <c r="C82" s="1">
        <v>0.17</v>
      </c>
      <c r="D82" s="5">
        <f t="shared" ref="D82:E82" si="255">AVERAGE(B80:B82)</f>
        <v>8.0566666666666666</v>
      </c>
      <c r="E82" s="5">
        <f t="shared" si="255"/>
        <v>0.17666666666666667</v>
      </c>
      <c r="F82" s="6">
        <f t="shared" si="205"/>
        <v>8.2333333333333325</v>
      </c>
      <c r="G82" s="1">
        <f t="shared" ref="G82" si="256">AVERAGE(I80:I82)</f>
        <v>1.0666666666666666E-2</v>
      </c>
      <c r="H82" s="1">
        <v>11.87</v>
      </c>
      <c r="I82" s="1">
        <v>1.4999999999999999E-2</v>
      </c>
      <c r="J82" s="1">
        <v>32.799999999999997</v>
      </c>
      <c r="K82">
        <f t="shared" ref="K82" si="257">AVERAGE(J80:J82)</f>
        <v>27.2</v>
      </c>
    </row>
  </sheetData>
  <sortState xmlns:xlrd2="http://schemas.microsoft.com/office/spreadsheetml/2017/richdata2" ref="A2:J82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E5F28-94C3-4250-A2D8-B8156F2E2D74}">
  <dimension ref="A1:L245"/>
  <sheetViews>
    <sheetView workbookViewId="0">
      <selection activeCell="L2" sqref="L2"/>
    </sheetView>
  </sheetViews>
  <sheetFormatPr baseColWidth="10" defaultColWidth="8.83203125" defaultRowHeight="15" x14ac:dyDescent="0.2"/>
  <sheetData>
    <row r="1" spans="1:12" ht="16" x14ac:dyDescent="0.2">
      <c r="A1" t="s">
        <v>0</v>
      </c>
      <c r="B1" t="s">
        <v>3</v>
      </c>
      <c r="C1" t="s">
        <v>4</v>
      </c>
      <c r="D1" t="s">
        <v>5</v>
      </c>
      <c r="E1" s="1" t="s">
        <v>6</v>
      </c>
      <c r="F1" t="s">
        <v>526</v>
      </c>
      <c r="G1" t="s">
        <v>527</v>
      </c>
      <c r="H1" t="s">
        <v>528</v>
      </c>
      <c r="I1" t="s">
        <v>439</v>
      </c>
      <c r="J1" t="s">
        <v>267</v>
      </c>
      <c r="K1" t="s">
        <v>354</v>
      </c>
      <c r="L1" t="s">
        <v>355</v>
      </c>
    </row>
    <row r="2" spans="1:12" x14ac:dyDescent="0.2">
      <c r="A2" t="s">
        <v>7</v>
      </c>
      <c r="B2">
        <v>1</v>
      </c>
      <c r="C2">
        <v>0</v>
      </c>
      <c r="D2" t="s">
        <v>8</v>
      </c>
      <c r="E2" s="1">
        <v>50</v>
      </c>
      <c r="F2">
        <v>1.8166666666666667</v>
      </c>
      <c r="G2">
        <v>0.15666666666666668</v>
      </c>
      <c r="H2">
        <v>1.9733333333333334</v>
      </c>
      <c r="I2">
        <v>7.6666666666666661E-2</v>
      </c>
      <c r="J2">
        <v>30.166666666666668</v>
      </c>
      <c r="K2">
        <f>VLOOKUP(Beanjulyharvest!A2,Julyherbheight!A2:C244,2,FALSE)</f>
        <v>0</v>
      </c>
      <c r="L2">
        <f>VLOOKUP(Beanjulyharvest!A2,Julyherbheight!A2:C244,3,FALSE)</f>
        <v>14.333333333333334</v>
      </c>
    </row>
    <row r="3" spans="1:12" x14ac:dyDescent="0.2">
      <c r="A3" t="s">
        <v>15</v>
      </c>
      <c r="B3">
        <v>1</v>
      </c>
      <c r="C3">
        <v>25</v>
      </c>
      <c r="D3" t="s">
        <v>12</v>
      </c>
      <c r="E3" s="1">
        <v>50</v>
      </c>
      <c r="F3">
        <v>2.2133333333333334</v>
      </c>
      <c r="G3">
        <v>0.21666666666666665</v>
      </c>
      <c r="H3">
        <v>2.4300000000000002</v>
      </c>
      <c r="I3">
        <v>9.8333333333333342E-2</v>
      </c>
      <c r="J3">
        <v>31.733333333333334</v>
      </c>
      <c r="K3">
        <f>VLOOKUP(Beanjulyharvest!A3,Julyherbheight!A3:C245,2,FALSE)</f>
        <v>0</v>
      </c>
      <c r="L3">
        <f>VLOOKUP(Beanjulyharvest!A3,Julyherbheight!A3:C245,3,FALSE)</f>
        <v>15</v>
      </c>
    </row>
    <row r="4" spans="1:12" x14ac:dyDescent="0.2">
      <c r="A4" t="s">
        <v>16</v>
      </c>
      <c r="B4">
        <v>1</v>
      </c>
      <c r="C4">
        <v>50</v>
      </c>
      <c r="D4" t="s">
        <v>8</v>
      </c>
      <c r="E4" s="1">
        <v>50</v>
      </c>
      <c r="F4">
        <v>2.7833333333333332</v>
      </c>
      <c r="G4">
        <v>0.37333333333333335</v>
      </c>
      <c r="H4">
        <v>3.1566666666666667</v>
      </c>
      <c r="I4">
        <v>0.12</v>
      </c>
      <c r="J4">
        <v>27.666666666666668</v>
      </c>
      <c r="K4">
        <f>VLOOKUP(Beanjulyharvest!A4,Julyherbheight!A4:C246,2,FALSE)</f>
        <v>0</v>
      </c>
      <c r="L4">
        <f>VLOOKUP(Beanjulyharvest!A4,Julyherbheight!A4:C246,3,FALSE)</f>
        <v>22.5</v>
      </c>
    </row>
    <row r="5" spans="1:12" x14ac:dyDescent="0.2">
      <c r="A5" t="s">
        <v>21</v>
      </c>
      <c r="B5">
        <v>2</v>
      </c>
      <c r="C5">
        <v>0</v>
      </c>
      <c r="D5" t="s">
        <v>12</v>
      </c>
      <c r="E5" s="1">
        <v>25</v>
      </c>
      <c r="F5">
        <v>1.9333333333333336</v>
      </c>
      <c r="G5">
        <v>0.19666666666666666</v>
      </c>
      <c r="H5">
        <v>2.1300000000000003</v>
      </c>
      <c r="I5">
        <v>9.2333333333333337E-2</v>
      </c>
      <c r="J5">
        <v>20.966666666666665</v>
      </c>
      <c r="K5">
        <f>VLOOKUP(Beanjulyharvest!A5,Julyherbheight!A5:C247,2,FALSE)</f>
        <v>0</v>
      </c>
      <c r="L5">
        <f>VLOOKUP(Beanjulyharvest!A5,Julyherbheight!A5:C247,3,FALSE)</f>
        <v>19.5</v>
      </c>
    </row>
    <row r="6" spans="1:12" x14ac:dyDescent="0.2">
      <c r="A6" t="s">
        <v>23</v>
      </c>
      <c r="B6">
        <v>2</v>
      </c>
      <c r="C6">
        <v>25</v>
      </c>
      <c r="D6" t="s">
        <v>10</v>
      </c>
      <c r="E6" s="1">
        <v>25</v>
      </c>
      <c r="F6">
        <v>1.37</v>
      </c>
      <c r="G6">
        <v>0.18666666666666668</v>
      </c>
      <c r="H6">
        <v>1.5566666666666669</v>
      </c>
      <c r="I6">
        <v>8.2333333333333328E-2</v>
      </c>
      <c r="J6">
        <v>26.399999999999995</v>
      </c>
      <c r="K6">
        <f>VLOOKUP(Beanjulyharvest!A6,Julyherbheight!A6:C248,2,FALSE)</f>
        <v>0</v>
      </c>
      <c r="L6">
        <f>VLOOKUP(Beanjulyharvest!A6,Julyherbheight!A6:C248,3,FALSE)</f>
        <v>18.5</v>
      </c>
    </row>
    <row r="7" spans="1:12" x14ac:dyDescent="0.2">
      <c r="A7" t="s">
        <v>26</v>
      </c>
      <c r="B7">
        <v>2</v>
      </c>
      <c r="C7">
        <v>50</v>
      </c>
      <c r="D7" t="s">
        <v>10</v>
      </c>
      <c r="E7" s="1">
        <v>25</v>
      </c>
      <c r="F7">
        <v>1.7733333333333334</v>
      </c>
      <c r="G7">
        <v>0.21333333333333329</v>
      </c>
      <c r="H7">
        <v>1.9866666666666668</v>
      </c>
      <c r="I7">
        <v>0.105</v>
      </c>
      <c r="J7">
        <v>22.433333333333334</v>
      </c>
      <c r="K7">
        <f>VLOOKUP(Beanjulyharvest!A7,Julyherbheight!A7:C249,2,FALSE)</f>
        <v>0</v>
      </c>
      <c r="L7">
        <f>VLOOKUP(Beanjulyharvest!A7,Julyherbheight!A7:C249,3,FALSE)</f>
        <v>14.166666666666666</v>
      </c>
    </row>
    <row r="8" spans="1:12" x14ac:dyDescent="0.2">
      <c r="A8" t="s">
        <v>29</v>
      </c>
      <c r="B8">
        <v>3</v>
      </c>
      <c r="C8">
        <v>0</v>
      </c>
      <c r="D8" t="s">
        <v>10</v>
      </c>
      <c r="E8" s="1">
        <v>0</v>
      </c>
      <c r="F8">
        <v>1.4400000000000002</v>
      </c>
      <c r="G8">
        <v>0.24</v>
      </c>
      <c r="H8">
        <v>1.6800000000000002</v>
      </c>
      <c r="I8">
        <v>0.14466666666666667</v>
      </c>
      <c r="J8">
        <v>31.900000000000002</v>
      </c>
      <c r="K8">
        <f>VLOOKUP(Beanjulyharvest!A8,Julyherbheight!A8:C250,2,FALSE)</f>
        <v>0</v>
      </c>
      <c r="L8">
        <f>VLOOKUP(Beanjulyharvest!A8,Julyherbheight!A8:C250,3,FALSE)</f>
        <v>17.833333333333332</v>
      </c>
    </row>
    <row r="9" spans="1:12" x14ac:dyDescent="0.2">
      <c r="A9" t="s">
        <v>33</v>
      </c>
      <c r="B9">
        <v>3</v>
      </c>
      <c r="C9">
        <v>25</v>
      </c>
      <c r="D9" t="s">
        <v>12</v>
      </c>
      <c r="E9" s="1">
        <v>0</v>
      </c>
      <c r="F9">
        <v>2.0833333333333335</v>
      </c>
      <c r="G9">
        <v>0.20666666666666667</v>
      </c>
      <c r="H9">
        <v>2.29</v>
      </c>
      <c r="I9">
        <v>8.9666666666666672E-2</v>
      </c>
      <c r="J9">
        <v>26.333333333333332</v>
      </c>
      <c r="K9">
        <f>VLOOKUP(Beanjulyharvest!A9,Julyherbheight!A9:C251,2,FALSE)</f>
        <v>0</v>
      </c>
      <c r="L9">
        <f>VLOOKUP(Beanjulyharvest!A9,Julyherbheight!A9:C251,3,FALSE)</f>
        <v>22</v>
      </c>
    </row>
    <row r="10" spans="1:12" x14ac:dyDescent="0.2">
      <c r="A10" t="s">
        <v>34</v>
      </c>
      <c r="B10">
        <v>3</v>
      </c>
      <c r="C10">
        <v>50</v>
      </c>
      <c r="D10" t="s">
        <v>8</v>
      </c>
      <c r="E10" s="1">
        <v>0</v>
      </c>
      <c r="F10">
        <v>2.52</v>
      </c>
      <c r="G10">
        <v>0.32</v>
      </c>
      <c r="H10">
        <v>2.84</v>
      </c>
      <c r="I10">
        <v>0.11399999999999999</v>
      </c>
      <c r="J10">
        <v>31.033333333333331</v>
      </c>
      <c r="K10">
        <f>VLOOKUP(Beanjulyharvest!A10,Julyherbheight!A10:C252,2,FALSE)</f>
        <v>0</v>
      </c>
      <c r="L10">
        <f>VLOOKUP(Beanjulyharvest!A10,Julyherbheight!A10:C252,3,FALSE)</f>
        <v>27.833333333333332</v>
      </c>
    </row>
    <row r="11" spans="1:12" x14ac:dyDescent="0.2">
      <c r="A11" t="s">
        <v>38</v>
      </c>
      <c r="B11">
        <v>4</v>
      </c>
      <c r="C11">
        <v>0</v>
      </c>
      <c r="D11" t="s">
        <v>10</v>
      </c>
      <c r="E11" s="1">
        <v>25</v>
      </c>
      <c r="F11">
        <v>1.38</v>
      </c>
      <c r="G11">
        <v>0.26333333333333336</v>
      </c>
      <c r="H11">
        <v>1.6433333333333333</v>
      </c>
      <c r="I11">
        <v>0.54566666666666663</v>
      </c>
      <c r="J11">
        <v>31.399999999999995</v>
      </c>
      <c r="K11">
        <f>VLOOKUP(Beanjulyharvest!A11,Julyherbheight!A11:C253,2,FALSE)</f>
        <v>1</v>
      </c>
      <c r="L11">
        <f>VLOOKUP(Beanjulyharvest!A11,Julyherbheight!A11:C253,3,FALSE)</f>
        <v>15.5</v>
      </c>
    </row>
    <row r="12" spans="1:12" x14ac:dyDescent="0.2">
      <c r="A12" t="s">
        <v>41</v>
      </c>
      <c r="B12">
        <v>4</v>
      </c>
      <c r="C12">
        <v>25</v>
      </c>
      <c r="D12" t="s">
        <v>10</v>
      </c>
      <c r="E12" s="1">
        <v>25</v>
      </c>
      <c r="F12">
        <v>2.65</v>
      </c>
      <c r="G12">
        <v>0.22666666666666666</v>
      </c>
      <c r="H12">
        <v>2.8766666666666665</v>
      </c>
      <c r="I12">
        <v>8.666666666666667E-2</v>
      </c>
      <c r="J12">
        <v>32.099999999999994</v>
      </c>
      <c r="K12">
        <f>VLOOKUP(Beanjulyharvest!A12,Julyherbheight!A12:C254,2,FALSE)</f>
        <v>0.66666666666666663</v>
      </c>
      <c r="L12">
        <f>VLOOKUP(Beanjulyharvest!A12,Julyherbheight!A12:C254,3,FALSE)</f>
        <v>22.833333333333332</v>
      </c>
    </row>
    <row r="13" spans="1:12" x14ac:dyDescent="0.2">
      <c r="A13" t="s">
        <v>44</v>
      </c>
      <c r="B13">
        <v>4</v>
      </c>
      <c r="C13">
        <v>50</v>
      </c>
      <c r="D13" t="s">
        <v>10</v>
      </c>
      <c r="E13" s="1">
        <v>25</v>
      </c>
      <c r="F13">
        <v>1.3933333333333333</v>
      </c>
      <c r="G13">
        <v>0.19000000000000003</v>
      </c>
      <c r="H13">
        <v>1.5833333333333333</v>
      </c>
      <c r="I13">
        <v>0.14233333333333334</v>
      </c>
      <c r="J13">
        <v>32.06666666666667</v>
      </c>
      <c r="K13">
        <f>VLOOKUP(Beanjulyharvest!A13,Julyherbheight!A13:C255,2,FALSE)</f>
        <v>1</v>
      </c>
      <c r="L13">
        <f>VLOOKUP(Beanjulyharvest!A13,Julyherbheight!A13:C255,3,FALSE)</f>
        <v>13.5</v>
      </c>
    </row>
    <row r="14" spans="1:12" x14ac:dyDescent="0.2">
      <c r="A14" t="s">
        <v>46</v>
      </c>
      <c r="B14">
        <v>5</v>
      </c>
      <c r="C14">
        <v>0</v>
      </c>
      <c r="D14" t="s">
        <v>8</v>
      </c>
      <c r="E14" s="1">
        <v>0</v>
      </c>
      <c r="F14">
        <v>1.2666666666666666</v>
      </c>
      <c r="G14">
        <v>0.12333333333333334</v>
      </c>
      <c r="H14">
        <v>1.39</v>
      </c>
      <c r="I14">
        <v>0.151</v>
      </c>
      <c r="J14">
        <v>32.133333333333333</v>
      </c>
      <c r="K14">
        <f>VLOOKUP(Beanjulyharvest!A14,Julyherbheight!A14:C256,2,FALSE)</f>
        <v>0.33333333333333331</v>
      </c>
      <c r="L14">
        <f>VLOOKUP(Beanjulyharvest!A14,Julyherbheight!A14:C256,3,FALSE)</f>
        <v>13.5</v>
      </c>
    </row>
    <row r="15" spans="1:12" x14ac:dyDescent="0.2">
      <c r="A15" t="s">
        <v>51</v>
      </c>
      <c r="B15">
        <v>5</v>
      </c>
      <c r="C15">
        <v>25</v>
      </c>
      <c r="D15" t="s">
        <v>12</v>
      </c>
      <c r="E15" s="1">
        <v>0</v>
      </c>
      <c r="F15">
        <v>0.31333333333333341</v>
      </c>
      <c r="G15">
        <v>7.3333333333333334E-2</v>
      </c>
      <c r="H15">
        <v>0.38666666666666671</v>
      </c>
      <c r="I15">
        <v>0.5043333333333333</v>
      </c>
      <c r="J15">
        <v>35.349999999999994</v>
      </c>
      <c r="K15">
        <f>VLOOKUP(Beanjulyharvest!A15,Julyherbheight!A15:C257,2,FALSE)</f>
        <v>2</v>
      </c>
      <c r="L15">
        <f>VLOOKUP(Beanjulyharvest!A15,Julyherbheight!A15:C257,3,FALSE)</f>
        <v>8.3333333333333339</v>
      </c>
    </row>
    <row r="16" spans="1:12" x14ac:dyDescent="0.2">
      <c r="A16" t="s">
        <v>52</v>
      </c>
      <c r="B16">
        <v>5</v>
      </c>
      <c r="C16">
        <v>50</v>
      </c>
      <c r="D16" t="s">
        <v>8</v>
      </c>
      <c r="E16" s="1">
        <v>0</v>
      </c>
      <c r="F16">
        <v>0.81</v>
      </c>
      <c r="G16">
        <v>0.16</v>
      </c>
      <c r="H16">
        <v>0.97000000000000008</v>
      </c>
      <c r="I16">
        <v>0.18933333333333333</v>
      </c>
      <c r="J16">
        <v>31.566666666666663</v>
      </c>
      <c r="K16">
        <f>VLOOKUP(Beanjulyharvest!A16,Julyherbheight!A16:C258,2,FALSE)</f>
        <v>0.66666666666666663</v>
      </c>
      <c r="L16">
        <f>VLOOKUP(Beanjulyharvest!A16,Julyherbheight!A16:C258,3,FALSE)</f>
        <v>19</v>
      </c>
    </row>
    <row r="17" spans="1:12" x14ac:dyDescent="0.2">
      <c r="A17" t="s">
        <v>56</v>
      </c>
      <c r="B17">
        <v>6</v>
      </c>
      <c r="C17">
        <v>0</v>
      </c>
      <c r="D17" t="s">
        <v>10</v>
      </c>
      <c r="E17" s="1">
        <v>50</v>
      </c>
      <c r="F17">
        <v>2.0733333333333333</v>
      </c>
      <c r="G17">
        <v>0.19000000000000003</v>
      </c>
      <c r="H17">
        <v>2.2633333333333332</v>
      </c>
      <c r="I17">
        <v>9.0333333333333335E-2</v>
      </c>
      <c r="J17">
        <v>34.800000000000004</v>
      </c>
      <c r="K17">
        <f>VLOOKUP(Beanjulyharvest!A17,Julyherbheight!A17:C259,2,FALSE)</f>
        <v>1</v>
      </c>
      <c r="L17">
        <f>VLOOKUP(Beanjulyharvest!A17,Julyherbheight!A17:C259,3,FALSE)</f>
        <v>16.333333333333332</v>
      </c>
    </row>
    <row r="18" spans="1:12" x14ac:dyDescent="0.2">
      <c r="A18" t="s">
        <v>58</v>
      </c>
      <c r="B18">
        <v>6</v>
      </c>
      <c r="C18">
        <v>25</v>
      </c>
      <c r="D18" t="s">
        <v>8</v>
      </c>
      <c r="E18" s="1">
        <v>50</v>
      </c>
      <c r="F18">
        <v>2.4666666666666668</v>
      </c>
      <c r="G18">
        <v>0.17333333333333334</v>
      </c>
      <c r="H18">
        <v>2.64</v>
      </c>
      <c r="I18">
        <v>7.0000000000000007E-2</v>
      </c>
      <c r="J18">
        <v>37.233333333333334</v>
      </c>
      <c r="K18">
        <f>VLOOKUP(Beanjulyharvest!A18,Julyherbheight!A18:C260,2,FALSE)</f>
        <v>2</v>
      </c>
      <c r="L18">
        <f>VLOOKUP(Beanjulyharvest!A18,Julyherbheight!A18:C260,3,FALSE)</f>
        <v>22.166666666666668</v>
      </c>
    </row>
    <row r="19" spans="1:12" x14ac:dyDescent="0.2">
      <c r="A19" t="s">
        <v>62</v>
      </c>
      <c r="B19">
        <v>6</v>
      </c>
      <c r="C19">
        <v>50</v>
      </c>
      <c r="D19" t="s">
        <v>10</v>
      </c>
      <c r="E19" s="1">
        <v>50</v>
      </c>
      <c r="F19">
        <v>1.4933333333333334</v>
      </c>
      <c r="G19">
        <v>0.15666666666666668</v>
      </c>
      <c r="H19">
        <v>1.6500000000000001</v>
      </c>
      <c r="I19">
        <v>0.23866666666666667</v>
      </c>
      <c r="J19">
        <v>32.666666666666664</v>
      </c>
      <c r="K19">
        <f>VLOOKUP(Beanjulyharvest!A19,Julyherbheight!A19:C261,2,FALSE)</f>
        <v>2</v>
      </c>
      <c r="L19">
        <f>VLOOKUP(Beanjulyharvest!A19,Julyherbheight!A19:C261,3,FALSE)</f>
        <v>9.6666666666666661</v>
      </c>
    </row>
    <row r="20" spans="1:12" x14ac:dyDescent="0.2">
      <c r="A20" t="s">
        <v>65</v>
      </c>
      <c r="B20">
        <v>7</v>
      </c>
      <c r="C20">
        <v>0</v>
      </c>
      <c r="D20" t="s">
        <v>10</v>
      </c>
      <c r="E20" s="1">
        <v>0</v>
      </c>
      <c r="F20">
        <v>4.0933333333333337</v>
      </c>
      <c r="G20">
        <v>0.21999999999999997</v>
      </c>
      <c r="H20">
        <v>4.3133333333333335</v>
      </c>
      <c r="I20">
        <v>-2.5000000000000005E-2</v>
      </c>
      <c r="J20">
        <v>33.133333333333333</v>
      </c>
      <c r="K20">
        <f>VLOOKUP(Beanjulyharvest!A20,Julyherbheight!A20:C262,2,FALSE)</f>
        <v>0</v>
      </c>
      <c r="L20">
        <f>VLOOKUP(Beanjulyharvest!A20,Julyherbheight!A20:C262,3,FALSE)</f>
        <v>21</v>
      </c>
    </row>
    <row r="21" spans="1:12" x14ac:dyDescent="0.2">
      <c r="A21" t="s">
        <v>67</v>
      </c>
      <c r="B21">
        <v>7</v>
      </c>
      <c r="C21">
        <v>25</v>
      </c>
      <c r="D21" t="s">
        <v>8</v>
      </c>
      <c r="E21" s="1">
        <v>0</v>
      </c>
      <c r="F21">
        <v>9.5633333333333344</v>
      </c>
      <c r="G21">
        <v>0.26666666666666666</v>
      </c>
      <c r="H21">
        <v>9.8300000000000018</v>
      </c>
      <c r="I21">
        <v>2.7333333333333334E-2</v>
      </c>
      <c r="J21">
        <v>29.399999999999995</v>
      </c>
      <c r="K21">
        <f>VLOOKUP(Beanjulyharvest!A21,Julyherbheight!A21:C263,2,FALSE)</f>
        <v>0</v>
      </c>
      <c r="L21">
        <f>VLOOKUP(Beanjulyharvest!A21,Julyherbheight!A21:C263,3,FALSE)</f>
        <v>22.166666666666668</v>
      </c>
    </row>
    <row r="22" spans="1:12" x14ac:dyDescent="0.2">
      <c r="A22" t="s">
        <v>72</v>
      </c>
      <c r="B22">
        <v>7</v>
      </c>
      <c r="C22">
        <v>50</v>
      </c>
      <c r="D22" t="s">
        <v>12</v>
      </c>
      <c r="E22" s="1">
        <v>0</v>
      </c>
      <c r="F22">
        <v>4.5</v>
      </c>
      <c r="G22">
        <v>0.19999999999999998</v>
      </c>
      <c r="H22">
        <v>4.7</v>
      </c>
      <c r="I22">
        <v>4.4000000000000004E-2</v>
      </c>
      <c r="J22">
        <v>28.633333333333336</v>
      </c>
      <c r="K22">
        <f>VLOOKUP(Beanjulyharvest!A22,Julyherbheight!A22:C264,2,FALSE)</f>
        <v>0.33333333333333331</v>
      </c>
      <c r="L22">
        <f>VLOOKUP(Beanjulyharvest!A22,Julyherbheight!A22:C264,3,FALSE)</f>
        <v>8.1666666666666661</v>
      </c>
    </row>
    <row r="23" spans="1:12" x14ac:dyDescent="0.2">
      <c r="A23" t="s">
        <v>75</v>
      </c>
      <c r="B23">
        <v>8</v>
      </c>
      <c r="C23">
        <v>0</v>
      </c>
      <c r="D23" t="s">
        <v>12</v>
      </c>
      <c r="E23" s="1">
        <v>25</v>
      </c>
      <c r="F23">
        <v>10.896666666666667</v>
      </c>
      <c r="G23">
        <v>0.31</v>
      </c>
      <c r="H23">
        <v>11.206666666666667</v>
      </c>
      <c r="I23">
        <v>3.1333333333333331E-2</v>
      </c>
      <c r="J23">
        <v>18.900000000000002</v>
      </c>
      <c r="K23">
        <f>VLOOKUP(Beanjulyharvest!A23,Julyherbheight!A23:C265,2,FALSE)</f>
        <v>1</v>
      </c>
      <c r="L23">
        <f>VLOOKUP(Beanjulyharvest!A23,Julyherbheight!A23:C265,3,FALSE)</f>
        <v>16.5</v>
      </c>
    </row>
    <row r="24" spans="1:12" x14ac:dyDescent="0.2">
      <c r="A24" t="s">
        <v>76</v>
      </c>
      <c r="B24">
        <v>8</v>
      </c>
      <c r="C24">
        <v>25</v>
      </c>
      <c r="D24" t="s">
        <v>8</v>
      </c>
      <c r="E24" s="1">
        <v>25</v>
      </c>
      <c r="F24">
        <v>1.5</v>
      </c>
      <c r="G24">
        <v>7.0000000000000007E-2</v>
      </c>
      <c r="H24">
        <v>1.57</v>
      </c>
      <c r="I24">
        <v>4.7000000000000007E-2</v>
      </c>
      <c r="J24">
        <v>29.899999999999995</v>
      </c>
      <c r="K24">
        <f>VLOOKUP(Beanjulyharvest!A24,Julyherbheight!A24:C266,2,FALSE)</f>
        <v>2</v>
      </c>
      <c r="L24">
        <f>VLOOKUP(Beanjulyharvest!A24,Julyherbheight!A24:C266,3,FALSE)</f>
        <v>7.333333333333333</v>
      </c>
    </row>
    <row r="25" spans="1:12" x14ac:dyDescent="0.2">
      <c r="A25" t="s">
        <v>79</v>
      </c>
      <c r="B25">
        <v>8</v>
      </c>
      <c r="C25">
        <v>50</v>
      </c>
      <c r="D25" t="s">
        <v>8</v>
      </c>
      <c r="E25" s="1">
        <v>25</v>
      </c>
      <c r="F25">
        <v>8.49</v>
      </c>
      <c r="G25">
        <v>0.17</v>
      </c>
      <c r="H25">
        <v>8.66</v>
      </c>
      <c r="I25">
        <v>1.9666666666666666E-2</v>
      </c>
      <c r="J25">
        <v>25.900000000000002</v>
      </c>
      <c r="K25">
        <f>VLOOKUP(Beanjulyharvest!A25,Julyherbheight!A25:C267,2,FALSE)</f>
        <v>1</v>
      </c>
      <c r="L25">
        <f>VLOOKUP(Beanjulyharvest!A25,Julyherbheight!A25:C267,3,FALSE)</f>
        <v>18</v>
      </c>
    </row>
    <row r="26" spans="1:12" x14ac:dyDescent="0.2">
      <c r="A26" t="s">
        <v>83</v>
      </c>
      <c r="B26">
        <v>9</v>
      </c>
      <c r="C26">
        <v>0</v>
      </c>
      <c r="D26" t="s">
        <v>10</v>
      </c>
      <c r="E26" s="1">
        <v>50</v>
      </c>
      <c r="F26">
        <v>7.1966666666666663</v>
      </c>
      <c r="G26">
        <v>0.22333333333333336</v>
      </c>
      <c r="H26">
        <v>7.42</v>
      </c>
      <c r="I26">
        <v>1.6666666666666666E-2</v>
      </c>
      <c r="J26">
        <v>23.366666666666664</v>
      </c>
      <c r="K26">
        <f>VLOOKUP(Beanjulyharvest!A26,Julyherbheight!A26:C268,2,FALSE)</f>
        <v>2</v>
      </c>
      <c r="L26">
        <f>VLOOKUP(Beanjulyharvest!A26,Julyherbheight!A26:C268,3,FALSE)</f>
        <v>17.166666666666668</v>
      </c>
    </row>
    <row r="27" spans="1:12" x14ac:dyDescent="0.2">
      <c r="A27" t="s">
        <v>86</v>
      </c>
      <c r="B27">
        <v>9</v>
      </c>
      <c r="C27">
        <v>25</v>
      </c>
      <c r="D27" t="s">
        <v>10</v>
      </c>
      <c r="E27" s="1">
        <v>50</v>
      </c>
      <c r="F27">
        <v>11.426666666666668</v>
      </c>
      <c r="G27">
        <v>0.19000000000000003</v>
      </c>
      <c r="H27">
        <v>11.616666666666667</v>
      </c>
      <c r="I27">
        <v>1.4999999999999999E-2</v>
      </c>
      <c r="J27">
        <v>24.266666666666669</v>
      </c>
      <c r="K27">
        <f>VLOOKUP(Beanjulyharvest!A27,Julyherbheight!A27:C269,2,FALSE)</f>
        <v>3</v>
      </c>
      <c r="L27">
        <f>VLOOKUP(Beanjulyharvest!A27,Julyherbheight!A27:C269,3,FALSE)</f>
        <v>17.5</v>
      </c>
    </row>
    <row r="28" spans="1:12" x14ac:dyDescent="0.2">
      <c r="A28" t="s">
        <v>90</v>
      </c>
      <c r="B28">
        <v>9</v>
      </c>
      <c r="C28">
        <v>50</v>
      </c>
      <c r="D28" t="s">
        <v>12</v>
      </c>
      <c r="E28" s="1">
        <v>50</v>
      </c>
      <c r="F28">
        <v>8.0566666666666666</v>
      </c>
      <c r="G28">
        <v>0.17666666666666667</v>
      </c>
      <c r="H28">
        <v>8.2333333333333325</v>
      </c>
      <c r="I28">
        <v>1.0666666666666666E-2</v>
      </c>
      <c r="J28">
        <v>27.2</v>
      </c>
      <c r="K28">
        <f>VLOOKUP(Beanjulyharvest!A28,Julyherbheight!A28:C270,2,FALSE)</f>
        <v>2</v>
      </c>
      <c r="L28">
        <f>VLOOKUP(Beanjulyharvest!A28,Julyherbheight!A28:C270,3,FALSE)</f>
        <v>18.833333333333332</v>
      </c>
    </row>
    <row r="29" spans="1:12" x14ac:dyDescent="0.2">
      <c r="E29" s="1"/>
    </row>
    <row r="30" spans="1:12" x14ac:dyDescent="0.2">
      <c r="E30" s="1"/>
    </row>
    <row r="31" spans="1:12" x14ac:dyDescent="0.2">
      <c r="E31" s="1"/>
    </row>
    <row r="32" spans="1:12" x14ac:dyDescent="0.2">
      <c r="E32" s="1"/>
    </row>
    <row r="33" spans="5:5" x14ac:dyDescent="0.2">
      <c r="E33" s="1"/>
    </row>
    <row r="34" spans="5:5" x14ac:dyDescent="0.2">
      <c r="E34" s="1"/>
    </row>
    <row r="35" spans="5:5" x14ac:dyDescent="0.2">
      <c r="E35" s="1"/>
    </row>
    <row r="36" spans="5:5" x14ac:dyDescent="0.2">
      <c r="E36" s="1"/>
    </row>
    <row r="37" spans="5:5" x14ac:dyDescent="0.2">
      <c r="E37" s="1"/>
    </row>
    <row r="38" spans="5:5" x14ac:dyDescent="0.2">
      <c r="E38" s="1"/>
    </row>
    <row r="39" spans="5:5" x14ac:dyDescent="0.2">
      <c r="E39" s="1"/>
    </row>
    <row r="40" spans="5:5" x14ac:dyDescent="0.2">
      <c r="E40" s="1"/>
    </row>
    <row r="41" spans="5:5" x14ac:dyDescent="0.2">
      <c r="E41" s="1"/>
    </row>
    <row r="42" spans="5:5" x14ac:dyDescent="0.2">
      <c r="E42" s="1"/>
    </row>
    <row r="43" spans="5:5" x14ac:dyDescent="0.2">
      <c r="E43" s="1"/>
    </row>
    <row r="44" spans="5:5" x14ac:dyDescent="0.2">
      <c r="E44" s="1"/>
    </row>
    <row r="45" spans="5:5" x14ac:dyDescent="0.2">
      <c r="E45" s="1"/>
    </row>
    <row r="46" spans="5:5" x14ac:dyDescent="0.2">
      <c r="E46" s="1"/>
    </row>
    <row r="47" spans="5:5" x14ac:dyDescent="0.2">
      <c r="E47" s="1"/>
    </row>
    <row r="48" spans="5:5" x14ac:dyDescent="0.2">
      <c r="E48" s="1"/>
    </row>
    <row r="49" spans="5:5" x14ac:dyDescent="0.2">
      <c r="E49" s="1"/>
    </row>
    <row r="50" spans="5:5" x14ac:dyDescent="0.2">
      <c r="E50" s="1"/>
    </row>
    <row r="51" spans="5:5" x14ac:dyDescent="0.2">
      <c r="E51" s="1"/>
    </row>
    <row r="52" spans="5:5" x14ac:dyDescent="0.2">
      <c r="E52" s="1"/>
    </row>
    <row r="53" spans="5:5" x14ac:dyDescent="0.2">
      <c r="E53" s="1"/>
    </row>
    <row r="54" spans="5:5" x14ac:dyDescent="0.2">
      <c r="E54" s="1"/>
    </row>
    <row r="55" spans="5:5" x14ac:dyDescent="0.2">
      <c r="E55" s="1"/>
    </row>
    <row r="56" spans="5:5" x14ac:dyDescent="0.2">
      <c r="E56" s="1"/>
    </row>
    <row r="57" spans="5:5" x14ac:dyDescent="0.2">
      <c r="E57" s="1"/>
    </row>
    <row r="58" spans="5:5" x14ac:dyDescent="0.2">
      <c r="E58" s="1"/>
    </row>
    <row r="59" spans="5:5" x14ac:dyDescent="0.2">
      <c r="E59" s="1"/>
    </row>
    <row r="60" spans="5:5" x14ac:dyDescent="0.2">
      <c r="E60" s="1"/>
    </row>
    <row r="61" spans="5:5" x14ac:dyDescent="0.2">
      <c r="E61" s="1"/>
    </row>
    <row r="62" spans="5:5" x14ac:dyDescent="0.2">
      <c r="E62" s="1"/>
    </row>
    <row r="63" spans="5:5" x14ac:dyDescent="0.2">
      <c r="E63" s="1"/>
    </row>
    <row r="64" spans="5:5" x14ac:dyDescent="0.2">
      <c r="E64" s="1"/>
    </row>
    <row r="65" spans="5:5" x14ac:dyDescent="0.2">
      <c r="E65" s="1"/>
    </row>
    <row r="66" spans="5:5" x14ac:dyDescent="0.2">
      <c r="E66" s="1"/>
    </row>
    <row r="67" spans="5:5" x14ac:dyDescent="0.2">
      <c r="E67" s="1"/>
    </row>
    <row r="68" spans="5:5" x14ac:dyDescent="0.2">
      <c r="E68" s="1"/>
    </row>
    <row r="69" spans="5:5" x14ac:dyDescent="0.2">
      <c r="E69" s="1"/>
    </row>
    <row r="70" spans="5:5" x14ac:dyDescent="0.2">
      <c r="E70" s="1"/>
    </row>
    <row r="71" spans="5:5" x14ac:dyDescent="0.2">
      <c r="E71" s="1"/>
    </row>
    <row r="72" spans="5:5" x14ac:dyDescent="0.2">
      <c r="E72" s="1"/>
    </row>
    <row r="73" spans="5:5" x14ac:dyDescent="0.2">
      <c r="E73" s="1"/>
    </row>
    <row r="74" spans="5:5" x14ac:dyDescent="0.2">
      <c r="E74" s="1"/>
    </row>
    <row r="75" spans="5:5" x14ac:dyDescent="0.2">
      <c r="E75" s="1"/>
    </row>
    <row r="76" spans="5:5" x14ac:dyDescent="0.2">
      <c r="E76" s="1"/>
    </row>
    <row r="77" spans="5:5" x14ac:dyDescent="0.2">
      <c r="E77" s="1"/>
    </row>
    <row r="78" spans="5:5" x14ac:dyDescent="0.2">
      <c r="E78" s="1"/>
    </row>
    <row r="79" spans="5:5" x14ac:dyDescent="0.2">
      <c r="E79" s="1"/>
    </row>
    <row r="80" spans="5:5" x14ac:dyDescent="0.2">
      <c r="E80" s="1"/>
    </row>
    <row r="81" spans="5:5" x14ac:dyDescent="0.2">
      <c r="E81" s="1"/>
    </row>
    <row r="82" spans="5:5" x14ac:dyDescent="0.2">
      <c r="E82" s="1"/>
    </row>
    <row r="83" spans="5:5" x14ac:dyDescent="0.2">
      <c r="E83" s="1"/>
    </row>
    <row r="84" spans="5:5" x14ac:dyDescent="0.2">
      <c r="E84" s="1"/>
    </row>
    <row r="85" spans="5:5" x14ac:dyDescent="0.2">
      <c r="E85" s="1"/>
    </row>
    <row r="86" spans="5:5" x14ac:dyDescent="0.2">
      <c r="E86" s="1"/>
    </row>
    <row r="87" spans="5:5" x14ac:dyDescent="0.2">
      <c r="E87" s="1"/>
    </row>
    <row r="88" spans="5:5" x14ac:dyDescent="0.2">
      <c r="E88" s="1"/>
    </row>
    <row r="89" spans="5:5" x14ac:dyDescent="0.2">
      <c r="E89" s="1"/>
    </row>
    <row r="90" spans="5:5" x14ac:dyDescent="0.2">
      <c r="E90" s="1"/>
    </row>
    <row r="91" spans="5:5" x14ac:dyDescent="0.2">
      <c r="E91" s="1"/>
    </row>
    <row r="92" spans="5:5" x14ac:dyDescent="0.2">
      <c r="E92" s="1"/>
    </row>
    <row r="93" spans="5:5" x14ac:dyDescent="0.2">
      <c r="E93" s="1"/>
    </row>
    <row r="94" spans="5:5" x14ac:dyDescent="0.2">
      <c r="E94" s="1"/>
    </row>
    <row r="95" spans="5:5" x14ac:dyDescent="0.2">
      <c r="E95" s="1"/>
    </row>
    <row r="96" spans="5:5" x14ac:dyDescent="0.2">
      <c r="E96" s="1"/>
    </row>
    <row r="97" spans="5:5" x14ac:dyDescent="0.2">
      <c r="E97" s="1"/>
    </row>
    <row r="98" spans="5:5" x14ac:dyDescent="0.2">
      <c r="E98" s="1"/>
    </row>
    <row r="99" spans="5:5" x14ac:dyDescent="0.2">
      <c r="E99" s="1"/>
    </row>
    <row r="100" spans="5:5" x14ac:dyDescent="0.2">
      <c r="E100" s="1"/>
    </row>
    <row r="101" spans="5:5" x14ac:dyDescent="0.2">
      <c r="E101" s="1"/>
    </row>
    <row r="102" spans="5:5" x14ac:dyDescent="0.2">
      <c r="E102" s="1"/>
    </row>
    <row r="103" spans="5:5" x14ac:dyDescent="0.2">
      <c r="E103" s="1"/>
    </row>
    <row r="104" spans="5:5" x14ac:dyDescent="0.2">
      <c r="E104" s="1"/>
    </row>
    <row r="105" spans="5:5" x14ac:dyDescent="0.2">
      <c r="E105" s="1"/>
    </row>
    <row r="106" spans="5:5" x14ac:dyDescent="0.2">
      <c r="E106" s="1"/>
    </row>
    <row r="107" spans="5:5" x14ac:dyDescent="0.2">
      <c r="E107" s="1"/>
    </row>
    <row r="108" spans="5:5" x14ac:dyDescent="0.2">
      <c r="E108" s="1"/>
    </row>
    <row r="109" spans="5:5" x14ac:dyDescent="0.2">
      <c r="E109" s="1"/>
    </row>
    <row r="110" spans="5:5" x14ac:dyDescent="0.2">
      <c r="E110" s="1"/>
    </row>
    <row r="111" spans="5:5" x14ac:dyDescent="0.2">
      <c r="E111" s="1"/>
    </row>
    <row r="112" spans="5:5" x14ac:dyDescent="0.2">
      <c r="E112" s="1"/>
    </row>
    <row r="113" spans="5:5" x14ac:dyDescent="0.2">
      <c r="E113" s="1"/>
    </row>
    <row r="114" spans="5:5" x14ac:dyDescent="0.2">
      <c r="E114" s="1"/>
    </row>
    <row r="115" spans="5:5" x14ac:dyDescent="0.2">
      <c r="E115" s="1"/>
    </row>
    <row r="116" spans="5:5" x14ac:dyDescent="0.2">
      <c r="E116" s="1"/>
    </row>
    <row r="117" spans="5:5" x14ac:dyDescent="0.2">
      <c r="E117" s="1"/>
    </row>
    <row r="118" spans="5:5" x14ac:dyDescent="0.2">
      <c r="E118" s="1"/>
    </row>
    <row r="119" spans="5:5" x14ac:dyDescent="0.2">
      <c r="E119" s="1"/>
    </row>
    <row r="120" spans="5:5" x14ac:dyDescent="0.2">
      <c r="E120" s="1"/>
    </row>
    <row r="121" spans="5:5" x14ac:dyDescent="0.2">
      <c r="E121" s="1"/>
    </row>
    <row r="122" spans="5:5" x14ac:dyDescent="0.2">
      <c r="E122" s="1"/>
    </row>
    <row r="123" spans="5:5" x14ac:dyDescent="0.2">
      <c r="E123" s="1"/>
    </row>
    <row r="124" spans="5:5" x14ac:dyDescent="0.2">
      <c r="E124" s="1"/>
    </row>
    <row r="125" spans="5:5" x14ac:dyDescent="0.2">
      <c r="E125" s="1"/>
    </row>
    <row r="126" spans="5:5" x14ac:dyDescent="0.2">
      <c r="E126" s="1"/>
    </row>
    <row r="127" spans="5:5" x14ac:dyDescent="0.2">
      <c r="E127" s="1"/>
    </row>
    <row r="128" spans="5:5" x14ac:dyDescent="0.2">
      <c r="E128" s="1"/>
    </row>
    <row r="129" spans="5:5" x14ac:dyDescent="0.2">
      <c r="E129" s="1"/>
    </row>
    <row r="130" spans="5:5" x14ac:dyDescent="0.2">
      <c r="E130" s="1"/>
    </row>
    <row r="131" spans="5:5" x14ac:dyDescent="0.2">
      <c r="E131" s="1"/>
    </row>
    <row r="132" spans="5:5" x14ac:dyDescent="0.2">
      <c r="E132" s="1"/>
    </row>
    <row r="133" spans="5:5" x14ac:dyDescent="0.2">
      <c r="E133" s="1"/>
    </row>
    <row r="134" spans="5:5" x14ac:dyDescent="0.2">
      <c r="E134" s="1"/>
    </row>
    <row r="135" spans="5:5" x14ac:dyDescent="0.2">
      <c r="E135" s="1"/>
    </row>
    <row r="136" spans="5:5" x14ac:dyDescent="0.2">
      <c r="E136" s="1"/>
    </row>
    <row r="137" spans="5:5" x14ac:dyDescent="0.2">
      <c r="E137" s="1"/>
    </row>
    <row r="138" spans="5:5" x14ac:dyDescent="0.2">
      <c r="E138" s="1"/>
    </row>
    <row r="139" spans="5:5" x14ac:dyDescent="0.2">
      <c r="E139" s="1"/>
    </row>
    <row r="140" spans="5:5" x14ac:dyDescent="0.2">
      <c r="E140" s="1"/>
    </row>
    <row r="141" spans="5:5" x14ac:dyDescent="0.2">
      <c r="E141" s="1"/>
    </row>
    <row r="142" spans="5:5" x14ac:dyDescent="0.2">
      <c r="E142" s="1"/>
    </row>
    <row r="143" spans="5:5" x14ac:dyDescent="0.2">
      <c r="E143" s="1"/>
    </row>
    <row r="144" spans="5:5" x14ac:dyDescent="0.2">
      <c r="E144" s="1"/>
    </row>
    <row r="145" spans="5:5" x14ac:dyDescent="0.2">
      <c r="E145" s="1"/>
    </row>
    <row r="146" spans="5:5" x14ac:dyDescent="0.2">
      <c r="E146" s="1"/>
    </row>
    <row r="147" spans="5:5" x14ac:dyDescent="0.2">
      <c r="E147" s="1"/>
    </row>
    <row r="148" spans="5:5" x14ac:dyDescent="0.2">
      <c r="E148" s="1"/>
    </row>
    <row r="149" spans="5:5" x14ac:dyDescent="0.2">
      <c r="E149" s="1"/>
    </row>
    <row r="150" spans="5:5" x14ac:dyDescent="0.2">
      <c r="E150" s="1"/>
    </row>
    <row r="151" spans="5:5" x14ac:dyDescent="0.2">
      <c r="E151" s="1"/>
    </row>
    <row r="152" spans="5:5" x14ac:dyDescent="0.2">
      <c r="E152" s="1"/>
    </row>
    <row r="153" spans="5:5" x14ac:dyDescent="0.2">
      <c r="E153" s="1"/>
    </row>
    <row r="154" spans="5:5" x14ac:dyDescent="0.2">
      <c r="E154" s="1"/>
    </row>
    <row r="155" spans="5:5" x14ac:dyDescent="0.2">
      <c r="E155" s="1"/>
    </row>
    <row r="156" spans="5:5" x14ac:dyDescent="0.2">
      <c r="E156" s="1"/>
    </row>
    <row r="157" spans="5:5" x14ac:dyDescent="0.2">
      <c r="E157" s="1"/>
    </row>
    <row r="158" spans="5:5" x14ac:dyDescent="0.2">
      <c r="E158" s="1"/>
    </row>
    <row r="159" spans="5:5" x14ac:dyDescent="0.2">
      <c r="E159" s="1"/>
    </row>
    <row r="160" spans="5:5" x14ac:dyDescent="0.2">
      <c r="E160" s="1"/>
    </row>
    <row r="161" spans="5:5" x14ac:dyDescent="0.2">
      <c r="E161" s="1"/>
    </row>
    <row r="162" spans="5:5" x14ac:dyDescent="0.2">
      <c r="E162" s="1"/>
    </row>
    <row r="163" spans="5:5" x14ac:dyDescent="0.2">
      <c r="E163" s="1"/>
    </row>
    <row r="164" spans="5:5" x14ac:dyDescent="0.2">
      <c r="E164" s="1"/>
    </row>
    <row r="165" spans="5:5" x14ac:dyDescent="0.2">
      <c r="E165" s="1"/>
    </row>
    <row r="166" spans="5:5" x14ac:dyDescent="0.2">
      <c r="E166" s="1"/>
    </row>
    <row r="167" spans="5:5" x14ac:dyDescent="0.2">
      <c r="E167" s="1"/>
    </row>
    <row r="168" spans="5:5" x14ac:dyDescent="0.2">
      <c r="E168" s="1"/>
    </row>
    <row r="169" spans="5:5" x14ac:dyDescent="0.2">
      <c r="E169" s="1"/>
    </row>
    <row r="170" spans="5:5" x14ac:dyDescent="0.2">
      <c r="E170" s="1"/>
    </row>
    <row r="171" spans="5:5" x14ac:dyDescent="0.2">
      <c r="E171" s="1"/>
    </row>
    <row r="172" spans="5:5" x14ac:dyDescent="0.2">
      <c r="E172" s="1"/>
    </row>
    <row r="173" spans="5:5" x14ac:dyDescent="0.2">
      <c r="E173" s="1"/>
    </row>
    <row r="174" spans="5:5" x14ac:dyDescent="0.2">
      <c r="E174" s="1"/>
    </row>
    <row r="175" spans="5:5" x14ac:dyDescent="0.2">
      <c r="E175" s="1"/>
    </row>
    <row r="176" spans="5:5" x14ac:dyDescent="0.2">
      <c r="E176" s="1"/>
    </row>
    <row r="177" spans="5:5" x14ac:dyDescent="0.2">
      <c r="E177" s="1"/>
    </row>
    <row r="178" spans="5:5" x14ac:dyDescent="0.2">
      <c r="E178" s="1"/>
    </row>
    <row r="179" spans="5:5" x14ac:dyDescent="0.2">
      <c r="E179" s="1"/>
    </row>
    <row r="180" spans="5:5" x14ac:dyDescent="0.2">
      <c r="E180" s="1"/>
    </row>
    <row r="181" spans="5:5" x14ac:dyDescent="0.2">
      <c r="E181" s="1"/>
    </row>
    <row r="182" spans="5:5" x14ac:dyDescent="0.2">
      <c r="E182" s="1"/>
    </row>
    <row r="183" spans="5:5" x14ac:dyDescent="0.2">
      <c r="E183" s="1"/>
    </row>
    <row r="184" spans="5:5" x14ac:dyDescent="0.2">
      <c r="E184" s="1"/>
    </row>
    <row r="185" spans="5:5" x14ac:dyDescent="0.2">
      <c r="E185" s="1"/>
    </row>
    <row r="186" spans="5:5" x14ac:dyDescent="0.2">
      <c r="E186" s="1"/>
    </row>
    <row r="187" spans="5:5" x14ac:dyDescent="0.2">
      <c r="E187" s="1"/>
    </row>
    <row r="188" spans="5:5" x14ac:dyDescent="0.2">
      <c r="E188" s="1"/>
    </row>
    <row r="189" spans="5:5" x14ac:dyDescent="0.2">
      <c r="E189" s="1"/>
    </row>
    <row r="190" spans="5:5" x14ac:dyDescent="0.2">
      <c r="E190" s="1"/>
    </row>
    <row r="191" spans="5:5" x14ac:dyDescent="0.2">
      <c r="E191" s="1"/>
    </row>
    <row r="192" spans="5:5" x14ac:dyDescent="0.2">
      <c r="E192" s="1"/>
    </row>
    <row r="193" spans="5:5" x14ac:dyDescent="0.2">
      <c r="E193" s="1"/>
    </row>
    <row r="194" spans="5:5" x14ac:dyDescent="0.2">
      <c r="E194" s="1"/>
    </row>
    <row r="195" spans="5:5" x14ac:dyDescent="0.2">
      <c r="E195" s="1"/>
    </row>
    <row r="196" spans="5:5" x14ac:dyDescent="0.2">
      <c r="E196" s="1"/>
    </row>
    <row r="197" spans="5:5" x14ac:dyDescent="0.2">
      <c r="E197" s="1"/>
    </row>
    <row r="198" spans="5:5" x14ac:dyDescent="0.2">
      <c r="E198" s="1"/>
    </row>
    <row r="199" spans="5:5" x14ac:dyDescent="0.2">
      <c r="E199" s="1"/>
    </row>
    <row r="200" spans="5:5" x14ac:dyDescent="0.2">
      <c r="E200" s="1"/>
    </row>
    <row r="201" spans="5:5" x14ac:dyDescent="0.2">
      <c r="E201" s="1"/>
    </row>
    <row r="202" spans="5:5" x14ac:dyDescent="0.2">
      <c r="E202" s="1"/>
    </row>
    <row r="203" spans="5:5" x14ac:dyDescent="0.2">
      <c r="E203" s="1"/>
    </row>
    <row r="204" spans="5:5" x14ac:dyDescent="0.2">
      <c r="E204" s="1"/>
    </row>
    <row r="205" spans="5:5" x14ac:dyDescent="0.2">
      <c r="E205" s="1"/>
    </row>
    <row r="206" spans="5:5" x14ac:dyDescent="0.2">
      <c r="E206" s="1"/>
    </row>
    <row r="207" spans="5:5" x14ac:dyDescent="0.2">
      <c r="E207" s="1"/>
    </row>
    <row r="208" spans="5:5" x14ac:dyDescent="0.2">
      <c r="E208" s="1"/>
    </row>
    <row r="209" spans="5:5" x14ac:dyDescent="0.2">
      <c r="E209" s="1"/>
    </row>
    <row r="210" spans="5:5" x14ac:dyDescent="0.2">
      <c r="E210" s="1"/>
    </row>
    <row r="211" spans="5:5" x14ac:dyDescent="0.2">
      <c r="E211" s="1"/>
    </row>
    <row r="212" spans="5:5" x14ac:dyDescent="0.2">
      <c r="E212" s="1"/>
    </row>
    <row r="213" spans="5:5" x14ac:dyDescent="0.2">
      <c r="E213" s="1"/>
    </row>
    <row r="214" spans="5:5" x14ac:dyDescent="0.2">
      <c r="E214" s="1"/>
    </row>
    <row r="215" spans="5:5" x14ac:dyDescent="0.2">
      <c r="E215" s="1"/>
    </row>
    <row r="216" spans="5:5" x14ac:dyDescent="0.2">
      <c r="E216" s="1"/>
    </row>
    <row r="217" spans="5:5" x14ac:dyDescent="0.2">
      <c r="E217" s="1"/>
    </row>
    <row r="218" spans="5:5" x14ac:dyDescent="0.2">
      <c r="E218" s="1"/>
    </row>
    <row r="219" spans="5:5" x14ac:dyDescent="0.2">
      <c r="E219" s="1"/>
    </row>
    <row r="220" spans="5:5" x14ac:dyDescent="0.2">
      <c r="E220" s="1"/>
    </row>
    <row r="221" spans="5:5" x14ac:dyDescent="0.2">
      <c r="E221" s="1"/>
    </row>
    <row r="222" spans="5:5" x14ac:dyDescent="0.2">
      <c r="E222" s="1"/>
    </row>
    <row r="223" spans="5:5" x14ac:dyDescent="0.2">
      <c r="E223" s="1"/>
    </row>
    <row r="224" spans="5:5" x14ac:dyDescent="0.2">
      <c r="E224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8" spans="5:5" x14ac:dyDescent="0.2">
      <c r="E228" s="1"/>
    </row>
    <row r="229" spans="5:5" x14ac:dyDescent="0.2">
      <c r="E229" s="1"/>
    </row>
    <row r="230" spans="5:5" x14ac:dyDescent="0.2">
      <c r="E230" s="1"/>
    </row>
    <row r="231" spans="5:5" x14ac:dyDescent="0.2">
      <c r="E231" s="1"/>
    </row>
    <row r="232" spans="5:5" x14ac:dyDescent="0.2">
      <c r="E232" s="1"/>
    </row>
    <row r="233" spans="5:5" x14ac:dyDescent="0.2">
      <c r="E233" s="1"/>
    </row>
    <row r="234" spans="5:5" x14ac:dyDescent="0.2">
      <c r="E234" s="1"/>
    </row>
    <row r="235" spans="5:5" x14ac:dyDescent="0.2">
      <c r="E235" s="1"/>
    </row>
    <row r="236" spans="5:5" x14ac:dyDescent="0.2">
      <c r="E236" s="1"/>
    </row>
    <row r="237" spans="5:5" x14ac:dyDescent="0.2">
      <c r="E237" s="1"/>
    </row>
    <row r="238" spans="5:5" x14ac:dyDescent="0.2">
      <c r="E238" s="1"/>
    </row>
    <row r="239" spans="5:5" x14ac:dyDescent="0.2">
      <c r="E239" s="1"/>
    </row>
    <row r="240" spans="5:5" x14ac:dyDescent="0.2">
      <c r="E240" s="1"/>
    </row>
    <row r="241" spans="5:5" x14ac:dyDescent="0.2">
      <c r="E241" s="1"/>
    </row>
    <row r="242" spans="5:5" x14ac:dyDescent="0.2">
      <c r="E242" s="1"/>
    </row>
    <row r="243" spans="5:5" x14ac:dyDescent="0.2">
      <c r="E243" s="1"/>
    </row>
    <row r="244" spans="5:5" x14ac:dyDescent="0.2">
      <c r="E244" s="1"/>
    </row>
    <row r="245" spans="5:5" x14ac:dyDescent="0.2">
      <c r="E24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0F33D-2A1F-4E59-A5BA-AB960F8BA969}">
  <dimension ref="A1:L730"/>
  <sheetViews>
    <sheetView workbookViewId="0">
      <selection activeCell="G15" sqref="G15"/>
    </sheetView>
  </sheetViews>
  <sheetFormatPr baseColWidth="10" defaultColWidth="8.83203125" defaultRowHeight="15" x14ac:dyDescent="0.2"/>
  <sheetData>
    <row r="1" spans="1:12" ht="48" x14ac:dyDescent="0.2">
      <c r="A1" t="s">
        <v>0</v>
      </c>
      <c r="B1" t="s">
        <v>529</v>
      </c>
      <c r="C1" t="s">
        <v>530</v>
      </c>
      <c r="J1" s="1" t="s">
        <v>0</v>
      </c>
      <c r="K1" s="1" t="s">
        <v>259</v>
      </c>
      <c r="L1" s="1" t="s">
        <v>260</v>
      </c>
    </row>
    <row r="2" spans="1:12" ht="16" x14ac:dyDescent="0.2">
      <c r="A2" t="s">
        <v>445</v>
      </c>
      <c r="B2">
        <f>IFERROR(VLOOKUP(A2,Beans!$A$2:$B$82,2,FALSE),"")</f>
        <v>1.57</v>
      </c>
      <c r="C2">
        <f>IFERROR(VLOOKUP(A2,Beans!$A$2:$C$82,3,FALSE),"")</f>
        <v>0.14000000000000001</v>
      </c>
      <c r="J2" s="1" t="s">
        <v>445</v>
      </c>
      <c r="K2" s="1">
        <v>1.57</v>
      </c>
      <c r="L2" s="1">
        <v>0.14000000000000001</v>
      </c>
    </row>
    <row r="3" spans="1:12" ht="16" x14ac:dyDescent="0.2">
      <c r="A3" t="s">
        <v>446</v>
      </c>
      <c r="B3">
        <f>IFERROR(VLOOKUP(A3,Beans!$A$2:$B$82,2,FALSE),"")</f>
        <v>1.72</v>
      </c>
      <c r="C3">
        <f>IFERROR(VLOOKUP(A3,Beans!$A$2:$C$82,3,FALSE),"")</f>
        <v>0.08</v>
      </c>
      <c r="J3" s="1" t="s">
        <v>446</v>
      </c>
      <c r="K3" s="1">
        <v>1.72</v>
      </c>
      <c r="L3" s="1">
        <v>0.08</v>
      </c>
    </row>
    <row r="4" spans="1:12" ht="16" x14ac:dyDescent="0.2">
      <c r="A4" t="s">
        <v>447</v>
      </c>
      <c r="B4">
        <f>IFERROR(VLOOKUP(A4,Beans!$A$2:$B$82,2,FALSE),"")</f>
        <v>2.16</v>
      </c>
      <c r="C4">
        <f>IFERROR(VLOOKUP(A4,Beans!$A$2:$C$82,3,FALSE),"")</f>
        <v>0.25</v>
      </c>
      <c r="J4" s="1" t="s">
        <v>447</v>
      </c>
      <c r="K4" s="1">
        <v>2.16</v>
      </c>
      <c r="L4" s="1">
        <v>0.25</v>
      </c>
    </row>
    <row r="5" spans="1:12" ht="16" x14ac:dyDescent="0.2">
      <c r="A5" t="s">
        <v>531</v>
      </c>
      <c r="B5" t="str">
        <f>IFERROR(VLOOKUP(A5,Beans!$A$2:$B$82,2,FALSE),"")</f>
        <v/>
      </c>
      <c r="C5" t="str">
        <f>IFERROR(VLOOKUP(A5,Beans!$A$2:$C$82,3,FALSE),"")</f>
        <v/>
      </c>
      <c r="J5" s="1" t="s">
        <v>448</v>
      </c>
      <c r="K5" s="1">
        <v>1.48</v>
      </c>
      <c r="L5" s="1">
        <v>0.24</v>
      </c>
    </row>
    <row r="6" spans="1:12" ht="16" x14ac:dyDescent="0.2">
      <c r="A6" t="s">
        <v>532</v>
      </c>
      <c r="B6" t="str">
        <f>IFERROR(VLOOKUP(A6,Beans!$A$2:$B$82,2,FALSE),"")</f>
        <v/>
      </c>
      <c r="C6" t="str">
        <f>IFERROR(VLOOKUP(A6,Beans!$A$2:$C$82,3,FALSE),"")</f>
        <v/>
      </c>
      <c r="J6" s="1" t="s">
        <v>449</v>
      </c>
      <c r="K6" s="1">
        <v>2.08</v>
      </c>
      <c r="L6" s="1">
        <v>0.23</v>
      </c>
    </row>
    <row r="7" spans="1:12" ht="16" x14ac:dyDescent="0.2">
      <c r="A7" t="s">
        <v>533</v>
      </c>
      <c r="B7" t="str">
        <f>IFERROR(VLOOKUP(A7,Beans!$A$2:$B$82,2,FALSE),"")</f>
        <v/>
      </c>
      <c r="C7" t="str">
        <f>IFERROR(VLOOKUP(A7,Beans!$A$2:$C$82,3,FALSE),"")</f>
        <v/>
      </c>
      <c r="J7" s="1" t="s">
        <v>450</v>
      </c>
      <c r="K7" s="1">
        <v>3.08</v>
      </c>
      <c r="L7" s="1">
        <v>0.18</v>
      </c>
    </row>
    <row r="8" spans="1:12" ht="16" x14ac:dyDescent="0.2">
      <c r="A8" t="s">
        <v>534</v>
      </c>
      <c r="B8" t="str">
        <f>IFERROR(VLOOKUP(A8,Beans!$A$2:$B$82,2,FALSE),"")</f>
        <v/>
      </c>
      <c r="C8" t="str">
        <f>IFERROR(VLOOKUP(A8,Beans!$A$2:$C$82,3,FALSE),"")</f>
        <v/>
      </c>
      <c r="J8" s="1" t="s">
        <v>451</v>
      </c>
      <c r="K8" s="1">
        <v>3.85</v>
      </c>
      <c r="L8" s="1">
        <v>0.51</v>
      </c>
    </row>
    <row r="9" spans="1:12" ht="16" x14ac:dyDescent="0.2">
      <c r="A9" t="s">
        <v>535</v>
      </c>
      <c r="B9" t="str">
        <f>IFERROR(VLOOKUP(A9,Beans!$A$2:$B$82,2,FALSE),"")</f>
        <v/>
      </c>
      <c r="C9" t="str">
        <f>IFERROR(VLOOKUP(A9,Beans!$A$2:$C$82,3,FALSE),"")</f>
        <v/>
      </c>
      <c r="J9" s="1" t="s">
        <v>452</v>
      </c>
      <c r="K9" s="1">
        <v>2.52</v>
      </c>
      <c r="L9" s="1">
        <v>0.28000000000000003</v>
      </c>
    </row>
    <row r="10" spans="1:12" ht="16" x14ac:dyDescent="0.2">
      <c r="A10" t="s">
        <v>536</v>
      </c>
      <c r="B10" t="str">
        <f>IFERROR(VLOOKUP(A10,Beans!$A$2:$B$82,2,FALSE),"")</f>
        <v/>
      </c>
      <c r="C10" t="str">
        <f>IFERROR(VLOOKUP(A10,Beans!$A$2:$C$82,3,FALSE),"")</f>
        <v/>
      </c>
      <c r="J10" s="1" t="s">
        <v>453</v>
      </c>
      <c r="K10" s="1">
        <v>1.98</v>
      </c>
      <c r="L10" s="1">
        <v>0.33</v>
      </c>
    </row>
    <row r="11" spans="1:12" ht="16" x14ac:dyDescent="0.2">
      <c r="A11" t="s">
        <v>537</v>
      </c>
      <c r="B11" t="str">
        <f>IFERROR(VLOOKUP(A11,Beans!$A$2:$B$82,2,FALSE),"")</f>
        <v/>
      </c>
      <c r="C11" t="str">
        <f>IFERROR(VLOOKUP(A11,Beans!$A$2:$C$82,3,FALSE),"")</f>
        <v/>
      </c>
      <c r="J11" s="1" t="s">
        <v>454</v>
      </c>
      <c r="K11" s="1">
        <v>1.87</v>
      </c>
      <c r="L11" s="1">
        <v>0.2</v>
      </c>
    </row>
    <row r="12" spans="1:12" ht="16" x14ac:dyDescent="0.2">
      <c r="A12" t="s">
        <v>538</v>
      </c>
      <c r="B12" t="str">
        <f>IFERROR(VLOOKUP(A12,Beans!$A$2:$B$82,2,FALSE),"")</f>
        <v/>
      </c>
      <c r="C12" t="str">
        <f>IFERROR(VLOOKUP(A12,Beans!$A$2:$C$82,3,FALSE),"")</f>
        <v/>
      </c>
      <c r="J12" s="1" t="s">
        <v>455</v>
      </c>
      <c r="K12" s="1">
        <v>1.91</v>
      </c>
      <c r="L12" s="1">
        <v>0.18</v>
      </c>
    </row>
    <row r="13" spans="1:12" ht="16" x14ac:dyDescent="0.2">
      <c r="A13" t="s">
        <v>539</v>
      </c>
      <c r="B13" t="str">
        <f>IFERROR(VLOOKUP(A13,Beans!$A$2:$B$82,2,FALSE),"")</f>
        <v/>
      </c>
      <c r="C13" t="str">
        <f>IFERROR(VLOOKUP(A13,Beans!$A$2:$C$82,3,FALSE),"")</f>
        <v/>
      </c>
      <c r="J13" s="1" t="s">
        <v>456</v>
      </c>
      <c r="K13" s="1">
        <v>2.02</v>
      </c>
      <c r="L13" s="1">
        <v>0.21</v>
      </c>
    </row>
    <row r="14" spans="1:12" ht="16" x14ac:dyDescent="0.2">
      <c r="A14" t="s">
        <v>540</v>
      </c>
      <c r="B14" t="str">
        <f>IFERROR(VLOOKUP(A14,Beans!$A$2:$B$82,2,FALSE),"")</f>
        <v/>
      </c>
      <c r="C14" t="str">
        <f>IFERROR(VLOOKUP(A14,Beans!$A$2:$C$82,3,FALSE),"")</f>
        <v/>
      </c>
      <c r="J14" s="1" t="s">
        <v>457</v>
      </c>
      <c r="K14" s="1">
        <v>1.21</v>
      </c>
      <c r="L14" s="1">
        <v>0.15</v>
      </c>
    </row>
    <row r="15" spans="1:12" ht="16" x14ac:dyDescent="0.2">
      <c r="A15" t="s">
        <v>541</v>
      </c>
      <c r="B15" t="str">
        <f>IFERROR(VLOOKUP(A15,Beans!$A$2:$B$82,2,FALSE),"")</f>
        <v/>
      </c>
      <c r="C15" t="str">
        <f>IFERROR(VLOOKUP(A15,Beans!$A$2:$C$82,3,FALSE),"")</f>
        <v/>
      </c>
      <c r="J15" s="1" t="s">
        <v>458</v>
      </c>
      <c r="K15" s="1">
        <v>1.41</v>
      </c>
      <c r="L15" s="1">
        <v>0.17</v>
      </c>
    </row>
    <row r="16" spans="1:12" ht="16" x14ac:dyDescent="0.2">
      <c r="A16" t="s">
        <v>542</v>
      </c>
      <c r="B16" t="str">
        <f>IFERROR(VLOOKUP(A16,Beans!$A$2:$B$82,2,FALSE),"")</f>
        <v/>
      </c>
      <c r="C16" t="str">
        <f>IFERROR(VLOOKUP(A16,Beans!$A$2:$C$82,3,FALSE),"")</f>
        <v/>
      </c>
      <c r="J16" s="1" t="s">
        <v>459</v>
      </c>
      <c r="K16" s="1">
        <v>1.49</v>
      </c>
      <c r="L16" s="1">
        <v>0.24</v>
      </c>
    </row>
    <row r="17" spans="1:12" ht="16" x14ac:dyDescent="0.2">
      <c r="A17" t="s">
        <v>448</v>
      </c>
      <c r="B17">
        <f>IFERROR(VLOOKUP(A17,Beans!$A$2:$B$82,2,FALSE),"")</f>
        <v>1.48</v>
      </c>
      <c r="C17">
        <f>IFERROR(VLOOKUP(A17,Beans!$A$2:$C$82,3,FALSE),"")</f>
        <v>0.24</v>
      </c>
      <c r="J17" s="1" t="s">
        <v>460</v>
      </c>
      <c r="K17" s="1">
        <v>1.93</v>
      </c>
      <c r="L17" s="1">
        <v>0.22</v>
      </c>
    </row>
    <row r="18" spans="1:12" ht="16" x14ac:dyDescent="0.2">
      <c r="A18" t="s">
        <v>449</v>
      </c>
      <c r="B18">
        <f>IFERROR(VLOOKUP(A18,Beans!$A$2:$B$82,2,FALSE),"")</f>
        <v>2.08</v>
      </c>
      <c r="C18">
        <f>IFERROR(VLOOKUP(A18,Beans!$A$2:$C$82,3,FALSE),"")</f>
        <v>0.23</v>
      </c>
      <c r="J18" s="1" t="s">
        <v>461</v>
      </c>
      <c r="K18" s="1">
        <v>1.48</v>
      </c>
      <c r="L18" s="1">
        <v>0.13</v>
      </c>
    </row>
    <row r="19" spans="1:12" ht="16" x14ac:dyDescent="0.2">
      <c r="A19" t="s">
        <v>450</v>
      </c>
      <c r="B19">
        <f>IFERROR(VLOOKUP(A19,Beans!$A$2:$B$82,2,FALSE),"")</f>
        <v>3.08</v>
      </c>
      <c r="C19">
        <f>IFERROR(VLOOKUP(A19,Beans!$A$2:$C$82,3,FALSE),"")</f>
        <v>0.18</v>
      </c>
      <c r="J19" s="1" t="s">
        <v>462</v>
      </c>
      <c r="K19" s="1">
        <v>1.91</v>
      </c>
      <c r="L19" s="1">
        <v>0.28999999999999998</v>
      </c>
    </row>
    <row r="20" spans="1:12" ht="16" x14ac:dyDescent="0.2">
      <c r="A20" t="s">
        <v>451</v>
      </c>
      <c r="B20">
        <f>IFERROR(VLOOKUP(A20,Beans!$A$2:$B$82,2,FALSE),"")</f>
        <v>3.85</v>
      </c>
      <c r="C20">
        <f>IFERROR(VLOOKUP(A20,Beans!$A$2:$C$82,3,FALSE),"")</f>
        <v>0.51</v>
      </c>
      <c r="J20" s="1" t="s">
        <v>463</v>
      </c>
      <c r="K20" s="1">
        <v>1.43</v>
      </c>
      <c r="L20" s="1">
        <v>0.21</v>
      </c>
    </row>
    <row r="21" spans="1:12" ht="16" x14ac:dyDescent="0.2">
      <c r="A21" t="s">
        <v>452</v>
      </c>
      <c r="B21">
        <f>IFERROR(VLOOKUP(A21,Beans!$A$2:$B$82,2,FALSE),"")</f>
        <v>2.52</v>
      </c>
      <c r="C21">
        <f>IFERROR(VLOOKUP(A21,Beans!$A$2:$C$82,3,FALSE),"")</f>
        <v>0.28000000000000003</v>
      </c>
      <c r="J21" s="1" t="s">
        <v>464</v>
      </c>
      <c r="K21" s="1">
        <v>1.26</v>
      </c>
      <c r="L21" s="1">
        <v>0.3</v>
      </c>
    </row>
    <row r="22" spans="1:12" ht="16" x14ac:dyDescent="0.2">
      <c r="A22" t="s">
        <v>453</v>
      </c>
      <c r="B22">
        <f>IFERROR(VLOOKUP(A22,Beans!$A$2:$B$82,2,FALSE),"")</f>
        <v>1.98</v>
      </c>
      <c r="C22">
        <f>IFERROR(VLOOKUP(A22,Beans!$A$2:$C$82,3,FALSE),"")</f>
        <v>0.33</v>
      </c>
      <c r="J22" s="1" t="s">
        <v>465</v>
      </c>
      <c r="K22" s="1">
        <v>1.63</v>
      </c>
      <c r="L22" s="1">
        <v>0.21</v>
      </c>
    </row>
    <row r="23" spans="1:12" ht="16" x14ac:dyDescent="0.2">
      <c r="A23" t="s">
        <v>543</v>
      </c>
      <c r="B23" t="str">
        <f>IFERROR(VLOOKUP(A23,Beans!$A$2:$B$82,2,FALSE),"")</f>
        <v/>
      </c>
      <c r="C23" t="str">
        <f>IFERROR(VLOOKUP(A23,Beans!$A$2:$C$82,3,FALSE),"")</f>
        <v/>
      </c>
      <c r="J23" s="1" t="s">
        <v>466</v>
      </c>
      <c r="K23" s="1">
        <v>1.92</v>
      </c>
      <c r="L23" s="1">
        <v>0.24</v>
      </c>
    </row>
    <row r="24" spans="1:12" ht="16" x14ac:dyDescent="0.2">
      <c r="A24" t="s">
        <v>544</v>
      </c>
      <c r="B24" t="str">
        <f>IFERROR(VLOOKUP(A24,Beans!$A$2:$B$82,2,FALSE),"")</f>
        <v/>
      </c>
      <c r="C24" t="str">
        <f>IFERROR(VLOOKUP(A24,Beans!$A$2:$C$82,3,FALSE),"")</f>
        <v/>
      </c>
      <c r="J24" s="1" t="s">
        <v>467</v>
      </c>
      <c r="K24" s="1">
        <v>2.5099999999999998</v>
      </c>
      <c r="L24" s="1">
        <v>0.25</v>
      </c>
    </row>
    <row r="25" spans="1:12" ht="16" x14ac:dyDescent="0.2">
      <c r="A25" t="s">
        <v>545</v>
      </c>
      <c r="B25" t="str">
        <f>IFERROR(VLOOKUP(A25,Beans!$A$2:$B$82,2,FALSE),"")</f>
        <v/>
      </c>
      <c r="C25" t="str">
        <f>IFERROR(VLOOKUP(A25,Beans!$A$2:$C$82,3,FALSE),"")</f>
        <v/>
      </c>
      <c r="J25" s="1" t="s">
        <v>468</v>
      </c>
      <c r="K25" s="1">
        <v>1.82</v>
      </c>
      <c r="L25" s="1">
        <v>0.13</v>
      </c>
    </row>
    <row r="26" spans="1:12" ht="16" x14ac:dyDescent="0.2">
      <c r="A26" t="s">
        <v>546</v>
      </c>
      <c r="B26" t="str">
        <f>IFERROR(VLOOKUP(A26,Beans!$A$2:$B$82,2,FALSE),"")</f>
        <v/>
      </c>
      <c r="C26" t="str">
        <f>IFERROR(VLOOKUP(A26,Beans!$A$2:$C$82,3,FALSE),"")</f>
        <v/>
      </c>
      <c r="J26" s="1" t="s">
        <v>469</v>
      </c>
      <c r="K26" s="1">
        <v>2.88</v>
      </c>
      <c r="L26" s="1">
        <v>0.22</v>
      </c>
    </row>
    <row r="27" spans="1:12" ht="16" x14ac:dyDescent="0.2">
      <c r="A27" t="s">
        <v>547</v>
      </c>
      <c r="B27" t="str">
        <f>IFERROR(VLOOKUP(A27,Beans!$A$2:$B$82,2,FALSE),"")</f>
        <v/>
      </c>
      <c r="C27" t="str">
        <f>IFERROR(VLOOKUP(A27,Beans!$A$2:$C$82,3,FALSE),"")</f>
        <v/>
      </c>
      <c r="J27" s="1" t="s">
        <v>470</v>
      </c>
      <c r="K27" s="1">
        <v>2.08</v>
      </c>
      <c r="L27" s="1">
        <v>0.3</v>
      </c>
    </row>
    <row r="28" spans="1:12" ht="16" x14ac:dyDescent="0.2">
      <c r="A28" t="s">
        <v>548</v>
      </c>
      <c r="B28" t="str">
        <f>IFERROR(VLOOKUP(A28,Beans!$A$2:$B$82,2,FALSE),"")</f>
        <v/>
      </c>
      <c r="C28" t="str">
        <f>IFERROR(VLOOKUP(A28,Beans!$A$2:$C$82,3,FALSE),"")</f>
        <v/>
      </c>
      <c r="J28" s="1" t="s">
        <v>471</v>
      </c>
      <c r="K28" s="1">
        <v>2.6</v>
      </c>
      <c r="L28" s="1">
        <v>0.44</v>
      </c>
    </row>
    <row r="29" spans="1:12" ht="16" x14ac:dyDescent="0.2">
      <c r="A29" t="s">
        <v>549</v>
      </c>
      <c r="B29" t="str">
        <f>IFERROR(VLOOKUP(A29,Beans!$A$2:$B$82,2,FALSE),"")</f>
        <v/>
      </c>
      <c r="C29" t="str">
        <f>IFERROR(VLOOKUP(A29,Beans!$A$2:$C$82,3,FALSE),"")</f>
        <v/>
      </c>
      <c r="J29" s="1" t="s">
        <v>472</v>
      </c>
      <c r="K29" s="1">
        <v>1.65</v>
      </c>
      <c r="L29" s="1">
        <v>0.23</v>
      </c>
    </row>
    <row r="30" spans="1:12" ht="16" x14ac:dyDescent="0.2">
      <c r="A30" t="s">
        <v>550</v>
      </c>
      <c r="B30" t="str">
        <f>IFERROR(VLOOKUP(A30,Beans!$A$2:$B$82,2,FALSE),"")</f>
        <v/>
      </c>
      <c r="C30" t="str">
        <f>IFERROR(VLOOKUP(A30,Beans!$A$2:$C$82,3,FALSE),"")</f>
        <v/>
      </c>
      <c r="J30" s="1" t="s">
        <v>473</v>
      </c>
      <c r="K30" s="1">
        <v>2.2999999999999998</v>
      </c>
      <c r="L30" s="1">
        <v>0.3</v>
      </c>
    </row>
    <row r="31" spans="1:12" ht="16" x14ac:dyDescent="0.2">
      <c r="A31" t="s">
        <v>551</v>
      </c>
      <c r="B31" t="str">
        <f>IFERROR(VLOOKUP(A31,Beans!$A$2:$B$82,2,FALSE),"")</f>
        <v/>
      </c>
      <c r="C31" t="str">
        <f>IFERROR(VLOOKUP(A31,Beans!$A$2:$C$82,3,FALSE),"")</f>
        <v/>
      </c>
      <c r="J31" s="1" t="s">
        <v>474</v>
      </c>
      <c r="K31" s="1">
        <v>0.19</v>
      </c>
      <c r="L31" s="1">
        <v>0.26</v>
      </c>
    </row>
    <row r="32" spans="1:12" ht="16" x14ac:dyDescent="0.2">
      <c r="A32" t="s">
        <v>552</v>
      </c>
      <c r="B32" t="str">
        <f>IFERROR(VLOOKUP(A32,Beans!$A$2:$B$82,2,FALSE),"")</f>
        <v/>
      </c>
      <c r="C32" t="str">
        <f>IFERROR(VLOOKUP(A32,Beans!$A$2:$C$82,3,FALSE),"")</f>
        <v/>
      </c>
      <c r="J32" s="1" t="s">
        <v>475</v>
      </c>
      <c r="K32" s="1">
        <v>2.33</v>
      </c>
      <c r="L32" s="1">
        <v>0.25</v>
      </c>
    </row>
    <row r="33" spans="1:12" ht="16" x14ac:dyDescent="0.2">
      <c r="A33" t="s">
        <v>553</v>
      </c>
      <c r="B33" t="str">
        <f>IFERROR(VLOOKUP(A33,Beans!$A$2:$B$82,2,FALSE),"")</f>
        <v/>
      </c>
      <c r="C33" t="str">
        <f>IFERROR(VLOOKUP(A33,Beans!$A$2:$C$82,3,FALSE),"")</f>
        <v/>
      </c>
      <c r="J33" s="1" t="s">
        <v>476</v>
      </c>
      <c r="K33" s="1">
        <v>2.78</v>
      </c>
      <c r="L33" s="1">
        <v>0.24</v>
      </c>
    </row>
    <row r="34" spans="1:12" ht="16" x14ac:dyDescent="0.2">
      <c r="A34" t="s">
        <v>554</v>
      </c>
      <c r="B34" t="str">
        <f>IFERROR(VLOOKUP(A34,Beans!$A$2:$B$82,2,FALSE),"")</f>
        <v/>
      </c>
      <c r="C34" t="str">
        <f>IFERROR(VLOOKUP(A34,Beans!$A$2:$C$82,3,FALSE),"")</f>
        <v/>
      </c>
      <c r="J34" s="1" t="s">
        <v>477</v>
      </c>
      <c r="K34" s="1">
        <v>2.84</v>
      </c>
      <c r="L34" s="1">
        <v>0.19</v>
      </c>
    </row>
    <row r="35" spans="1:12" ht="16" x14ac:dyDescent="0.2">
      <c r="A35" t="s">
        <v>454</v>
      </c>
      <c r="B35">
        <f>IFERROR(VLOOKUP(A35,Beans!$A$2:$B$82,2,FALSE),"")</f>
        <v>1.87</v>
      </c>
      <c r="C35">
        <f>IFERROR(VLOOKUP(A35,Beans!$A$2:$C$82,3,FALSE),"")</f>
        <v>0.2</v>
      </c>
      <c r="J35" s="1" t="s">
        <v>478</v>
      </c>
      <c r="K35" s="1">
        <v>1.04</v>
      </c>
      <c r="L35" s="1">
        <v>0.17</v>
      </c>
    </row>
    <row r="36" spans="1:12" ht="16" x14ac:dyDescent="0.2">
      <c r="A36" t="s">
        <v>455</v>
      </c>
      <c r="B36">
        <f>IFERROR(VLOOKUP(A36,Beans!$A$2:$B$82,2,FALSE),"")</f>
        <v>1.91</v>
      </c>
      <c r="C36">
        <f>IFERROR(VLOOKUP(A36,Beans!$A$2:$C$82,3,FALSE),"")</f>
        <v>0.18</v>
      </c>
      <c r="J36" s="1" t="s">
        <v>479</v>
      </c>
      <c r="K36" s="1">
        <v>1.0900000000000001</v>
      </c>
      <c r="L36" s="1">
        <v>0.16</v>
      </c>
    </row>
    <row r="37" spans="1:12" ht="16" x14ac:dyDescent="0.2">
      <c r="A37" t="s">
        <v>456</v>
      </c>
      <c r="B37">
        <f>IFERROR(VLOOKUP(A37,Beans!$A$2:$B$82,2,FALSE),"")</f>
        <v>2.02</v>
      </c>
      <c r="C37">
        <f>IFERROR(VLOOKUP(A37,Beans!$A$2:$C$82,3,FALSE),"")</f>
        <v>0.21</v>
      </c>
      <c r="J37" s="1" t="s">
        <v>480</v>
      </c>
      <c r="K37" s="1">
        <v>2.0499999999999998</v>
      </c>
      <c r="L37" s="1">
        <v>0.24</v>
      </c>
    </row>
    <row r="38" spans="1:12" ht="16" x14ac:dyDescent="0.2">
      <c r="A38" t="s">
        <v>555</v>
      </c>
      <c r="B38" t="str">
        <f>IFERROR(VLOOKUP(A38,Beans!$A$2:$B$82,2,FALSE),"")</f>
        <v/>
      </c>
      <c r="C38" t="str">
        <f>IFERROR(VLOOKUP(A38,Beans!$A$2:$C$82,3,FALSE),"")</f>
        <v/>
      </c>
      <c r="J38" s="1" t="s">
        <v>481</v>
      </c>
      <c r="K38" s="1">
        <v>0.75</v>
      </c>
      <c r="L38" s="1">
        <v>0.09</v>
      </c>
    </row>
    <row r="39" spans="1:12" ht="16" x14ac:dyDescent="0.2">
      <c r="A39" t="s">
        <v>556</v>
      </c>
      <c r="B39" t="str">
        <f>IFERROR(VLOOKUP(A39,Beans!$A$2:$B$82,2,FALSE),"")</f>
        <v/>
      </c>
      <c r="C39" t="str">
        <f>IFERROR(VLOOKUP(A39,Beans!$A$2:$C$82,3,FALSE),"")</f>
        <v/>
      </c>
      <c r="J39" s="1" t="s">
        <v>482</v>
      </c>
      <c r="K39" s="1">
        <v>2.46</v>
      </c>
      <c r="L39" s="1">
        <v>0.11</v>
      </c>
    </row>
    <row r="40" spans="1:12" ht="16" x14ac:dyDescent="0.2">
      <c r="A40" t="s">
        <v>557</v>
      </c>
      <c r="B40" t="str">
        <f>IFERROR(VLOOKUP(A40,Beans!$A$2:$B$82,2,FALSE),"")</f>
        <v/>
      </c>
      <c r="C40" t="str">
        <f>IFERROR(VLOOKUP(A40,Beans!$A$2:$C$82,3,FALSE),"")</f>
        <v/>
      </c>
      <c r="J40" s="1" t="s">
        <v>483</v>
      </c>
      <c r="K40" s="1">
        <v>0.59</v>
      </c>
      <c r="L40" s="1">
        <v>0.17</v>
      </c>
    </row>
    <row r="41" spans="1:12" ht="16" x14ac:dyDescent="0.2">
      <c r="A41" t="s">
        <v>457</v>
      </c>
      <c r="B41">
        <f>IFERROR(VLOOKUP(A41,Beans!$A$2:$B$82,2,FALSE),"")</f>
        <v>1.21</v>
      </c>
      <c r="C41">
        <f>IFERROR(VLOOKUP(A41,Beans!$A$2:$C$82,3,FALSE),"")</f>
        <v>0.15</v>
      </c>
      <c r="J41" s="1" t="s">
        <v>484</v>
      </c>
      <c r="K41" s="1">
        <v>0.33</v>
      </c>
      <c r="L41" s="1">
        <v>0.06</v>
      </c>
    </row>
    <row r="42" spans="1:12" ht="16" x14ac:dyDescent="0.2">
      <c r="A42" t="s">
        <v>458</v>
      </c>
      <c r="B42">
        <f>IFERROR(VLOOKUP(A42,Beans!$A$2:$B$82,2,FALSE),"")</f>
        <v>1.41</v>
      </c>
      <c r="C42">
        <f>IFERROR(VLOOKUP(A42,Beans!$A$2:$C$82,3,FALSE),"")</f>
        <v>0.17</v>
      </c>
      <c r="J42" s="1" t="s">
        <v>485</v>
      </c>
      <c r="K42" s="1">
        <v>0.55000000000000004</v>
      </c>
      <c r="L42" s="1">
        <v>0.09</v>
      </c>
    </row>
    <row r="43" spans="1:12" ht="16" x14ac:dyDescent="0.2">
      <c r="A43" t="s">
        <v>459</v>
      </c>
      <c r="B43">
        <f>IFERROR(VLOOKUP(A43,Beans!$A$2:$B$82,2,FALSE),"")</f>
        <v>1.49</v>
      </c>
      <c r="C43">
        <f>IFERROR(VLOOKUP(A43,Beans!$A$2:$C$82,3,FALSE),"")</f>
        <v>0.24</v>
      </c>
      <c r="J43" s="1" t="s">
        <v>486</v>
      </c>
      <c r="K43" s="1">
        <v>0.06</v>
      </c>
      <c r="L43" s="1">
        <v>7.0000000000000007E-2</v>
      </c>
    </row>
    <row r="44" spans="1:12" ht="16" x14ac:dyDescent="0.2">
      <c r="A44" t="s">
        <v>558</v>
      </c>
      <c r="B44" t="str">
        <f>IFERROR(VLOOKUP(A44,Beans!$A$2:$B$82,2,FALSE),"")</f>
        <v/>
      </c>
      <c r="C44" t="str">
        <f>IFERROR(VLOOKUP(A44,Beans!$A$2:$C$82,3,FALSE),"")</f>
        <v/>
      </c>
      <c r="J44" s="1" t="s">
        <v>487</v>
      </c>
      <c r="K44" s="1">
        <v>1.1100000000000001</v>
      </c>
      <c r="L44" s="1">
        <v>0.28000000000000003</v>
      </c>
    </row>
    <row r="45" spans="1:12" ht="16" x14ac:dyDescent="0.2">
      <c r="A45" t="s">
        <v>559</v>
      </c>
      <c r="B45" t="str">
        <f>IFERROR(VLOOKUP(A45,Beans!$A$2:$B$82,2,FALSE),"")</f>
        <v/>
      </c>
      <c r="C45" t="str">
        <f>IFERROR(VLOOKUP(A45,Beans!$A$2:$C$82,3,FALSE),"")</f>
        <v/>
      </c>
      <c r="J45" s="1" t="s">
        <v>488</v>
      </c>
      <c r="K45" s="1">
        <v>0.73</v>
      </c>
      <c r="L45" s="1">
        <v>7.0000000000000007E-2</v>
      </c>
    </row>
    <row r="46" spans="1:12" ht="16" x14ac:dyDescent="0.2">
      <c r="A46" t="s">
        <v>560</v>
      </c>
      <c r="B46" t="str">
        <f>IFERROR(VLOOKUP(A46,Beans!$A$2:$B$82,2,FALSE),"")</f>
        <v/>
      </c>
      <c r="C46" t="str">
        <f>IFERROR(VLOOKUP(A46,Beans!$A$2:$C$82,3,FALSE),"")</f>
        <v/>
      </c>
      <c r="J46" s="1" t="s">
        <v>489</v>
      </c>
      <c r="K46" s="1">
        <v>0.59</v>
      </c>
      <c r="L46" s="1">
        <v>0.13</v>
      </c>
    </row>
    <row r="47" spans="1:12" ht="16" x14ac:dyDescent="0.2">
      <c r="A47" t="s">
        <v>561</v>
      </c>
      <c r="B47" t="str">
        <f>IFERROR(VLOOKUP(A47,Beans!$A$2:$B$82,2,FALSE),"")</f>
        <v/>
      </c>
      <c r="C47" t="str">
        <f>IFERROR(VLOOKUP(A47,Beans!$A$2:$C$82,3,FALSE),"")</f>
        <v/>
      </c>
      <c r="J47" s="1" t="s">
        <v>490</v>
      </c>
      <c r="K47" s="1">
        <v>1.97</v>
      </c>
      <c r="L47" s="1">
        <v>0.15</v>
      </c>
    </row>
    <row r="48" spans="1:12" ht="16" x14ac:dyDescent="0.2">
      <c r="A48" t="s">
        <v>562</v>
      </c>
      <c r="B48" t="str">
        <f>IFERROR(VLOOKUP(A48,Beans!$A$2:$B$82,2,FALSE),"")</f>
        <v/>
      </c>
      <c r="C48" t="str">
        <f>IFERROR(VLOOKUP(A48,Beans!$A$2:$C$82,3,FALSE),"")</f>
        <v/>
      </c>
      <c r="J48" s="1" t="s">
        <v>491</v>
      </c>
      <c r="K48" s="1">
        <v>2.4500000000000002</v>
      </c>
      <c r="L48" s="1">
        <v>0.26</v>
      </c>
    </row>
    <row r="49" spans="1:12" ht="16" x14ac:dyDescent="0.2">
      <c r="A49" t="s">
        <v>563</v>
      </c>
      <c r="B49" t="str">
        <f>IFERROR(VLOOKUP(A49,Beans!$A$2:$B$82,2,FALSE),"")</f>
        <v/>
      </c>
      <c r="C49" t="str">
        <f>IFERROR(VLOOKUP(A49,Beans!$A$2:$C$82,3,FALSE),"")</f>
        <v/>
      </c>
      <c r="J49" s="1" t="s">
        <v>492</v>
      </c>
      <c r="K49" s="1">
        <v>1.8</v>
      </c>
      <c r="L49" s="1">
        <v>0.16</v>
      </c>
    </row>
    <row r="50" spans="1:12" ht="16" x14ac:dyDescent="0.2">
      <c r="A50" t="s">
        <v>460</v>
      </c>
      <c r="B50">
        <f>IFERROR(VLOOKUP(A50,Beans!$A$2:$B$82,2,FALSE),"")</f>
        <v>1.93</v>
      </c>
      <c r="C50">
        <f>IFERROR(VLOOKUP(A50,Beans!$A$2:$C$82,3,FALSE),"")</f>
        <v>0.22</v>
      </c>
      <c r="J50" s="1" t="s">
        <v>493</v>
      </c>
      <c r="K50" s="1">
        <v>2.81</v>
      </c>
      <c r="L50" s="1">
        <v>0.21</v>
      </c>
    </row>
    <row r="51" spans="1:12" ht="16" x14ac:dyDescent="0.2">
      <c r="A51" t="s">
        <v>461</v>
      </c>
      <c r="B51">
        <f>IFERROR(VLOOKUP(A51,Beans!$A$2:$B$82,2,FALSE),"")</f>
        <v>1.48</v>
      </c>
      <c r="C51">
        <f>IFERROR(VLOOKUP(A51,Beans!$A$2:$C$82,3,FALSE),"")</f>
        <v>0.13</v>
      </c>
      <c r="J51" s="1" t="s">
        <v>494</v>
      </c>
      <c r="K51" s="1">
        <v>2.27</v>
      </c>
      <c r="L51" s="1">
        <v>0.15</v>
      </c>
    </row>
    <row r="52" spans="1:12" ht="16" x14ac:dyDescent="0.2">
      <c r="A52" t="s">
        <v>462</v>
      </c>
      <c r="B52">
        <f>IFERROR(VLOOKUP(A52,Beans!$A$2:$B$82,2,FALSE),"")</f>
        <v>1.91</v>
      </c>
      <c r="C52">
        <f>IFERROR(VLOOKUP(A52,Beans!$A$2:$C$82,3,FALSE),"")</f>
        <v>0.28999999999999998</v>
      </c>
      <c r="J52" s="1" t="s">
        <v>495</v>
      </c>
      <c r="K52" s="1">
        <v>2.3199999999999998</v>
      </c>
      <c r="L52" s="1">
        <v>0.16</v>
      </c>
    </row>
    <row r="53" spans="1:12" ht="16" x14ac:dyDescent="0.2">
      <c r="A53" t="s">
        <v>564</v>
      </c>
      <c r="B53" t="str">
        <f>IFERROR(VLOOKUP(A53,Beans!$A$2:$B$82,2,FALSE),"")</f>
        <v/>
      </c>
      <c r="C53" t="str">
        <f>IFERROR(VLOOKUP(A53,Beans!$A$2:$C$82,3,FALSE),"")</f>
        <v/>
      </c>
      <c r="J53" s="1" t="s">
        <v>496</v>
      </c>
      <c r="K53" s="1">
        <v>2.52</v>
      </c>
      <c r="L53" s="1">
        <v>0.27</v>
      </c>
    </row>
    <row r="54" spans="1:12" ht="16" x14ac:dyDescent="0.2">
      <c r="A54" t="s">
        <v>565</v>
      </c>
      <c r="B54" t="str">
        <f>IFERROR(VLOOKUP(A54,Beans!$A$2:$B$82,2,FALSE),"")</f>
        <v/>
      </c>
      <c r="C54" t="str">
        <f>IFERROR(VLOOKUP(A54,Beans!$A$2:$C$82,3,FALSE),"")</f>
        <v/>
      </c>
      <c r="J54" s="1" t="s">
        <v>497</v>
      </c>
      <c r="K54" s="1">
        <v>0.13</v>
      </c>
      <c r="L54" s="1">
        <v>7.0000000000000007E-2</v>
      </c>
    </row>
    <row r="55" spans="1:12" ht="16" x14ac:dyDescent="0.2">
      <c r="A55" t="s">
        <v>566</v>
      </c>
      <c r="B55" t="str">
        <f>IFERROR(VLOOKUP(A55,Beans!$A$2:$B$82,2,FALSE),"")</f>
        <v/>
      </c>
      <c r="C55" t="str">
        <f>IFERROR(VLOOKUP(A55,Beans!$A$2:$C$82,3,FALSE),"")</f>
        <v/>
      </c>
      <c r="J55" s="1" t="s">
        <v>498</v>
      </c>
      <c r="K55" s="1">
        <v>1.83</v>
      </c>
      <c r="L55" s="1">
        <v>0.13</v>
      </c>
    </row>
    <row r="56" spans="1:12" ht="16" x14ac:dyDescent="0.2">
      <c r="A56" t="s">
        <v>567</v>
      </c>
      <c r="B56" t="str">
        <f>IFERROR(VLOOKUP(A56,Beans!$A$2:$B$82,2,FALSE),"")</f>
        <v/>
      </c>
      <c r="C56" t="str">
        <f>IFERROR(VLOOKUP(A56,Beans!$A$2:$C$82,3,FALSE),"")</f>
        <v/>
      </c>
      <c r="J56" s="1" t="s">
        <v>499</v>
      </c>
      <c r="K56" s="1">
        <v>-2.36</v>
      </c>
      <c r="L56" s="1">
        <v>0.3</v>
      </c>
    </row>
    <row r="57" spans="1:12" ht="16" x14ac:dyDescent="0.2">
      <c r="A57" t="s">
        <v>568</v>
      </c>
      <c r="B57" t="str">
        <f>IFERROR(VLOOKUP(A57,Beans!$A$2:$B$82,2,FALSE),"")</f>
        <v/>
      </c>
      <c r="C57" t="str">
        <f>IFERROR(VLOOKUP(A57,Beans!$A$2:$C$82,3,FALSE),"")</f>
        <v/>
      </c>
      <c r="J57" s="1" t="s">
        <v>500</v>
      </c>
      <c r="K57" s="1">
        <v>2.5099999999999998</v>
      </c>
      <c r="L57" s="1">
        <v>7.0000000000000007E-2</v>
      </c>
    </row>
    <row r="58" spans="1:12" ht="16" x14ac:dyDescent="0.2">
      <c r="A58" t="s">
        <v>569</v>
      </c>
      <c r="B58" t="str">
        <f>IFERROR(VLOOKUP(A58,Beans!$A$2:$B$82,2,FALSE),"")</f>
        <v/>
      </c>
      <c r="C58" t="str">
        <f>IFERROR(VLOOKUP(A58,Beans!$A$2:$C$82,3,FALSE),"")</f>
        <v/>
      </c>
      <c r="J58" s="1" t="s">
        <v>501</v>
      </c>
      <c r="K58" s="1">
        <v>12.13</v>
      </c>
      <c r="L58" s="1">
        <v>0.28999999999999998</v>
      </c>
    </row>
    <row r="59" spans="1:12" ht="16" x14ac:dyDescent="0.2">
      <c r="A59" t="s">
        <v>463</v>
      </c>
      <c r="B59">
        <f>IFERROR(VLOOKUP(A59,Beans!$A$2:$B$82,2,FALSE),"")</f>
        <v>1.43</v>
      </c>
      <c r="C59">
        <f>IFERROR(VLOOKUP(A59,Beans!$A$2:$C$82,3,FALSE),"")</f>
        <v>0.21</v>
      </c>
      <c r="J59" s="1" t="s">
        <v>502</v>
      </c>
      <c r="K59" s="1">
        <v>11.73</v>
      </c>
      <c r="L59" s="1">
        <v>0.33</v>
      </c>
    </row>
    <row r="60" spans="1:12" ht="16" x14ac:dyDescent="0.2">
      <c r="A60" t="s">
        <v>464</v>
      </c>
      <c r="B60">
        <f>IFERROR(VLOOKUP(A60,Beans!$A$2:$B$82,2,FALSE),"")</f>
        <v>1.26</v>
      </c>
      <c r="C60">
        <f>IFERROR(VLOOKUP(A60,Beans!$A$2:$C$82,3,FALSE),"")</f>
        <v>0.3</v>
      </c>
      <c r="J60" s="1" t="s">
        <v>503</v>
      </c>
      <c r="K60" s="1">
        <v>10.59</v>
      </c>
      <c r="L60" s="1">
        <v>0.31</v>
      </c>
    </row>
    <row r="61" spans="1:12" ht="16" x14ac:dyDescent="0.2">
      <c r="A61" t="s">
        <v>465</v>
      </c>
      <c r="B61">
        <f>IFERROR(VLOOKUP(A61,Beans!$A$2:$B$82,2,FALSE),"")</f>
        <v>1.63</v>
      </c>
      <c r="C61">
        <f>IFERROR(VLOOKUP(A61,Beans!$A$2:$C$82,3,FALSE),"")</f>
        <v>0.21</v>
      </c>
      <c r="J61" s="1" t="s">
        <v>504</v>
      </c>
      <c r="K61" s="1">
        <v>6.37</v>
      </c>
      <c r="L61" s="1">
        <v>0.16</v>
      </c>
    </row>
    <row r="62" spans="1:12" ht="16" x14ac:dyDescent="0.2">
      <c r="A62" t="s">
        <v>570</v>
      </c>
      <c r="B62" t="str">
        <f>IFERROR(VLOOKUP(A62,Beans!$A$2:$B$82,2,FALSE),"")</f>
        <v/>
      </c>
      <c r="C62" t="str">
        <f>IFERROR(VLOOKUP(A62,Beans!$A$2:$C$82,3,FALSE),"")</f>
        <v/>
      </c>
      <c r="J62" s="1" t="s">
        <v>505</v>
      </c>
      <c r="K62" s="1">
        <v>6.18</v>
      </c>
      <c r="L62" s="1">
        <v>0.26</v>
      </c>
    </row>
    <row r="63" spans="1:12" ht="16" x14ac:dyDescent="0.2">
      <c r="A63" t="s">
        <v>571</v>
      </c>
      <c r="B63" t="str">
        <f>IFERROR(VLOOKUP(A63,Beans!$A$2:$B$82,2,FALSE),"")</f>
        <v/>
      </c>
      <c r="C63" t="str">
        <f>IFERROR(VLOOKUP(A63,Beans!$A$2:$C$82,3,FALSE),"")</f>
        <v/>
      </c>
      <c r="J63" s="1" t="s">
        <v>506</v>
      </c>
      <c r="K63" s="1">
        <v>4.05</v>
      </c>
      <c r="L63" s="1">
        <v>0.24</v>
      </c>
    </row>
    <row r="64" spans="1:12" ht="16" x14ac:dyDescent="0.2">
      <c r="A64" t="s">
        <v>572</v>
      </c>
      <c r="B64" t="str">
        <f>IFERROR(VLOOKUP(A64,Beans!$A$2:$B$82,2,FALSE),"")</f>
        <v/>
      </c>
      <c r="C64" t="str">
        <f>IFERROR(VLOOKUP(A64,Beans!$A$2:$C$82,3,FALSE),"")</f>
        <v/>
      </c>
      <c r="J64" s="1" t="s">
        <v>507</v>
      </c>
      <c r="K64" s="1">
        <v>3.27</v>
      </c>
      <c r="L64" s="1">
        <v>0.1</v>
      </c>
    </row>
    <row r="65" spans="1:12" ht="16" x14ac:dyDescent="0.2">
      <c r="A65" t="s">
        <v>573</v>
      </c>
      <c r="B65" t="str">
        <f>IFERROR(VLOOKUP(A65,Beans!$A$2:$B$82,2,FALSE),"")</f>
        <v/>
      </c>
      <c r="C65" t="str">
        <f>IFERROR(VLOOKUP(A65,Beans!$A$2:$C$82,3,FALSE),"")</f>
        <v/>
      </c>
      <c r="J65" s="1" t="s">
        <v>508</v>
      </c>
      <c r="K65" s="1">
        <v>16.46</v>
      </c>
      <c r="L65" s="1">
        <v>0.34</v>
      </c>
    </row>
    <row r="66" spans="1:12" ht="16" x14ac:dyDescent="0.2">
      <c r="A66" t="s">
        <v>574</v>
      </c>
      <c r="B66" t="str">
        <f>IFERROR(VLOOKUP(A66,Beans!$A$2:$B$82,2,FALSE),"")</f>
        <v/>
      </c>
      <c r="C66" t="str">
        <f>IFERROR(VLOOKUP(A66,Beans!$A$2:$C$82,3,FALSE),"")</f>
        <v/>
      </c>
      <c r="J66" s="1" t="s">
        <v>509</v>
      </c>
      <c r="K66" s="1">
        <v>6.66</v>
      </c>
      <c r="L66" s="1">
        <v>0.23</v>
      </c>
    </row>
    <row r="67" spans="1:12" ht="16" x14ac:dyDescent="0.2">
      <c r="A67" t="s">
        <v>575</v>
      </c>
      <c r="B67" t="str">
        <f>IFERROR(VLOOKUP(A67,Beans!$A$2:$B$82,2,FALSE),"")</f>
        <v/>
      </c>
      <c r="C67" t="str">
        <f>IFERROR(VLOOKUP(A67,Beans!$A$2:$C$82,3,FALSE),"")</f>
        <v/>
      </c>
      <c r="J67" s="1" t="s">
        <v>510</v>
      </c>
      <c r="K67" s="1">
        <v>9.57</v>
      </c>
      <c r="L67" s="1">
        <v>0.36</v>
      </c>
    </row>
    <row r="68" spans="1:12" ht="16" x14ac:dyDescent="0.2">
      <c r="A68" t="s">
        <v>576</v>
      </c>
      <c r="B68" t="str">
        <f>IFERROR(VLOOKUP(A68,Beans!$A$2:$B$82,2,FALSE),"")</f>
        <v/>
      </c>
      <c r="C68" t="str">
        <f>IFERROR(VLOOKUP(A68,Beans!$A$2:$C$82,3,FALSE),"")</f>
        <v/>
      </c>
      <c r="J68" s="1" t="s">
        <v>511</v>
      </c>
      <c r="K68" s="1">
        <v>1.0900000000000001</v>
      </c>
      <c r="L68" s="1">
        <v>0.05</v>
      </c>
    </row>
    <row r="69" spans="1:12" ht="16" x14ac:dyDescent="0.2">
      <c r="A69" t="s">
        <v>577</v>
      </c>
      <c r="B69" t="str">
        <f>IFERROR(VLOOKUP(A69,Beans!$A$2:$B$82,2,FALSE),"")</f>
        <v/>
      </c>
      <c r="C69" t="str">
        <f>IFERROR(VLOOKUP(A69,Beans!$A$2:$C$82,3,FALSE),"")</f>
        <v/>
      </c>
      <c r="J69" s="1" t="s">
        <v>512</v>
      </c>
      <c r="K69" s="1">
        <v>1.19</v>
      </c>
      <c r="L69" s="1">
        <v>0.06</v>
      </c>
    </row>
    <row r="70" spans="1:12" ht="16" x14ac:dyDescent="0.2">
      <c r="A70" t="s">
        <v>578</v>
      </c>
      <c r="B70" t="str">
        <f>IFERROR(VLOOKUP(A70,Beans!$A$2:$B$82,2,FALSE),"")</f>
        <v/>
      </c>
      <c r="C70" t="str">
        <f>IFERROR(VLOOKUP(A70,Beans!$A$2:$C$82,3,FALSE),"")</f>
        <v/>
      </c>
      <c r="J70" s="1" t="s">
        <v>513</v>
      </c>
      <c r="K70" s="1">
        <v>2.2200000000000002</v>
      </c>
      <c r="L70" s="1">
        <v>0.1</v>
      </c>
    </row>
    <row r="71" spans="1:12" ht="16" x14ac:dyDescent="0.2">
      <c r="A71" t="s">
        <v>466</v>
      </c>
      <c r="B71">
        <f>IFERROR(VLOOKUP(A71,Beans!$A$2:$B$82,2,FALSE),"")</f>
        <v>1.92</v>
      </c>
      <c r="C71">
        <f>IFERROR(VLOOKUP(A71,Beans!$A$2:$C$82,3,FALSE),"")</f>
        <v>0.24</v>
      </c>
      <c r="J71" s="1" t="s">
        <v>514</v>
      </c>
      <c r="K71" s="1">
        <v>8.02</v>
      </c>
      <c r="L71" s="1">
        <v>0.11</v>
      </c>
    </row>
    <row r="72" spans="1:12" ht="16" x14ac:dyDescent="0.2">
      <c r="A72" t="s">
        <v>467</v>
      </c>
      <c r="B72">
        <f>IFERROR(VLOOKUP(A72,Beans!$A$2:$B$82,2,FALSE),"")</f>
        <v>2.5099999999999998</v>
      </c>
      <c r="C72">
        <f>IFERROR(VLOOKUP(A72,Beans!$A$2:$C$82,3,FALSE),"")</f>
        <v>0.25</v>
      </c>
      <c r="J72" s="1" t="s">
        <v>515</v>
      </c>
      <c r="K72" s="1">
        <v>9.11</v>
      </c>
      <c r="L72" s="1">
        <v>0.23</v>
      </c>
    </row>
    <row r="73" spans="1:12" ht="16" x14ac:dyDescent="0.2">
      <c r="A73" t="s">
        <v>468</v>
      </c>
      <c r="B73">
        <f>IFERROR(VLOOKUP(A73,Beans!$A$2:$B$82,2,FALSE),"")</f>
        <v>1.82</v>
      </c>
      <c r="C73">
        <f>IFERROR(VLOOKUP(A73,Beans!$A$2:$C$82,3,FALSE),"")</f>
        <v>0.13</v>
      </c>
      <c r="J73" s="1" t="s">
        <v>516</v>
      </c>
      <c r="K73" s="1">
        <v>8.34</v>
      </c>
      <c r="L73" s="1">
        <v>0.17</v>
      </c>
    </row>
    <row r="74" spans="1:12" ht="16" x14ac:dyDescent="0.2">
      <c r="A74" t="s">
        <v>469</v>
      </c>
      <c r="B74">
        <f>IFERROR(VLOOKUP(A74,Beans!$A$2:$B$82,2,FALSE),"")</f>
        <v>2.88</v>
      </c>
      <c r="C74">
        <f>IFERROR(VLOOKUP(A74,Beans!$A$2:$C$82,3,FALSE),"")</f>
        <v>0.22</v>
      </c>
      <c r="J74" s="1" t="s">
        <v>517</v>
      </c>
      <c r="K74" s="1">
        <v>10.54</v>
      </c>
      <c r="L74" s="1">
        <v>0.25</v>
      </c>
    </row>
    <row r="75" spans="1:12" ht="16" x14ac:dyDescent="0.2">
      <c r="A75" t="s">
        <v>470</v>
      </c>
      <c r="B75">
        <f>IFERROR(VLOOKUP(A75,Beans!$A$2:$B$82,2,FALSE),"")</f>
        <v>2.08</v>
      </c>
      <c r="C75">
        <f>IFERROR(VLOOKUP(A75,Beans!$A$2:$C$82,3,FALSE),"")</f>
        <v>0.3</v>
      </c>
      <c r="J75" s="1" t="s">
        <v>518</v>
      </c>
      <c r="K75" s="1">
        <v>11.05</v>
      </c>
      <c r="L75" s="1">
        <v>0.28999999999999998</v>
      </c>
    </row>
    <row r="76" spans="1:12" ht="16" x14ac:dyDescent="0.2">
      <c r="A76" t="s">
        <v>471</v>
      </c>
      <c r="B76">
        <f>IFERROR(VLOOKUP(A76,Beans!$A$2:$B$82,2,FALSE),"")</f>
        <v>2.6</v>
      </c>
      <c r="C76">
        <f>IFERROR(VLOOKUP(A76,Beans!$A$2:$C$82,3,FALSE),"")</f>
        <v>0.44</v>
      </c>
      <c r="J76" s="1" t="s">
        <v>519</v>
      </c>
      <c r="K76" s="1">
        <v>0</v>
      </c>
      <c r="L76" s="1">
        <v>0.13</v>
      </c>
    </row>
    <row r="77" spans="1:12" ht="16" x14ac:dyDescent="0.2">
      <c r="A77" t="s">
        <v>579</v>
      </c>
      <c r="B77" t="str">
        <f>IFERROR(VLOOKUP(A77,Beans!$A$2:$B$82,2,FALSE),"")</f>
        <v/>
      </c>
      <c r="C77" t="str">
        <f>IFERROR(VLOOKUP(A77,Beans!$A$2:$C$82,3,FALSE),"")</f>
        <v/>
      </c>
      <c r="J77" s="1" t="s">
        <v>520</v>
      </c>
      <c r="K77" s="1">
        <v>14.63</v>
      </c>
      <c r="L77" s="1">
        <v>0.31</v>
      </c>
    </row>
    <row r="78" spans="1:12" ht="16" x14ac:dyDescent="0.2">
      <c r="A78" t="s">
        <v>580</v>
      </c>
      <c r="B78" t="str">
        <f>IFERROR(VLOOKUP(A78,Beans!$A$2:$B$82,2,FALSE),"")</f>
        <v/>
      </c>
      <c r="C78" t="str">
        <f>IFERROR(VLOOKUP(A78,Beans!$A$2:$C$82,3,FALSE),"")</f>
        <v/>
      </c>
      <c r="J78" s="1" t="s">
        <v>521</v>
      </c>
      <c r="K78" s="1">
        <v>10.78</v>
      </c>
      <c r="L78" s="1">
        <v>0.26</v>
      </c>
    </row>
    <row r="79" spans="1:12" ht="16" x14ac:dyDescent="0.2">
      <c r="A79" t="s">
        <v>581</v>
      </c>
      <c r="B79" t="str">
        <f>IFERROR(VLOOKUP(A79,Beans!$A$2:$B$82,2,FALSE),"")</f>
        <v/>
      </c>
      <c r="C79" t="str">
        <f>IFERROR(VLOOKUP(A79,Beans!$A$2:$C$82,3,FALSE),"")</f>
        <v/>
      </c>
      <c r="J79" s="1" t="s">
        <v>522</v>
      </c>
      <c r="K79" s="1">
        <v>8.8699999999999992</v>
      </c>
      <c r="L79" s="1">
        <v>0</v>
      </c>
    </row>
    <row r="80" spans="1:12" ht="16" x14ac:dyDescent="0.2">
      <c r="A80" t="s">
        <v>582</v>
      </c>
      <c r="B80" t="str">
        <f>IFERROR(VLOOKUP(A80,Beans!$A$2:$B$82,2,FALSE),"")</f>
        <v/>
      </c>
      <c r="C80" t="str">
        <f>IFERROR(VLOOKUP(A80,Beans!$A$2:$C$82,3,FALSE),"")</f>
        <v/>
      </c>
      <c r="J80" s="1" t="s">
        <v>523</v>
      </c>
      <c r="K80" s="1">
        <v>0</v>
      </c>
      <c r="L80" s="1">
        <v>0.15</v>
      </c>
    </row>
    <row r="81" spans="1:12" ht="16" x14ac:dyDescent="0.2">
      <c r="A81" t="s">
        <v>583</v>
      </c>
      <c r="B81" t="str">
        <f>IFERROR(VLOOKUP(A81,Beans!$A$2:$B$82,2,FALSE),"")</f>
        <v/>
      </c>
      <c r="C81" t="str">
        <f>IFERROR(VLOOKUP(A81,Beans!$A$2:$C$82,3,FALSE),"")</f>
        <v/>
      </c>
      <c r="J81" s="1" t="s">
        <v>524</v>
      </c>
      <c r="K81" s="1">
        <v>12.47</v>
      </c>
      <c r="L81" s="1">
        <v>0.21</v>
      </c>
    </row>
    <row r="82" spans="1:12" ht="16" x14ac:dyDescent="0.2">
      <c r="A82" t="s">
        <v>584</v>
      </c>
      <c r="B82" t="str">
        <f>IFERROR(VLOOKUP(A82,Beans!$A$2:$B$82,2,FALSE),"")</f>
        <v/>
      </c>
      <c r="C82" t="str">
        <f>IFERROR(VLOOKUP(A82,Beans!$A$2:$C$82,3,FALSE),"")</f>
        <v/>
      </c>
      <c r="J82" s="1" t="s">
        <v>525</v>
      </c>
      <c r="K82" s="1">
        <v>11.7</v>
      </c>
      <c r="L82" s="1">
        <v>0.17</v>
      </c>
    </row>
    <row r="83" spans="1:12" x14ac:dyDescent="0.2">
      <c r="A83" t="s">
        <v>585</v>
      </c>
      <c r="B83" t="str">
        <f>IFERROR(VLOOKUP(A83,Beans!$A$2:$B$82,2,FALSE),"")</f>
        <v/>
      </c>
      <c r="C83" t="str">
        <f>IFERROR(VLOOKUP(A83,Beans!$A$2:$C$82,3,FALSE),"")</f>
        <v/>
      </c>
    </row>
    <row r="84" spans="1:12" x14ac:dyDescent="0.2">
      <c r="A84" t="s">
        <v>586</v>
      </c>
      <c r="B84" t="str">
        <f>IFERROR(VLOOKUP(A84,Beans!$A$2:$B$82,2,FALSE),"")</f>
        <v/>
      </c>
      <c r="C84" t="str">
        <f>IFERROR(VLOOKUP(A84,Beans!$A$2:$C$82,3,FALSE),"")</f>
        <v/>
      </c>
    </row>
    <row r="85" spans="1:12" x14ac:dyDescent="0.2">
      <c r="A85" t="s">
        <v>587</v>
      </c>
      <c r="B85" t="str">
        <f>IFERROR(VLOOKUP(A85,Beans!$A$2:$B$82,2,FALSE),"")</f>
        <v/>
      </c>
      <c r="C85" t="str">
        <f>IFERROR(VLOOKUP(A85,Beans!$A$2:$C$82,3,FALSE),"")</f>
        <v/>
      </c>
    </row>
    <row r="86" spans="1:12" x14ac:dyDescent="0.2">
      <c r="A86" t="s">
        <v>472</v>
      </c>
      <c r="B86">
        <f>IFERROR(VLOOKUP(A86,Beans!$A$2:$B$82,2,FALSE),"")</f>
        <v>1.65</v>
      </c>
      <c r="C86">
        <f>IFERROR(VLOOKUP(A86,Beans!$A$2:$C$82,3,FALSE),"")</f>
        <v>0.23</v>
      </c>
    </row>
    <row r="87" spans="1:12" x14ac:dyDescent="0.2">
      <c r="A87" t="s">
        <v>473</v>
      </c>
      <c r="B87">
        <f>IFERROR(VLOOKUP(A87,Beans!$A$2:$B$82,2,FALSE),"")</f>
        <v>2.2999999999999998</v>
      </c>
      <c r="C87">
        <f>IFERROR(VLOOKUP(A87,Beans!$A$2:$C$82,3,FALSE),"")</f>
        <v>0.3</v>
      </c>
    </row>
    <row r="88" spans="1:12" x14ac:dyDescent="0.2">
      <c r="A88" t="s">
        <v>474</v>
      </c>
      <c r="B88">
        <f>IFERROR(VLOOKUP(A88,Beans!$A$2:$B$82,2,FALSE),"")</f>
        <v>0.19</v>
      </c>
      <c r="C88">
        <f>IFERROR(VLOOKUP(A88,Beans!$A$2:$C$82,3,FALSE),"")</f>
        <v>0.26</v>
      </c>
    </row>
    <row r="89" spans="1:12" x14ac:dyDescent="0.2">
      <c r="A89" t="s">
        <v>588</v>
      </c>
      <c r="B89" t="str">
        <f>IFERROR(VLOOKUP(A89,Beans!$A$2:$B$82,2,FALSE),"")</f>
        <v/>
      </c>
      <c r="C89" t="str">
        <f>IFERROR(VLOOKUP(A89,Beans!$A$2:$C$82,3,FALSE),"")</f>
        <v/>
      </c>
    </row>
    <row r="90" spans="1:12" x14ac:dyDescent="0.2">
      <c r="A90" t="s">
        <v>589</v>
      </c>
      <c r="B90" t="str">
        <f>IFERROR(VLOOKUP(A90,Beans!$A$2:$B$82,2,FALSE),"")</f>
        <v/>
      </c>
      <c r="C90" t="str">
        <f>IFERROR(VLOOKUP(A90,Beans!$A$2:$C$82,3,FALSE),"")</f>
        <v/>
      </c>
    </row>
    <row r="91" spans="1:12" x14ac:dyDescent="0.2">
      <c r="A91" t="s">
        <v>590</v>
      </c>
      <c r="B91" t="str">
        <f>IFERROR(VLOOKUP(A91,Beans!$A$2:$B$82,2,FALSE),"")</f>
        <v/>
      </c>
      <c r="C91" t="str">
        <f>IFERROR(VLOOKUP(A91,Beans!$A$2:$C$82,3,FALSE),"")</f>
        <v/>
      </c>
    </row>
    <row r="92" spans="1:12" x14ac:dyDescent="0.2">
      <c r="A92" t="s">
        <v>591</v>
      </c>
      <c r="B92" t="str">
        <f>IFERROR(VLOOKUP(A92,Beans!$A$2:$B$82,2,FALSE),"")</f>
        <v/>
      </c>
      <c r="C92" t="str">
        <f>IFERROR(VLOOKUP(A92,Beans!$A$2:$C$82,3,FALSE),"")</f>
        <v/>
      </c>
    </row>
    <row r="93" spans="1:12" x14ac:dyDescent="0.2">
      <c r="A93" t="s">
        <v>592</v>
      </c>
      <c r="B93" t="str">
        <f>IFERROR(VLOOKUP(A93,Beans!$A$2:$B$82,2,FALSE),"")</f>
        <v/>
      </c>
      <c r="C93" t="str">
        <f>IFERROR(VLOOKUP(A93,Beans!$A$2:$C$82,3,FALSE),"")</f>
        <v/>
      </c>
    </row>
    <row r="94" spans="1:12" x14ac:dyDescent="0.2">
      <c r="A94" t="s">
        <v>593</v>
      </c>
      <c r="B94" t="str">
        <f>IFERROR(VLOOKUP(A94,Beans!$A$2:$B$82,2,FALSE),"")</f>
        <v/>
      </c>
      <c r="C94" t="str">
        <f>IFERROR(VLOOKUP(A94,Beans!$A$2:$C$82,3,FALSE),"")</f>
        <v/>
      </c>
    </row>
    <row r="95" spans="1:12" x14ac:dyDescent="0.2">
      <c r="A95" t="s">
        <v>475</v>
      </c>
      <c r="B95">
        <f>IFERROR(VLOOKUP(A95,Beans!$A$2:$B$82,2,FALSE),"")</f>
        <v>2.33</v>
      </c>
      <c r="C95">
        <f>IFERROR(VLOOKUP(A95,Beans!$A$2:$C$82,3,FALSE),"")</f>
        <v>0.25</v>
      </c>
    </row>
    <row r="96" spans="1:12" x14ac:dyDescent="0.2">
      <c r="A96" t="s">
        <v>476</v>
      </c>
      <c r="B96">
        <f>IFERROR(VLOOKUP(A96,Beans!$A$2:$B$82,2,FALSE),"")</f>
        <v>2.78</v>
      </c>
      <c r="C96">
        <f>IFERROR(VLOOKUP(A96,Beans!$A$2:$C$82,3,FALSE),"")</f>
        <v>0.24</v>
      </c>
    </row>
    <row r="97" spans="1:3" x14ac:dyDescent="0.2">
      <c r="A97" t="s">
        <v>477</v>
      </c>
      <c r="B97">
        <f>IFERROR(VLOOKUP(A97,Beans!$A$2:$B$82,2,FALSE),"")</f>
        <v>2.84</v>
      </c>
      <c r="C97">
        <f>IFERROR(VLOOKUP(A97,Beans!$A$2:$C$82,3,FALSE),"")</f>
        <v>0.19</v>
      </c>
    </row>
    <row r="98" spans="1:3" x14ac:dyDescent="0.2">
      <c r="A98" t="s">
        <v>594</v>
      </c>
      <c r="B98" t="str">
        <f>IFERROR(VLOOKUP(A98,Beans!$A$2:$B$82,2,FALSE),"")</f>
        <v/>
      </c>
      <c r="C98" t="str">
        <f>IFERROR(VLOOKUP(A98,Beans!$A$2:$C$82,3,FALSE),"")</f>
        <v/>
      </c>
    </row>
    <row r="99" spans="1:3" x14ac:dyDescent="0.2">
      <c r="A99" t="s">
        <v>595</v>
      </c>
      <c r="B99" t="str">
        <f>IFERROR(VLOOKUP(A99,Beans!$A$2:$B$82,2,FALSE),"")</f>
        <v/>
      </c>
      <c r="C99" t="str">
        <f>IFERROR(VLOOKUP(A99,Beans!$A$2:$C$82,3,FALSE),"")</f>
        <v/>
      </c>
    </row>
    <row r="100" spans="1:3" x14ac:dyDescent="0.2">
      <c r="A100" t="s">
        <v>596</v>
      </c>
      <c r="B100" t="str">
        <f>IFERROR(VLOOKUP(A100,Beans!$A$2:$B$82,2,FALSE),"")</f>
        <v/>
      </c>
      <c r="C100" t="str">
        <f>IFERROR(VLOOKUP(A100,Beans!$A$2:$C$82,3,FALSE),"")</f>
        <v/>
      </c>
    </row>
    <row r="101" spans="1:3" x14ac:dyDescent="0.2">
      <c r="A101" t="s">
        <v>597</v>
      </c>
      <c r="B101" t="str">
        <f>IFERROR(VLOOKUP(A101,Beans!$A$2:$B$82,2,FALSE),"")</f>
        <v/>
      </c>
      <c r="C101" t="str">
        <f>IFERROR(VLOOKUP(A101,Beans!$A$2:$C$82,3,FALSE),"")</f>
        <v/>
      </c>
    </row>
    <row r="102" spans="1:3" x14ac:dyDescent="0.2">
      <c r="A102" t="s">
        <v>598</v>
      </c>
      <c r="B102" t="str">
        <f>IFERROR(VLOOKUP(A102,Beans!$A$2:$B$82,2,FALSE),"")</f>
        <v/>
      </c>
      <c r="C102" t="str">
        <f>IFERROR(VLOOKUP(A102,Beans!$A$2:$C$82,3,FALSE),"")</f>
        <v/>
      </c>
    </row>
    <row r="103" spans="1:3" x14ac:dyDescent="0.2">
      <c r="A103" t="s">
        <v>599</v>
      </c>
      <c r="B103" t="str">
        <f>IFERROR(VLOOKUP(A103,Beans!$A$2:$B$82,2,FALSE),"")</f>
        <v/>
      </c>
      <c r="C103" t="str">
        <f>IFERROR(VLOOKUP(A103,Beans!$A$2:$C$82,3,FALSE),"")</f>
        <v/>
      </c>
    </row>
    <row r="104" spans="1:3" x14ac:dyDescent="0.2">
      <c r="A104" t="s">
        <v>478</v>
      </c>
      <c r="B104">
        <f>IFERROR(VLOOKUP(A104,Beans!$A$2:$B$82,2,FALSE),"")</f>
        <v>1.04</v>
      </c>
      <c r="C104">
        <f>IFERROR(VLOOKUP(A104,Beans!$A$2:$C$82,3,FALSE),"")</f>
        <v>0.17</v>
      </c>
    </row>
    <row r="105" spans="1:3" x14ac:dyDescent="0.2">
      <c r="A105" t="s">
        <v>479</v>
      </c>
      <c r="B105">
        <f>IFERROR(VLOOKUP(A105,Beans!$A$2:$B$82,2,FALSE),"")</f>
        <v>1.0900000000000001</v>
      </c>
      <c r="C105">
        <f>IFERROR(VLOOKUP(A105,Beans!$A$2:$C$82,3,FALSE),"")</f>
        <v>0.16</v>
      </c>
    </row>
    <row r="106" spans="1:3" x14ac:dyDescent="0.2">
      <c r="A106" t="s">
        <v>480</v>
      </c>
      <c r="B106">
        <f>IFERROR(VLOOKUP(A106,Beans!$A$2:$B$82,2,FALSE),"")</f>
        <v>2.0499999999999998</v>
      </c>
      <c r="C106">
        <f>IFERROR(VLOOKUP(A106,Beans!$A$2:$C$82,3,FALSE),"")</f>
        <v>0.24</v>
      </c>
    </row>
    <row r="107" spans="1:3" x14ac:dyDescent="0.2">
      <c r="A107" t="s">
        <v>600</v>
      </c>
      <c r="B107" t="str">
        <f>IFERROR(VLOOKUP(A107,Beans!$A$2:$B$82,2,FALSE),"")</f>
        <v/>
      </c>
      <c r="C107" t="str">
        <f>IFERROR(VLOOKUP(A107,Beans!$A$2:$C$82,3,FALSE),"")</f>
        <v/>
      </c>
    </row>
    <row r="108" spans="1:3" x14ac:dyDescent="0.2">
      <c r="A108" t="s">
        <v>601</v>
      </c>
      <c r="B108" t="str">
        <f>IFERROR(VLOOKUP(A108,Beans!$A$2:$B$82,2,FALSE),"")</f>
        <v/>
      </c>
      <c r="C108" t="str">
        <f>IFERROR(VLOOKUP(A108,Beans!$A$2:$C$82,3,FALSE),"")</f>
        <v/>
      </c>
    </row>
    <row r="109" spans="1:3" x14ac:dyDescent="0.2">
      <c r="A109" t="s">
        <v>602</v>
      </c>
      <c r="B109" t="str">
        <f>IFERROR(VLOOKUP(A109,Beans!$A$2:$B$82,2,FALSE),"")</f>
        <v/>
      </c>
      <c r="C109" t="str">
        <f>IFERROR(VLOOKUP(A109,Beans!$A$2:$C$82,3,FALSE),"")</f>
        <v/>
      </c>
    </row>
    <row r="110" spans="1:3" x14ac:dyDescent="0.2">
      <c r="A110" t="s">
        <v>481</v>
      </c>
      <c r="B110">
        <f>IFERROR(VLOOKUP(A110,Beans!$A$2:$B$82,2,FALSE),"")</f>
        <v>0.75</v>
      </c>
      <c r="C110">
        <f>IFERROR(VLOOKUP(A110,Beans!$A$2:$C$82,3,FALSE),"")</f>
        <v>0.09</v>
      </c>
    </row>
    <row r="111" spans="1:3" x14ac:dyDescent="0.2">
      <c r="A111" t="s">
        <v>482</v>
      </c>
      <c r="B111">
        <f>IFERROR(VLOOKUP(A111,Beans!$A$2:$B$82,2,FALSE),"")</f>
        <v>2.46</v>
      </c>
      <c r="C111">
        <f>IFERROR(VLOOKUP(A111,Beans!$A$2:$C$82,3,FALSE),"")</f>
        <v>0.11</v>
      </c>
    </row>
    <row r="112" spans="1:3" x14ac:dyDescent="0.2">
      <c r="A112" t="s">
        <v>483</v>
      </c>
      <c r="B112">
        <f>IFERROR(VLOOKUP(A112,Beans!$A$2:$B$82,2,FALSE),"")</f>
        <v>0.59</v>
      </c>
      <c r="C112">
        <f>IFERROR(VLOOKUP(A112,Beans!$A$2:$C$82,3,FALSE),"")</f>
        <v>0.17</v>
      </c>
    </row>
    <row r="113" spans="1:3" x14ac:dyDescent="0.2">
      <c r="A113" t="s">
        <v>603</v>
      </c>
      <c r="B113" t="str">
        <f>IFERROR(VLOOKUP(A113,Beans!$A$2:$B$82,2,FALSE),"")</f>
        <v/>
      </c>
      <c r="C113" t="str">
        <f>IFERROR(VLOOKUP(A113,Beans!$A$2:$C$82,3,FALSE),"")</f>
        <v/>
      </c>
    </row>
    <row r="114" spans="1:3" x14ac:dyDescent="0.2">
      <c r="A114" t="s">
        <v>604</v>
      </c>
      <c r="B114" t="str">
        <f>IFERROR(VLOOKUP(A114,Beans!$A$2:$B$82,2,FALSE),"")</f>
        <v/>
      </c>
      <c r="C114" t="str">
        <f>IFERROR(VLOOKUP(A114,Beans!$A$2:$C$82,3,FALSE),"")</f>
        <v/>
      </c>
    </row>
    <row r="115" spans="1:3" x14ac:dyDescent="0.2">
      <c r="A115" t="s">
        <v>605</v>
      </c>
      <c r="B115" t="str">
        <f>IFERROR(VLOOKUP(A115,Beans!$A$2:$B$82,2,FALSE),"")</f>
        <v/>
      </c>
      <c r="C115" t="str">
        <f>IFERROR(VLOOKUP(A115,Beans!$A$2:$C$82,3,FALSE),"")</f>
        <v/>
      </c>
    </row>
    <row r="116" spans="1:3" x14ac:dyDescent="0.2">
      <c r="A116" t="s">
        <v>606</v>
      </c>
      <c r="B116" t="str">
        <f>IFERROR(VLOOKUP(A116,Beans!$A$2:$B$82,2,FALSE),"")</f>
        <v/>
      </c>
      <c r="C116" t="str">
        <f>IFERROR(VLOOKUP(A116,Beans!$A$2:$C$82,3,FALSE),"")</f>
        <v/>
      </c>
    </row>
    <row r="117" spans="1:3" x14ac:dyDescent="0.2">
      <c r="A117" t="s">
        <v>607</v>
      </c>
      <c r="B117" t="str">
        <f>IFERROR(VLOOKUP(A117,Beans!$A$2:$B$82,2,FALSE),"")</f>
        <v/>
      </c>
      <c r="C117" t="str">
        <f>IFERROR(VLOOKUP(A117,Beans!$A$2:$C$82,3,FALSE),"")</f>
        <v/>
      </c>
    </row>
    <row r="118" spans="1:3" x14ac:dyDescent="0.2">
      <c r="A118" t="s">
        <v>608</v>
      </c>
      <c r="B118" t="str">
        <f>IFERROR(VLOOKUP(A118,Beans!$A$2:$B$82,2,FALSE),"")</f>
        <v/>
      </c>
      <c r="C118" t="str">
        <f>IFERROR(VLOOKUP(A118,Beans!$A$2:$C$82,3,FALSE),"")</f>
        <v/>
      </c>
    </row>
    <row r="119" spans="1:3" x14ac:dyDescent="0.2">
      <c r="A119" t="s">
        <v>609</v>
      </c>
      <c r="B119" t="str">
        <f>IFERROR(VLOOKUP(A119,Beans!$A$2:$B$82,2,FALSE),"")</f>
        <v/>
      </c>
      <c r="C119" t="str">
        <f>IFERROR(VLOOKUP(A119,Beans!$A$2:$C$82,3,FALSE),"")</f>
        <v/>
      </c>
    </row>
    <row r="120" spans="1:3" x14ac:dyDescent="0.2">
      <c r="A120" t="s">
        <v>610</v>
      </c>
      <c r="B120" t="str">
        <f>IFERROR(VLOOKUP(A120,Beans!$A$2:$B$82,2,FALSE),"")</f>
        <v/>
      </c>
      <c r="C120" t="str">
        <f>IFERROR(VLOOKUP(A120,Beans!$A$2:$C$82,3,FALSE),"")</f>
        <v/>
      </c>
    </row>
    <row r="121" spans="1:3" x14ac:dyDescent="0.2">
      <c r="A121" t="s">
        <v>611</v>
      </c>
      <c r="B121" t="str">
        <f>IFERROR(VLOOKUP(A121,Beans!$A$2:$B$82,2,FALSE),"")</f>
        <v/>
      </c>
      <c r="C121" t="str">
        <f>IFERROR(VLOOKUP(A121,Beans!$A$2:$C$82,3,FALSE),"")</f>
        <v/>
      </c>
    </row>
    <row r="122" spans="1:3" x14ac:dyDescent="0.2">
      <c r="A122" t="s">
        <v>612</v>
      </c>
      <c r="B122" t="str">
        <f>IFERROR(VLOOKUP(A122,Beans!$A$2:$B$82,2,FALSE),"")</f>
        <v/>
      </c>
      <c r="C122" t="str">
        <f>IFERROR(VLOOKUP(A122,Beans!$A$2:$C$82,3,FALSE),"")</f>
        <v/>
      </c>
    </row>
    <row r="123" spans="1:3" x14ac:dyDescent="0.2">
      <c r="A123" t="s">
        <v>613</v>
      </c>
      <c r="B123" t="str">
        <f>IFERROR(VLOOKUP(A123,Beans!$A$2:$B$82,2,FALSE),"")</f>
        <v/>
      </c>
      <c r="C123" t="str">
        <f>IFERROR(VLOOKUP(A123,Beans!$A$2:$C$82,3,FALSE),"")</f>
        <v/>
      </c>
    </row>
    <row r="124" spans="1:3" x14ac:dyDescent="0.2">
      <c r="A124" t="s">
        <v>614</v>
      </c>
      <c r="B124" t="str">
        <f>IFERROR(VLOOKUP(A124,Beans!$A$2:$B$82,2,FALSE),"")</f>
        <v/>
      </c>
      <c r="C124" t="str">
        <f>IFERROR(VLOOKUP(A124,Beans!$A$2:$C$82,3,FALSE),"")</f>
        <v/>
      </c>
    </row>
    <row r="125" spans="1:3" x14ac:dyDescent="0.2">
      <c r="A125" t="s">
        <v>484</v>
      </c>
      <c r="B125">
        <f>IFERROR(VLOOKUP(A125,Beans!$A$2:$B$82,2,FALSE),"")</f>
        <v>0.33</v>
      </c>
      <c r="C125">
        <f>IFERROR(VLOOKUP(A125,Beans!$A$2:$C$82,3,FALSE),"")</f>
        <v>0.06</v>
      </c>
    </row>
    <row r="126" spans="1:3" x14ac:dyDescent="0.2">
      <c r="A126" t="s">
        <v>485</v>
      </c>
      <c r="B126">
        <f>IFERROR(VLOOKUP(A126,Beans!$A$2:$B$82,2,FALSE),"")</f>
        <v>0.55000000000000004</v>
      </c>
      <c r="C126">
        <f>IFERROR(VLOOKUP(A126,Beans!$A$2:$C$82,3,FALSE),"")</f>
        <v>0.09</v>
      </c>
    </row>
    <row r="127" spans="1:3" x14ac:dyDescent="0.2">
      <c r="A127" t="s">
        <v>486</v>
      </c>
      <c r="B127">
        <f>IFERROR(VLOOKUP(A127,Beans!$A$2:$B$82,2,FALSE),"")</f>
        <v>0.06</v>
      </c>
      <c r="C127">
        <f>IFERROR(VLOOKUP(A127,Beans!$A$2:$C$82,3,FALSE),"")</f>
        <v>7.0000000000000007E-2</v>
      </c>
    </row>
    <row r="128" spans="1:3" x14ac:dyDescent="0.2">
      <c r="A128" t="s">
        <v>487</v>
      </c>
      <c r="B128">
        <f>IFERROR(VLOOKUP(A128,Beans!$A$2:$B$82,2,FALSE),"")</f>
        <v>1.1100000000000001</v>
      </c>
      <c r="C128">
        <f>IFERROR(VLOOKUP(A128,Beans!$A$2:$C$82,3,FALSE),"")</f>
        <v>0.28000000000000003</v>
      </c>
    </row>
    <row r="129" spans="1:3" x14ac:dyDescent="0.2">
      <c r="A129" t="s">
        <v>488</v>
      </c>
      <c r="B129">
        <f>IFERROR(VLOOKUP(A129,Beans!$A$2:$B$82,2,FALSE),"")</f>
        <v>0.73</v>
      </c>
      <c r="C129">
        <f>IFERROR(VLOOKUP(A129,Beans!$A$2:$C$82,3,FALSE),"")</f>
        <v>7.0000000000000007E-2</v>
      </c>
    </row>
    <row r="130" spans="1:3" x14ac:dyDescent="0.2">
      <c r="A130" t="s">
        <v>489</v>
      </c>
      <c r="B130">
        <f>IFERROR(VLOOKUP(A130,Beans!$A$2:$B$82,2,FALSE),"")</f>
        <v>0.59</v>
      </c>
      <c r="C130">
        <f>IFERROR(VLOOKUP(A130,Beans!$A$2:$C$82,3,FALSE),"")</f>
        <v>0.13</v>
      </c>
    </row>
    <row r="131" spans="1:3" x14ac:dyDescent="0.2">
      <c r="A131" t="s">
        <v>615</v>
      </c>
      <c r="B131" t="str">
        <f>IFERROR(VLOOKUP(A131,Beans!$A$2:$B$82,2,FALSE),"")</f>
        <v/>
      </c>
      <c r="C131" t="str">
        <f>IFERROR(VLOOKUP(A131,Beans!$A$2:$C$82,3,FALSE),"")</f>
        <v/>
      </c>
    </row>
    <row r="132" spans="1:3" x14ac:dyDescent="0.2">
      <c r="A132" t="s">
        <v>616</v>
      </c>
      <c r="B132" t="str">
        <f>IFERROR(VLOOKUP(A132,Beans!$A$2:$B$82,2,FALSE),"")</f>
        <v/>
      </c>
      <c r="C132" t="str">
        <f>IFERROR(VLOOKUP(A132,Beans!$A$2:$C$82,3,FALSE),"")</f>
        <v/>
      </c>
    </row>
    <row r="133" spans="1:3" x14ac:dyDescent="0.2">
      <c r="A133" t="s">
        <v>617</v>
      </c>
      <c r="B133" t="str">
        <f>IFERROR(VLOOKUP(A133,Beans!$A$2:$B$82,2,FALSE),"")</f>
        <v/>
      </c>
      <c r="C133" t="str">
        <f>IFERROR(VLOOKUP(A133,Beans!$A$2:$C$82,3,FALSE),"")</f>
        <v/>
      </c>
    </row>
    <row r="134" spans="1:3" x14ac:dyDescent="0.2">
      <c r="A134" t="s">
        <v>618</v>
      </c>
      <c r="B134" t="str">
        <f>IFERROR(VLOOKUP(A134,Beans!$A$2:$B$82,2,FALSE),"")</f>
        <v/>
      </c>
      <c r="C134" t="str">
        <f>IFERROR(VLOOKUP(A134,Beans!$A$2:$C$82,3,FALSE),"")</f>
        <v/>
      </c>
    </row>
    <row r="135" spans="1:3" x14ac:dyDescent="0.2">
      <c r="A135" t="s">
        <v>619</v>
      </c>
      <c r="B135" t="str">
        <f>IFERROR(VLOOKUP(A135,Beans!$A$2:$B$82,2,FALSE),"")</f>
        <v/>
      </c>
      <c r="C135" t="str">
        <f>IFERROR(VLOOKUP(A135,Beans!$A$2:$C$82,3,FALSE),"")</f>
        <v/>
      </c>
    </row>
    <row r="136" spans="1:3" x14ac:dyDescent="0.2">
      <c r="A136" t="s">
        <v>620</v>
      </c>
      <c r="B136" t="str">
        <f>IFERROR(VLOOKUP(A136,Beans!$A$2:$B$82,2,FALSE),"")</f>
        <v/>
      </c>
      <c r="C136" t="str">
        <f>IFERROR(VLOOKUP(A136,Beans!$A$2:$C$82,3,FALSE),"")</f>
        <v/>
      </c>
    </row>
    <row r="137" spans="1:3" x14ac:dyDescent="0.2">
      <c r="A137" t="s">
        <v>621</v>
      </c>
      <c r="B137" t="str">
        <f>IFERROR(VLOOKUP(A137,Beans!$A$2:$B$82,2,FALSE),"")</f>
        <v/>
      </c>
      <c r="C137" t="str">
        <f>IFERROR(VLOOKUP(A137,Beans!$A$2:$C$82,3,FALSE),"")</f>
        <v/>
      </c>
    </row>
    <row r="138" spans="1:3" x14ac:dyDescent="0.2">
      <c r="A138" t="s">
        <v>622</v>
      </c>
      <c r="B138" t="str">
        <f>IFERROR(VLOOKUP(A138,Beans!$A$2:$B$82,2,FALSE),"")</f>
        <v/>
      </c>
      <c r="C138" t="str">
        <f>IFERROR(VLOOKUP(A138,Beans!$A$2:$C$82,3,FALSE),"")</f>
        <v/>
      </c>
    </row>
    <row r="139" spans="1:3" x14ac:dyDescent="0.2">
      <c r="A139" t="s">
        <v>623</v>
      </c>
      <c r="B139" t="str">
        <f>IFERROR(VLOOKUP(A139,Beans!$A$2:$B$82,2,FALSE),"")</f>
        <v/>
      </c>
      <c r="C139" t="str">
        <f>IFERROR(VLOOKUP(A139,Beans!$A$2:$C$82,3,FALSE),"")</f>
        <v/>
      </c>
    </row>
    <row r="140" spans="1:3" x14ac:dyDescent="0.2">
      <c r="A140" t="s">
        <v>490</v>
      </c>
      <c r="B140">
        <f>IFERROR(VLOOKUP(A140,Beans!$A$2:$B$82,2,FALSE),"")</f>
        <v>1.97</v>
      </c>
      <c r="C140">
        <f>IFERROR(VLOOKUP(A140,Beans!$A$2:$C$82,3,FALSE),"")</f>
        <v>0.15</v>
      </c>
    </row>
    <row r="141" spans="1:3" x14ac:dyDescent="0.2">
      <c r="A141" t="s">
        <v>491</v>
      </c>
      <c r="B141">
        <f>IFERROR(VLOOKUP(A141,Beans!$A$2:$B$82,2,FALSE),"")</f>
        <v>2.4500000000000002</v>
      </c>
      <c r="C141">
        <f>IFERROR(VLOOKUP(A141,Beans!$A$2:$C$82,3,FALSE),"")</f>
        <v>0.26</v>
      </c>
    </row>
    <row r="142" spans="1:3" x14ac:dyDescent="0.2">
      <c r="A142" t="s">
        <v>492</v>
      </c>
      <c r="B142">
        <f>IFERROR(VLOOKUP(A142,Beans!$A$2:$B$82,2,FALSE),"")</f>
        <v>1.8</v>
      </c>
      <c r="C142">
        <f>IFERROR(VLOOKUP(A142,Beans!$A$2:$C$82,3,FALSE),"")</f>
        <v>0.16</v>
      </c>
    </row>
    <row r="143" spans="1:3" x14ac:dyDescent="0.2">
      <c r="A143" t="s">
        <v>624</v>
      </c>
      <c r="B143" t="str">
        <f>IFERROR(VLOOKUP(A143,Beans!$A$2:$B$82,2,FALSE),"")</f>
        <v/>
      </c>
      <c r="C143" t="str">
        <f>IFERROR(VLOOKUP(A143,Beans!$A$2:$C$82,3,FALSE),"")</f>
        <v/>
      </c>
    </row>
    <row r="144" spans="1:3" x14ac:dyDescent="0.2">
      <c r="A144" t="s">
        <v>625</v>
      </c>
      <c r="B144" t="str">
        <f>IFERROR(VLOOKUP(A144,Beans!$A$2:$B$82,2,FALSE),"")</f>
        <v/>
      </c>
      <c r="C144" t="str">
        <f>IFERROR(VLOOKUP(A144,Beans!$A$2:$C$82,3,FALSE),"")</f>
        <v/>
      </c>
    </row>
    <row r="145" spans="1:3" x14ac:dyDescent="0.2">
      <c r="A145" t="s">
        <v>626</v>
      </c>
      <c r="B145" t="str">
        <f>IFERROR(VLOOKUP(A145,Beans!$A$2:$B$82,2,FALSE),"")</f>
        <v/>
      </c>
      <c r="C145" t="str">
        <f>IFERROR(VLOOKUP(A145,Beans!$A$2:$C$82,3,FALSE),"")</f>
        <v/>
      </c>
    </row>
    <row r="146" spans="1:3" x14ac:dyDescent="0.2">
      <c r="A146" t="s">
        <v>493</v>
      </c>
      <c r="B146">
        <f>IFERROR(VLOOKUP(A146,Beans!$A$2:$B$82,2,FALSE),"")</f>
        <v>2.81</v>
      </c>
      <c r="C146">
        <f>IFERROR(VLOOKUP(A146,Beans!$A$2:$C$82,3,FALSE),"")</f>
        <v>0.21</v>
      </c>
    </row>
    <row r="147" spans="1:3" x14ac:dyDescent="0.2">
      <c r="A147" t="s">
        <v>494</v>
      </c>
      <c r="B147">
        <f>IFERROR(VLOOKUP(A147,Beans!$A$2:$B$82,2,FALSE),"")</f>
        <v>2.27</v>
      </c>
      <c r="C147">
        <f>IFERROR(VLOOKUP(A147,Beans!$A$2:$C$82,3,FALSE),"")</f>
        <v>0.15</v>
      </c>
    </row>
    <row r="148" spans="1:3" x14ac:dyDescent="0.2">
      <c r="A148" t="s">
        <v>495</v>
      </c>
      <c r="B148">
        <f>IFERROR(VLOOKUP(A148,Beans!$A$2:$B$82,2,FALSE),"")</f>
        <v>2.3199999999999998</v>
      </c>
      <c r="C148">
        <f>IFERROR(VLOOKUP(A148,Beans!$A$2:$C$82,3,FALSE),"")</f>
        <v>0.16</v>
      </c>
    </row>
    <row r="149" spans="1:3" x14ac:dyDescent="0.2">
      <c r="A149" t="s">
        <v>627</v>
      </c>
      <c r="B149" t="str">
        <f>IFERROR(VLOOKUP(A149,Beans!$A$2:$B$82,2,FALSE),"")</f>
        <v/>
      </c>
      <c r="C149" t="str">
        <f>IFERROR(VLOOKUP(A149,Beans!$A$2:$C$82,3,FALSE),"")</f>
        <v/>
      </c>
    </row>
    <row r="150" spans="1:3" x14ac:dyDescent="0.2">
      <c r="A150" t="s">
        <v>628</v>
      </c>
      <c r="B150" t="str">
        <f>IFERROR(VLOOKUP(A150,Beans!$A$2:$B$82,2,FALSE),"")</f>
        <v/>
      </c>
      <c r="C150" t="str">
        <f>IFERROR(VLOOKUP(A150,Beans!$A$2:$C$82,3,FALSE),"")</f>
        <v/>
      </c>
    </row>
    <row r="151" spans="1:3" x14ac:dyDescent="0.2">
      <c r="A151" t="s">
        <v>629</v>
      </c>
      <c r="B151" t="str">
        <f>IFERROR(VLOOKUP(A151,Beans!$A$2:$B$82,2,FALSE),"")</f>
        <v/>
      </c>
      <c r="C151" t="str">
        <f>IFERROR(VLOOKUP(A151,Beans!$A$2:$C$82,3,FALSE),"")</f>
        <v/>
      </c>
    </row>
    <row r="152" spans="1:3" x14ac:dyDescent="0.2">
      <c r="A152" t="s">
        <v>630</v>
      </c>
      <c r="B152" t="str">
        <f>IFERROR(VLOOKUP(A152,Beans!$A$2:$B$82,2,FALSE),"")</f>
        <v/>
      </c>
      <c r="C152" t="str">
        <f>IFERROR(VLOOKUP(A152,Beans!$A$2:$C$82,3,FALSE),"")</f>
        <v/>
      </c>
    </row>
    <row r="153" spans="1:3" x14ac:dyDescent="0.2">
      <c r="A153" t="s">
        <v>631</v>
      </c>
      <c r="B153" t="str">
        <f>IFERROR(VLOOKUP(A153,Beans!$A$2:$B$82,2,FALSE),"")</f>
        <v/>
      </c>
      <c r="C153" t="str">
        <f>IFERROR(VLOOKUP(A153,Beans!$A$2:$C$82,3,FALSE),"")</f>
        <v/>
      </c>
    </row>
    <row r="154" spans="1:3" x14ac:dyDescent="0.2">
      <c r="A154" t="s">
        <v>632</v>
      </c>
      <c r="B154" t="str">
        <f>IFERROR(VLOOKUP(A154,Beans!$A$2:$B$82,2,FALSE),"")</f>
        <v/>
      </c>
      <c r="C154" t="str">
        <f>IFERROR(VLOOKUP(A154,Beans!$A$2:$C$82,3,FALSE),"")</f>
        <v/>
      </c>
    </row>
    <row r="155" spans="1:3" x14ac:dyDescent="0.2">
      <c r="A155" t="s">
        <v>633</v>
      </c>
      <c r="B155" t="str">
        <f>IFERROR(VLOOKUP(A155,Beans!$A$2:$B$82,2,FALSE),"")</f>
        <v/>
      </c>
      <c r="C155" t="str">
        <f>IFERROR(VLOOKUP(A155,Beans!$A$2:$C$82,3,FALSE),"")</f>
        <v/>
      </c>
    </row>
    <row r="156" spans="1:3" x14ac:dyDescent="0.2">
      <c r="A156" t="s">
        <v>634</v>
      </c>
      <c r="B156" t="str">
        <f>IFERROR(VLOOKUP(A156,Beans!$A$2:$B$82,2,FALSE),"")</f>
        <v/>
      </c>
      <c r="C156" t="str">
        <f>IFERROR(VLOOKUP(A156,Beans!$A$2:$C$82,3,FALSE),"")</f>
        <v/>
      </c>
    </row>
    <row r="157" spans="1:3" x14ac:dyDescent="0.2">
      <c r="A157" t="s">
        <v>635</v>
      </c>
      <c r="B157" t="str">
        <f>IFERROR(VLOOKUP(A157,Beans!$A$2:$B$82,2,FALSE),"")</f>
        <v/>
      </c>
      <c r="C157" t="str">
        <f>IFERROR(VLOOKUP(A157,Beans!$A$2:$C$82,3,FALSE),"")</f>
        <v/>
      </c>
    </row>
    <row r="158" spans="1:3" x14ac:dyDescent="0.2">
      <c r="A158" t="s">
        <v>496</v>
      </c>
      <c r="B158">
        <f>IFERROR(VLOOKUP(A158,Beans!$A$2:$B$82,2,FALSE),"")</f>
        <v>2.52</v>
      </c>
      <c r="C158">
        <f>IFERROR(VLOOKUP(A158,Beans!$A$2:$C$82,3,FALSE),"")</f>
        <v>0.27</v>
      </c>
    </row>
    <row r="159" spans="1:3" x14ac:dyDescent="0.2">
      <c r="A159" t="s">
        <v>497</v>
      </c>
      <c r="B159">
        <f>IFERROR(VLOOKUP(A159,Beans!$A$2:$B$82,2,FALSE),"")</f>
        <v>0.13</v>
      </c>
      <c r="C159">
        <f>IFERROR(VLOOKUP(A159,Beans!$A$2:$C$82,3,FALSE),"")</f>
        <v>7.0000000000000007E-2</v>
      </c>
    </row>
    <row r="160" spans="1:3" x14ac:dyDescent="0.2">
      <c r="A160" t="s">
        <v>498</v>
      </c>
      <c r="B160">
        <f>IFERROR(VLOOKUP(A160,Beans!$A$2:$B$82,2,FALSE),"")</f>
        <v>1.83</v>
      </c>
      <c r="C160">
        <f>IFERROR(VLOOKUP(A160,Beans!$A$2:$C$82,3,FALSE),"")</f>
        <v>0.13</v>
      </c>
    </row>
    <row r="161" spans="1:3" x14ac:dyDescent="0.2">
      <c r="A161" t="s">
        <v>636</v>
      </c>
      <c r="B161" t="str">
        <f>IFERROR(VLOOKUP(A161,Beans!$A$2:$B$82,2,FALSE),"")</f>
        <v/>
      </c>
      <c r="C161" t="str">
        <f>IFERROR(VLOOKUP(A161,Beans!$A$2:$C$82,3,FALSE),"")</f>
        <v/>
      </c>
    </row>
    <row r="162" spans="1:3" x14ac:dyDescent="0.2">
      <c r="A162" t="s">
        <v>637</v>
      </c>
      <c r="B162" t="str">
        <f>IFERROR(VLOOKUP(A162,Beans!$A$2:$B$82,2,FALSE),"")</f>
        <v/>
      </c>
      <c r="C162" t="str">
        <f>IFERROR(VLOOKUP(A162,Beans!$A$2:$C$82,3,FALSE),"")</f>
        <v/>
      </c>
    </row>
    <row r="163" spans="1:3" x14ac:dyDescent="0.2">
      <c r="A163" t="s">
        <v>638</v>
      </c>
      <c r="B163" t="str">
        <f>IFERROR(VLOOKUP(A163,Beans!$A$2:$B$82,2,FALSE),"")</f>
        <v/>
      </c>
      <c r="C163" t="str">
        <f>IFERROR(VLOOKUP(A163,Beans!$A$2:$C$82,3,FALSE),"")</f>
        <v/>
      </c>
    </row>
    <row r="164" spans="1:3" x14ac:dyDescent="0.2">
      <c r="A164" t="s">
        <v>639</v>
      </c>
      <c r="B164" t="str">
        <f>IFERROR(VLOOKUP(A164,Beans!$A$2:$B$82,2,FALSE),"")</f>
        <v/>
      </c>
      <c r="C164" t="str">
        <f>IFERROR(VLOOKUP(A164,Beans!$A$2:$C$82,3,FALSE),"")</f>
        <v/>
      </c>
    </row>
    <row r="165" spans="1:3" x14ac:dyDescent="0.2">
      <c r="A165" t="s">
        <v>640</v>
      </c>
      <c r="B165" t="str">
        <f>IFERROR(VLOOKUP(A165,Beans!$A$2:$B$82,2,FALSE),"")</f>
        <v/>
      </c>
      <c r="C165" t="str">
        <f>IFERROR(VLOOKUP(A165,Beans!$A$2:$C$82,3,FALSE),"")</f>
        <v/>
      </c>
    </row>
    <row r="166" spans="1:3" x14ac:dyDescent="0.2">
      <c r="A166" t="s">
        <v>641</v>
      </c>
      <c r="B166" t="str">
        <f>IFERROR(VLOOKUP(A166,Beans!$A$2:$B$82,2,FALSE),"")</f>
        <v/>
      </c>
      <c r="C166" t="str">
        <f>IFERROR(VLOOKUP(A166,Beans!$A$2:$C$82,3,FALSE),"")</f>
        <v/>
      </c>
    </row>
    <row r="167" spans="1:3" x14ac:dyDescent="0.2">
      <c r="A167" t="s">
        <v>499</v>
      </c>
      <c r="B167">
        <f>IFERROR(VLOOKUP(A167,Beans!$A$2:$B$82,2,FALSE),"")</f>
        <v>-2.36</v>
      </c>
      <c r="C167">
        <f>IFERROR(VLOOKUP(A167,Beans!$A$2:$C$82,3,FALSE),"")</f>
        <v>0.3</v>
      </c>
    </row>
    <row r="168" spans="1:3" x14ac:dyDescent="0.2">
      <c r="A168" t="s">
        <v>500</v>
      </c>
      <c r="B168">
        <f>IFERROR(VLOOKUP(A168,Beans!$A$2:$B$82,2,FALSE),"")</f>
        <v>2.5099999999999998</v>
      </c>
      <c r="C168">
        <f>IFERROR(VLOOKUP(A168,Beans!$A$2:$C$82,3,FALSE),"")</f>
        <v>7.0000000000000007E-2</v>
      </c>
    </row>
    <row r="169" spans="1:3" x14ac:dyDescent="0.2">
      <c r="A169" t="s">
        <v>501</v>
      </c>
      <c r="B169">
        <f>IFERROR(VLOOKUP(A169,Beans!$A$2:$B$82,2,FALSE),"")</f>
        <v>12.13</v>
      </c>
      <c r="C169">
        <f>IFERROR(VLOOKUP(A169,Beans!$A$2:$C$82,3,FALSE),"")</f>
        <v>0.28999999999999998</v>
      </c>
    </row>
    <row r="170" spans="1:3" x14ac:dyDescent="0.2">
      <c r="A170" t="s">
        <v>642</v>
      </c>
      <c r="B170" t="str">
        <f>IFERROR(VLOOKUP(A170,Beans!$A$2:$B$82,2,FALSE),"")</f>
        <v/>
      </c>
      <c r="C170" t="str">
        <f>IFERROR(VLOOKUP(A170,Beans!$A$2:$C$82,3,FALSE),"")</f>
        <v/>
      </c>
    </row>
    <row r="171" spans="1:3" x14ac:dyDescent="0.2">
      <c r="A171" t="s">
        <v>643</v>
      </c>
      <c r="B171" t="str">
        <f>IFERROR(VLOOKUP(A171,Beans!$A$2:$B$82,2,FALSE),"")</f>
        <v/>
      </c>
      <c r="C171" t="str">
        <f>IFERROR(VLOOKUP(A171,Beans!$A$2:$C$82,3,FALSE),"")</f>
        <v/>
      </c>
    </row>
    <row r="172" spans="1:3" x14ac:dyDescent="0.2">
      <c r="A172" t="s">
        <v>644</v>
      </c>
      <c r="B172" t="str">
        <f>IFERROR(VLOOKUP(A172,Beans!$A$2:$B$82,2,FALSE),"")</f>
        <v/>
      </c>
      <c r="C172" t="str">
        <f>IFERROR(VLOOKUP(A172,Beans!$A$2:$C$82,3,FALSE),"")</f>
        <v/>
      </c>
    </row>
    <row r="173" spans="1:3" x14ac:dyDescent="0.2">
      <c r="A173" t="s">
        <v>502</v>
      </c>
      <c r="B173">
        <f>IFERROR(VLOOKUP(A173,Beans!$A$2:$B$82,2,FALSE),"")</f>
        <v>11.73</v>
      </c>
      <c r="C173">
        <f>IFERROR(VLOOKUP(A173,Beans!$A$2:$C$82,3,FALSE),"")</f>
        <v>0.33</v>
      </c>
    </row>
    <row r="174" spans="1:3" x14ac:dyDescent="0.2">
      <c r="A174" t="s">
        <v>503</v>
      </c>
      <c r="B174">
        <f>IFERROR(VLOOKUP(A174,Beans!$A$2:$B$82,2,FALSE),"")</f>
        <v>10.59</v>
      </c>
      <c r="C174">
        <f>IFERROR(VLOOKUP(A174,Beans!$A$2:$C$82,3,FALSE),"")</f>
        <v>0.31</v>
      </c>
    </row>
    <row r="175" spans="1:3" x14ac:dyDescent="0.2">
      <c r="A175" t="s">
        <v>504</v>
      </c>
      <c r="B175">
        <f>IFERROR(VLOOKUP(A175,Beans!$A$2:$B$82,2,FALSE),"")</f>
        <v>6.37</v>
      </c>
      <c r="C175">
        <f>IFERROR(VLOOKUP(A175,Beans!$A$2:$C$82,3,FALSE),"")</f>
        <v>0.16</v>
      </c>
    </row>
    <row r="176" spans="1:3" x14ac:dyDescent="0.2">
      <c r="A176" t="s">
        <v>645</v>
      </c>
      <c r="B176" t="str">
        <f>IFERROR(VLOOKUP(A176,Beans!$A$2:$B$82,2,FALSE),"")</f>
        <v/>
      </c>
      <c r="C176" t="str">
        <f>IFERROR(VLOOKUP(A176,Beans!$A$2:$C$82,3,FALSE),"")</f>
        <v/>
      </c>
    </row>
    <row r="177" spans="1:3" x14ac:dyDescent="0.2">
      <c r="A177" t="s">
        <v>646</v>
      </c>
      <c r="B177" t="str">
        <f>IFERROR(VLOOKUP(A177,Beans!$A$2:$B$82,2,FALSE),"")</f>
        <v/>
      </c>
      <c r="C177" t="str">
        <f>IFERROR(VLOOKUP(A177,Beans!$A$2:$C$82,3,FALSE),"")</f>
        <v/>
      </c>
    </row>
    <row r="178" spans="1:3" x14ac:dyDescent="0.2">
      <c r="A178" t="s">
        <v>647</v>
      </c>
      <c r="B178" t="str">
        <f>IFERROR(VLOOKUP(A178,Beans!$A$2:$B$82,2,FALSE),"")</f>
        <v/>
      </c>
      <c r="C178" t="str">
        <f>IFERROR(VLOOKUP(A178,Beans!$A$2:$C$82,3,FALSE),"")</f>
        <v/>
      </c>
    </row>
    <row r="179" spans="1:3" x14ac:dyDescent="0.2">
      <c r="A179" t="s">
        <v>648</v>
      </c>
      <c r="B179" t="str">
        <f>IFERROR(VLOOKUP(A179,Beans!$A$2:$B$82,2,FALSE),"")</f>
        <v/>
      </c>
      <c r="C179" t="str">
        <f>IFERROR(VLOOKUP(A179,Beans!$A$2:$C$82,3,FALSE),"")</f>
        <v/>
      </c>
    </row>
    <row r="180" spans="1:3" x14ac:dyDescent="0.2">
      <c r="A180" t="s">
        <v>649</v>
      </c>
      <c r="B180" t="str">
        <f>IFERROR(VLOOKUP(A180,Beans!$A$2:$B$82,2,FALSE),"")</f>
        <v/>
      </c>
      <c r="C180" t="str">
        <f>IFERROR(VLOOKUP(A180,Beans!$A$2:$C$82,3,FALSE),"")</f>
        <v/>
      </c>
    </row>
    <row r="181" spans="1:3" x14ac:dyDescent="0.2">
      <c r="A181" t="s">
        <v>650</v>
      </c>
      <c r="B181" t="str">
        <f>IFERROR(VLOOKUP(A181,Beans!$A$2:$B$82,2,FALSE),"")</f>
        <v/>
      </c>
      <c r="C181" t="str">
        <f>IFERROR(VLOOKUP(A181,Beans!$A$2:$C$82,3,FALSE),"")</f>
        <v/>
      </c>
    </row>
    <row r="182" spans="1:3" x14ac:dyDescent="0.2">
      <c r="A182" t="s">
        <v>651</v>
      </c>
      <c r="B182" t="str">
        <f>IFERROR(VLOOKUP(A182,Beans!$A$2:$B$82,2,FALSE),"")</f>
        <v/>
      </c>
      <c r="C182" t="str">
        <f>IFERROR(VLOOKUP(A182,Beans!$A$2:$C$82,3,FALSE),"")</f>
        <v/>
      </c>
    </row>
    <row r="183" spans="1:3" x14ac:dyDescent="0.2">
      <c r="A183" t="s">
        <v>652</v>
      </c>
      <c r="B183" t="str">
        <f>IFERROR(VLOOKUP(A183,Beans!$A$2:$B$82,2,FALSE),"")</f>
        <v/>
      </c>
      <c r="C183" t="str">
        <f>IFERROR(VLOOKUP(A183,Beans!$A$2:$C$82,3,FALSE),"")</f>
        <v/>
      </c>
    </row>
    <row r="184" spans="1:3" x14ac:dyDescent="0.2">
      <c r="A184" t="s">
        <v>653</v>
      </c>
      <c r="B184" t="str">
        <f>IFERROR(VLOOKUP(A184,Beans!$A$2:$B$82,2,FALSE),"")</f>
        <v/>
      </c>
      <c r="C184" t="str">
        <f>IFERROR(VLOOKUP(A184,Beans!$A$2:$C$82,3,FALSE),"")</f>
        <v/>
      </c>
    </row>
    <row r="185" spans="1:3" x14ac:dyDescent="0.2">
      <c r="A185" t="s">
        <v>654</v>
      </c>
      <c r="B185" t="str">
        <f>IFERROR(VLOOKUP(A185,Beans!$A$2:$B$82,2,FALSE),"")</f>
        <v/>
      </c>
      <c r="C185" t="str">
        <f>IFERROR(VLOOKUP(A185,Beans!$A$2:$C$82,3,FALSE),"")</f>
        <v/>
      </c>
    </row>
    <row r="186" spans="1:3" x14ac:dyDescent="0.2">
      <c r="A186" t="s">
        <v>655</v>
      </c>
      <c r="B186" t="str">
        <f>IFERROR(VLOOKUP(A186,Beans!$A$2:$B$82,2,FALSE),"")</f>
        <v/>
      </c>
      <c r="C186" t="str">
        <f>IFERROR(VLOOKUP(A186,Beans!$A$2:$C$82,3,FALSE),"")</f>
        <v/>
      </c>
    </row>
    <row r="187" spans="1:3" x14ac:dyDescent="0.2">
      <c r="A187" t="s">
        <v>656</v>
      </c>
      <c r="B187" t="str">
        <f>IFERROR(VLOOKUP(A187,Beans!$A$2:$B$82,2,FALSE),"")</f>
        <v/>
      </c>
      <c r="C187" t="str">
        <f>IFERROR(VLOOKUP(A187,Beans!$A$2:$C$82,3,FALSE),"")</f>
        <v/>
      </c>
    </row>
    <row r="188" spans="1:3" x14ac:dyDescent="0.2">
      <c r="A188" t="s">
        <v>505</v>
      </c>
      <c r="B188">
        <f>IFERROR(VLOOKUP(A188,Beans!$A$2:$B$82,2,FALSE),"")</f>
        <v>6.18</v>
      </c>
      <c r="C188">
        <f>IFERROR(VLOOKUP(A188,Beans!$A$2:$C$82,3,FALSE),"")</f>
        <v>0.26</v>
      </c>
    </row>
    <row r="189" spans="1:3" x14ac:dyDescent="0.2">
      <c r="A189" t="s">
        <v>506</v>
      </c>
      <c r="B189">
        <f>IFERROR(VLOOKUP(A189,Beans!$A$2:$B$82,2,FALSE),"")</f>
        <v>4.05</v>
      </c>
      <c r="C189">
        <f>IFERROR(VLOOKUP(A189,Beans!$A$2:$C$82,3,FALSE),"")</f>
        <v>0.24</v>
      </c>
    </row>
    <row r="190" spans="1:3" x14ac:dyDescent="0.2">
      <c r="A190" t="s">
        <v>507</v>
      </c>
      <c r="B190">
        <f>IFERROR(VLOOKUP(A190,Beans!$A$2:$B$82,2,FALSE),"")</f>
        <v>3.27</v>
      </c>
      <c r="C190">
        <f>IFERROR(VLOOKUP(A190,Beans!$A$2:$C$82,3,FALSE),"")</f>
        <v>0.1</v>
      </c>
    </row>
    <row r="191" spans="1:3" x14ac:dyDescent="0.2">
      <c r="A191" t="s">
        <v>657</v>
      </c>
      <c r="B191" t="str">
        <f>IFERROR(VLOOKUP(A191,Beans!$A$2:$B$82,2,FALSE),"")</f>
        <v/>
      </c>
      <c r="C191" t="str">
        <f>IFERROR(VLOOKUP(A191,Beans!$A$2:$C$82,3,FALSE),"")</f>
        <v/>
      </c>
    </row>
    <row r="192" spans="1:3" x14ac:dyDescent="0.2">
      <c r="A192" t="s">
        <v>658</v>
      </c>
      <c r="B192" t="str">
        <f>IFERROR(VLOOKUP(A192,Beans!$A$2:$B$82,2,FALSE),"")</f>
        <v/>
      </c>
      <c r="C192" t="str">
        <f>IFERROR(VLOOKUP(A192,Beans!$A$2:$C$82,3,FALSE),"")</f>
        <v/>
      </c>
    </row>
    <row r="193" spans="1:3" x14ac:dyDescent="0.2">
      <c r="A193" t="s">
        <v>659</v>
      </c>
      <c r="B193" t="str">
        <f>IFERROR(VLOOKUP(A193,Beans!$A$2:$B$82,2,FALSE),"")</f>
        <v/>
      </c>
      <c r="C193" t="str">
        <f>IFERROR(VLOOKUP(A193,Beans!$A$2:$C$82,3,FALSE),"")</f>
        <v/>
      </c>
    </row>
    <row r="194" spans="1:3" x14ac:dyDescent="0.2">
      <c r="A194" t="s">
        <v>660</v>
      </c>
      <c r="B194" t="str">
        <f>IFERROR(VLOOKUP(A194,Beans!$A$2:$B$82,2,FALSE),"")</f>
        <v/>
      </c>
      <c r="C194" t="str">
        <f>IFERROR(VLOOKUP(A194,Beans!$A$2:$C$82,3,FALSE),"")</f>
        <v/>
      </c>
    </row>
    <row r="195" spans="1:3" x14ac:dyDescent="0.2">
      <c r="A195" t="s">
        <v>661</v>
      </c>
      <c r="B195" t="str">
        <f>IFERROR(VLOOKUP(A195,Beans!$A$2:$B$82,2,FALSE),"")</f>
        <v/>
      </c>
      <c r="C195" t="str">
        <f>IFERROR(VLOOKUP(A195,Beans!$A$2:$C$82,3,FALSE),"")</f>
        <v/>
      </c>
    </row>
    <row r="196" spans="1:3" x14ac:dyDescent="0.2">
      <c r="A196" t="s">
        <v>662</v>
      </c>
      <c r="B196" t="str">
        <f>IFERROR(VLOOKUP(A196,Beans!$A$2:$B$82,2,FALSE),"")</f>
        <v/>
      </c>
      <c r="C196" t="str">
        <f>IFERROR(VLOOKUP(A196,Beans!$A$2:$C$82,3,FALSE),"")</f>
        <v/>
      </c>
    </row>
    <row r="197" spans="1:3" x14ac:dyDescent="0.2">
      <c r="A197" t="s">
        <v>508</v>
      </c>
      <c r="B197">
        <f>IFERROR(VLOOKUP(A197,Beans!$A$2:$B$82,2,FALSE),"")</f>
        <v>16.46</v>
      </c>
      <c r="C197">
        <f>IFERROR(VLOOKUP(A197,Beans!$A$2:$C$82,3,FALSE),"")</f>
        <v>0.34</v>
      </c>
    </row>
    <row r="198" spans="1:3" x14ac:dyDescent="0.2">
      <c r="A198" t="s">
        <v>509</v>
      </c>
      <c r="B198">
        <f>IFERROR(VLOOKUP(A198,Beans!$A$2:$B$82,2,FALSE),"")</f>
        <v>6.66</v>
      </c>
      <c r="C198">
        <f>IFERROR(VLOOKUP(A198,Beans!$A$2:$C$82,3,FALSE),"")</f>
        <v>0.23</v>
      </c>
    </row>
    <row r="199" spans="1:3" x14ac:dyDescent="0.2">
      <c r="A199" t="s">
        <v>510</v>
      </c>
      <c r="B199">
        <f>IFERROR(VLOOKUP(A199,Beans!$A$2:$B$82,2,FALSE),"")</f>
        <v>9.57</v>
      </c>
      <c r="C199">
        <f>IFERROR(VLOOKUP(A199,Beans!$A$2:$C$82,3,FALSE),"")</f>
        <v>0.36</v>
      </c>
    </row>
    <row r="200" spans="1:3" x14ac:dyDescent="0.2">
      <c r="A200" t="s">
        <v>511</v>
      </c>
      <c r="B200">
        <f>IFERROR(VLOOKUP(A200,Beans!$A$2:$B$82,2,FALSE),"")</f>
        <v>1.0900000000000001</v>
      </c>
      <c r="C200">
        <f>IFERROR(VLOOKUP(A200,Beans!$A$2:$C$82,3,FALSE),"")</f>
        <v>0.05</v>
      </c>
    </row>
    <row r="201" spans="1:3" x14ac:dyDescent="0.2">
      <c r="A201" t="s">
        <v>512</v>
      </c>
      <c r="B201">
        <f>IFERROR(VLOOKUP(A201,Beans!$A$2:$B$82,2,FALSE),"")</f>
        <v>1.19</v>
      </c>
      <c r="C201">
        <f>IFERROR(VLOOKUP(A201,Beans!$A$2:$C$82,3,FALSE),"")</f>
        <v>0.06</v>
      </c>
    </row>
    <row r="202" spans="1:3" x14ac:dyDescent="0.2">
      <c r="A202" t="s">
        <v>513</v>
      </c>
      <c r="B202">
        <f>IFERROR(VLOOKUP(A202,Beans!$A$2:$B$82,2,FALSE),"")</f>
        <v>2.2200000000000002</v>
      </c>
      <c r="C202">
        <f>IFERROR(VLOOKUP(A202,Beans!$A$2:$C$82,3,FALSE),"")</f>
        <v>0.1</v>
      </c>
    </row>
    <row r="203" spans="1:3" x14ac:dyDescent="0.2">
      <c r="A203" t="s">
        <v>663</v>
      </c>
      <c r="B203" t="str">
        <f>IFERROR(VLOOKUP(A203,Beans!$A$2:$B$82,2,FALSE),"")</f>
        <v/>
      </c>
      <c r="C203" t="str">
        <f>IFERROR(VLOOKUP(A203,Beans!$A$2:$C$82,3,FALSE),"")</f>
        <v/>
      </c>
    </row>
    <row r="204" spans="1:3" x14ac:dyDescent="0.2">
      <c r="A204" t="s">
        <v>664</v>
      </c>
      <c r="B204" t="str">
        <f>IFERROR(VLOOKUP(A204,Beans!$A$2:$B$82,2,FALSE),"")</f>
        <v/>
      </c>
      <c r="C204" t="str">
        <f>IFERROR(VLOOKUP(A204,Beans!$A$2:$C$82,3,FALSE),"")</f>
        <v/>
      </c>
    </row>
    <row r="205" spans="1:3" x14ac:dyDescent="0.2">
      <c r="A205" t="s">
        <v>665</v>
      </c>
      <c r="B205" t="str">
        <f>IFERROR(VLOOKUP(A205,Beans!$A$2:$B$82,2,FALSE),"")</f>
        <v/>
      </c>
      <c r="C205" t="str">
        <f>IFERROR(VLOOKUP(A205,Beans!$A$2:$C$82,3,FALSE),"")</f>
        <v/>
      </c>
    </row>
    <row r="206" spans="1:3" x14ac:dyDescent="0.2">
      <c r="A206" t="s">
        <v>666</v>
      </c>
      <c r="B206" t="str">
        <f>IFERROR(VLOOKUP(A206,Beans!$A$2:$B$82,2,FALSE),"")</f>
        <v/>
      </c>
      <c r="C206" t="str">
        <f>IFERROR(VLOOKUP(A206,Beans!$A$2:$C$82,3,FALSE),"")</f>
        <v/>
      </c>
    </row>
    <row r="207" spans="1:3" x14ac:dyDescent="0.2">
      <c r="A207" t="s">
        <v>667</v>
      </c>
      <c r="B207" t="str">
        <f>IFERROR(VLOOKUP(A207,Beans!$A$2:$B$82,2,FALSE),"")</f>
        <v/>
      </c>
      <c r="C207" t="str">
        <f>IFERROR(VLOOKUP(A207,Beans!$A$2:$C$82,3,FALSE),"")</f>
        <v/>
      </c>
    </row>
    <row r="208" spans="1:3" x14ac:dyDescent="0.2">
      <c r="A208" t="s">
        <v>668</v>
      </c>
      <c r="B208" t="str">
        <f>IFERROR(VLOOKUP(A208,Beans!$A$2:$B$82,2,FALSE),"")</f>
        <v/>
      </c>
      <c r="C208" t="str">
        <f>IFERROR(VLOOKUP(A208,Beans!$A$2:$C$82,3,FALSE),"")</f>
        <v/>
      </c>
    </row>
    <row r="209" spans="1:3" x14ac:dyDescent="0.2">
      <c r="A209" t="s">
        <v>514</v>
      </c>
      <c r="B209">
        <f>IFERROR(VLOOKUP(A209,Beans!$A$2:$B$82,2,FALSE),"")</f>
        <v>8.02</v>
      </c>
      <c r="C209">
        <f>IFERROR(VLOOKUP(A209,Beans!$A$2:$C$82,3,FALSE),"")</f>
        <v>0.11</v>
      </c>
    </row>
    <row r="210" spans="1:3" x14ac:dyDescent="0.2">
      <c r="A210" t="s">
        <v>515</v>
      </c>
      <c r="B210">
        <f>IFERROR(VLOOKUP(A210,Beans!$A$2:$B$82,2,FALSE),"")</f>
        <v>9.11</v>
      </c>
      <c r="C210">
        <f>IFERROR(VLOOKUP(A210,Beans!$A$2:$C$82,3,FALSE),"")</f>
        <v>0.23</v>
      </c>
    </row>
    <row r="211" spans="1:3" x14ac:dyDescent="0.2">
      <c r="A211" t="s">
        <v>516</v>
      </c>
      <c r="B211">
        <f>IFERROR(VLOOKUP(A211,Beans!$A$2:$B$82,2,FALSE),"")</f>
        <v>8.34</v>
      </c>
      <c r="C211">
        <f>IFERROR(VLOOKUP(A211,Beans!$A$2:$C$82,3,FALSE),"")</f>
        <v>0.17</v>
      </c>
    </row>
    <row r="212" spans="1:3" x14ac:dyDescent="0.2">
      <c r="A212" t="s">
        <v>669</v>
      </c>
      <c r="B212" t="str">
        <f>IFERROR(VLOOKUP(A212,Beans!$A$2:$B$82,2,FALSE),"")</f>
        <v/>
      </c>
      <c r="C212" t="str">
        <f>IFERROR(VLOOKUP(A212,Beans!$A$2:$C$82,3,FALSE),"")</f>
        <v/>
      </c>
    </row>
    <row r="213" spans="1:3" x14ac:dyDescent="0.2">
      <c r="A213" t="s">
        <v>670</v>
      </c>
      <c r="B213" t="str">
        <f>IFERROR(VLOOKUP(A213,Beans!$A$2:$B$82,2,FALSE),"")</f>
        <v/>
      </c>
      <c r="C213" t="str">
        <f>IFERROR(VLOOKUP(A213,Beans!$A$2:$C$82,3,FALSE),"")</f>
        <v/>
      </c>
    </row>
    <row r="214" spans="1:3" x14ac:dyDescent="0.2">
      <c r="A214" t="s">
        <v>671</v>
      </c>
      <c r="B214" t="str">
        <f>IFERROR(VLOOKUP(A214,Beans!$A$2:$B$82,2,FALSE),"")</f>
        <v/>
      </c>
      <c r="C214" t="str">
        <f>IFERROR(VLOOKUP(A214,Beans!$A$2:$C$82,3,FALSE),"")</f>
        <v/>
      </c>
    </row>
    <row r="215" spans="1:3" x14ac:dyDescent="0.2">
      <c r="A215" t="s">
        <v>672</v>
      </c>
      <c r="B215" t="str">
        <f>IFERROR(VLOOKUP(A215,Beans!$A$2:$B$82,2,FALSE),"")</f>
        <v/>
      </c>
      <c r="C215" t="str">
        <f>IFERROR(VLOOKUP(A215,Beans!$A$2:$C$82,3,FALSE),"")</f>
        <v/>
      </c>
    </row>
    <row r="216" spans="1:3" x14ac:dyDescent="0.2">
      <c r="A216" t="s">
        <v>673</v>
      </c>
      <c r="B216" t="str">
        <f>IFERROR(VLOOKUP(A216,Beans!$A$2:$B$82,2,FALSE),"")</f>
        <v/>
      </c>
      <c r="C216" t="str">
        <f>IFERROR(VLOOKUP(A216,Beans!$A$2:$C$82,3,FALSE),"")</f>
        <v/>
      </c>
    </row>
    <row r="217" spans="1:3" x14ac:dyDescent="0.2">
      <c r="A217" t="s">
        <v>674</v>
      </c>
      <c r="B217" t="str">
        <f>IFERROR(VLOOKUP(A217,Beans!$A$2:$B$82,2,FALSE),"")</f>
        <v/>
      </c>
      <c r="C217" t="str">
        <f>IFERROR(VLOOKUP(A217,Beans!$A$2:$C$82,3,FALSE),"")</f>
        <v/>
      </c>
    </row>
    <row r="218" spans="1:3" x14ac:dyDescent="0.2">
      <c r="A218" t="s">
        <v>675</v>
      </c>
      <c r="B218" t="str">
        <f>IFERROR(VLOOKUP(A218,Beans!$A$2:$B$82,2,FALSE),"")</f>
        <v/>
      </c>
      <c r="C218" t="str">
        <f>IFERROR(VLOOKUP(A218,Beans!$A$2:$C$82,3,FALSE),"")</f>
        <v/>
      </c>
    </row>
    <row r="219" spans="1:3" x14ac:dyDescent="0.2">
      <c r="A219" t="s">
        <v>676</v>
      </c>
      <c r="B219" t="str">
        <f>IFERROR(VLOOKUP(A219,Beans!$A$2:$B$82,2,FALSE),"")</f>
        <v/>
      </c>
      <c r="C219" t="str">
        <f>IFERROR(VLOOKUP(A219,Beans!$A$2:$C$82,3,FALSE),"")</f>
        <v/>
      </c>
    </row>
    <row r="220" spans="1:3" x14ac:dyDescent="0.2">
      <c r="A220" t="s">
        <v>677</v>
      </c>
      <c r="B220" t="str">
        <f>IFERROR(VLOOKUP(A220,Beans!$A$2:$B$82,2,FALSE),"")</f>
        <v/>
      </c>
      <c r="C220" t="str">
        <f>IFERROR(VLOOKUP(A220,Beans!$A$2:$C$82,3,FALSE),"")</f>
        <v/>
      </c>
    </row>
    <row r="221" spans="1:3" x14ac:dyDescent="0.2">
      <c r="A221" t="s">
        <v>517</v>
      </c>
      <c r="B221">
        <f>IFERROR(VLOOKUP(A221,Beans!$A$2:$B$82,2,FALSE),"")</f>
        <v>10.54</v>
      </c>
      <c r="C221">
        <f>IFERROR(VLOOKUP(A221,Beans!$A$2:$C$82,3,FALSE),"")</f>
        <v>0.25</v>
      </c>
    </row>
    <row r="222" spans="1:3" x14ac:dyDescent="0.2">
      <c r="A222" t="s">
        <v>518</v>
      </c>
      <c r="B222">
        <f>IFERROR(VLOOKUP(A222,Beans!$A$2:$B$82,2,FALSE),"")</f>
        <v>11.05</v>
      </c>
      <c r="C222">
        <f>IFERROR(VLOOKUP(A222,Beans!$A$2:$C$82,3,FALSE),"")</f>
        <v>0.28999999999999998</v>
      </c>
    </row>
    <row r="223" spans="1:3" x14ac:dyDescent="0.2">
      <c r="A223" t="s">
        <v>519</v>
      </c>
      <c r="B223">
        <f>IFERROR(VLOOKUP(A223,Beans!$A$2:$B$82,2,FALSE),"")</f>
        <v>0</v>
      </c>
      <c r="C223">
        <f>IFERROR(VLOOKUP(A223,Beans!$A$2:$C$82,3,FALSE),"")</f>
        <v>0.13</v>
      </c>
    </row>
    <row r="224" spans="1:3" x14ac:dyDescent="0.2">
      <c r="A224" t="s">
        <v>678</v>
      </c>
      <c r="B224" t="str">
        <f>IFERROR(VLOOKUP(A224,Beans!$A$2:$B$82,2,FALSE),"")</f>
        <v/>
      </c>
      <c r="C224" t="str">
        <f>IFERROR(VLOOKUP(A224,Beans!$A$2:$C$82,3,FALSE),"")</f>
        <v/>
      </c>
    </row>
    <row r="225" spans="1:3" x14ac:dyDescent="0.2">
      <c r="A225" t="s">
        <v>679</v>
      </c>
      <c r="B225" t="str">
        <f>IFERROR(VLOOKUP(A225,Beans!$A$2:$B$82,2,FALSE),"")</f>
        <v/>
      </c>
      <c r="C225" t="str">
        <f>IFERROR(VLOOKUP(A225,Beans!$A$2:$C$82,3,FALSE),"")</f>
        <v/>
      </c>
    </row>
    <row r="226" spans="1:3" x14ac:dyDescent="0.2">
      <c r="A226" t="s">
        <v>680</v>
      </c>
      <c r="B226" t="str">
        <f>IFERROR(VLOOKUP(A226,Beans!$A$2:$B$82,2,FALSE),"")</f>
        <v/>
      </c>
      <c r="C226" t="str">
        <f>IFERROR(VLOOKUP(A226,Beans!$A$2:$C$82,3,FALSE),"")</f>
        <v/>
      </c>
    </row>
    <row r="227" spans="1:3" x14ac:dyDescent="0.2">
      <c r="A227" t="s">
        <v>681</v>
      </c>
      <c r="B227" t="str">
        <f>IFERROR(VLOOKUP(A227,Beans!$A$2:$B$82,2,FALSE),"")</f>
        <v/>
      </c>
      <c r="C227" t="str">
        <f>IFERROR(VLOOKUP(A227,Beans!$A$2:$C$82,3,FALSE),"")</f>
        <v/>
      </c>
    </row>
    <row r="228" spans="1:3" x14ac:dyDescent="0.2">
      <c r="A228" t="s">
        <v>682</v>
      </c>
      <c r="B228" t="str">
        <f>IFERROR(VLOOKUP(A228,Beans!$A$2:$B$82,2,FALSE),"")</f>
        <v/>
      </c>
      <c r="C228" t="str">
        <f>IFERROR(VLOOKUP(A228,Beans!$A$2:$C$82,3,FALSE),"")</f>
        <v/>
      </c>
    </row>
    <row r="229" spans="1:3" x14ac:dyDescent="0.2">
      <c r="A229" t="s">
        <v>683</v>
      </c>
      <c r="B229" t="str">
        <f>IFERROR(VLOOKUP(A229,Beans!$A$2:$B$82,2,FALSE),"")</f>
        <v/>
      </c>
      <c r="C229" t="str">
        <f>IFERROR(VLOOKUP(A229,Beans!$A$2:$C$82,3,FALSE),"")</f>
        <v/>
      </c>
    </row>
    <row r="230" spans="1:3" x14ac:dyDescent="0.2">
      <c r="A230" t="s">
        <v>520</v>
      </c>
      <c r="B230">
        <f>IFERROR(VLOOKUP(A230,Beans!$A$2:$B$82,2,FALSE),"")</f>
        <v>14.63</v>
      </c>
      <c r="C230">
        <f>IFERROR(VLOOKUP(A230,Beans!$A$2:$C$82,3,FALSE),"")</f>
        <v>0.31</v>
      </c>
    </row>
    <row r="231" spans="1:3" x14ac:dyDescent="0.2">
      <c r="A231" t="s">
        <v>521</v>
      </c>
      <c r="B231">
        <f>IFERROR(VLOOKUP(A231,Beans!$A$2:$B$82,2,FALSE),"")</f>
        <v>10.78</v>
      </c>
      <c r="C231">
        <f>IFERROR(VLOOKUP(A231,Beans!$A$2:$C$82,3,FALSE),"")</f>
        <v>0.26</v>
      </c>
    </row>
    <row r="232" spans="1:3" x14ac:dyDescent="0.2">
      <c r="A232" t="s">
        <v>522</v>
      </c>
      <c r="B232">
        <f>IFERROR(VLOOKUP(A232,Beans!$A$2:$B$82,2,FALSE),"")</f>
        <v>8.8699999999999992</v>
      </c>
      <c r="C232">
        <f>IFERROR(VLOOKUP(A232,Beans!$A$2:$C$82,3,FALSE),"")</f>
        <v>0</v>
      </c>
    </row>
    <row r="233" spans="1:3" x14ac:dyDescent="0.2">
      <c r="A233" t="s">
        <v>684</v>
      </c>
      <c r="B233" t="str">
        <f>IFERROR(VLOOKUP(A233,Beans!$A$2:$B$82,2,FALSE),"")</f>
        <v/>
      </c>
      <c r="C233" t="str">
        <f>IFERROR(VLOOKUP(A233,Beans!$A$2:$C$82,3,FALSE),"")</f>
        <v/>
      </c>
    </row>
    <row r="234" spans="1:3" x14ac:dyDescent="0.2">
      <c r="A234" t="s">
        <v>685</v>
      </c>
      <c r="B234" t="str">
        <f>IFERROR(VLOOKUP(A234,Beans!$A$2:$B$82,2,FALSE),"")</f>
        <v/>
      </c>
      <c r="C234" t="str">
        <f>IFERROR(VLOOKUP(A234,Beans!$A$2:$C$82,3,FALSE),"")</f>
        <v/>
      </c>
    </row>
    <row r="235" spans="1:3" x14ac:dyDescent="0.2">
      <c r="A235" t="s">
        <v>686</v>
      </c>
      <c r="B235" t="str">
        <f>IFERROR(VLOOKUP(A235,Beans!$A$2:$B$82,2,FALSE),"")</f>
        <v/>
      </c>
      <c r="C235" t="str">
        <f>IFERROR(VLOOKUP(A235,Beans!$A$2:$C$82,3,FALSE),"")</f>
        <v/>
      </c>
    </row>
    <row r="236" spans="1:3" x14ac:dyDescent="0.2">
      <c r="A236" t="s">
        <v>687</v>
      </c>
      <c r="B236" t="str">
        <f>IFERROR(VLOOKUP(A236,Beans!$A$2:$B$82,2,FALSE),"")</f>
        <v/>
      </c>
      <c r="C236" t="str">
        <f>IFERROR(VLOOKUP(A236,Beans!$A$2:$C$82,3,FALSE),"")</f>
        <v/>
      </c>
    </row>
    <row r="237" spans="1:3" x14ac:dyDescent="0.2">
      <c r="A237" t="s">
        <v>688</v>
      </c>
      <c r="B237" t="str">
        <f>IFERROR(VLOOKUP(A237,Beans!$A$2:$B$82,2,FALSE),"")</f>
        <v/>
      </c>
      <c r="C237" t="str">
        <f>IFERROR(VLOOKUP(A237,Beans!$A$2:$C$82,3,FALSE),"")</f>
        <v/>
      </c>
    </row>
    <row r="238" spans="1:3" x14ac:dyDescent="0.2">
      <c r="A238" t="s">
        <v>689</v>
      </c>
      <c r="B238" t="str">
        <f>IFERROR(VLOOKUP(A238,Beans!$A$2:$B$82,2,FALSE),"")</f>
        <v/>
      </c>
      <c r="C238" t="str">
        <f>IFERROR(VLOOKUP(A238,Beans!$A$2:$C$82,3,FALSE),"")</f>
        <v/>
      </c>
    </row>
    <row r="239" spans="1:3" x14ac:dyDescent="0.2">
      <c r="A239" t="s">
        <v>690</v>
      </c>
      <c r="B239" t="str">
        <f>IFERROR(VLOOKUP(A239,Beans!$A$2:$B$82,2,FALSE),"")</f>
        <v/>
      </c>
      <c r="C239" t="str">
        <f>IFERROR(VLOOKUP(A239,Beans!$A$2:$C$82,3,FALSE),"")</f>
        <v/>
      </c>
    </row>
    <row r="240" spans="1:3" x14ac:dyDescent="0.2">
      <c r="A240" t="s">
        <v>691</v>
      </c>
      <c r="B240" t="str">
        <f>IFERROR(VLOOKUP(A240,Beans!$A$2:$B$82,2,FALSE),"")</f>
        <v/>
      </c>
      <c r="C240" t="str">
        <f>IFERROR(VLOOKUP(A240,Beans!$A$2:$C$82,3,FALSE),"")</f>
        <v/>
      </c>
    </row>
    <row r="241" spans="1:3" x14ac:dyDescent="0.2">
      <c r="A241" t="s">
        <v>692</v>
      </c>
      <c r="B241" t="str">
        <f>IFERROR(VLOOKUP(A241,Beans!$A$2:$B$82,2,FALSE),"")</f>
        <v/>
      </c>
      <c r="C241" t="str">
        <f>IFERROR(VLOOKUP(A241,Beans!$A$2:$C$82,3,FALSE),"")</f>
        <v/>
      </c>
    </row>
    <row r="242" spans="1:3" x14ac:dyDescent="0.2">
      <c r="A242" t="s">
        <v>523</v>
      </c>
      <c r="B242">
        <f>IFERROR(VLOOKUP(A242,Beans!$A$2:$B$82,2,FALSE),"")</f>
        <v>0</v>
      </c>
      <c r="C242">
        <f>IFERROR(VLOOKUP(A242,Beans!$A$2:$C$82,3,FALSE),"")</f>
        <v>0.15</v>
      </c>
    </row>
    <row r="243" spans="1:3" x14ac:dyDescent="0.2">
      <c r="A243" t="s">
        <v>524</v>
      </c>
      <c r="B243">
        <f>IFERROR(VLOOKUP(A243,Beans!$A$2:$B$82,2,FALSE),"")</f>
        <v>12.47</v>
      </c>
      <c r="C243">
        <f>IFERROR(VLOOKUP(A243,Beans!$A$2:$C$82,3,FALSE),"")</f>
        <v>0.21</v>
      </c>
    </row>
    <row r="244" spans="1:3" x14ac:dyDescent="0.2">
      <c r="A244" t="s">
        <v>525</v>
      </c>
      <c r="B244">
        <f>IFERROR(VLOOKUP(A244,Beans!$A$2:$B$82,2,FALSE),"")</f>
        <v>11.7</v>
      </c>
      <c r="C244">
        <f>IFERROR(VLOOKUP(A244,Beans!$A$2:$C$82,3,FALSE),"")</f>
        <v>0.17</v>
      </c>
    </row>
    <row r="245" spans="1:3" x14ac:dyDescent="0.2">
      <c r="A245" t="s">
        <v>693</v>
      </c>
      <c r="B245" t="str">
        <f>IFERROR(VLOOKUP(A245,Oats!$A$2:$B$82,2,FALSE),"")</f>
        <v/>
      </c>
      <c r="C245" t="str">
        <f>IFERROR(VLOOKUP(A245,Oats!$A$2:$C$82,3,FALSE),"")</f>
        <v/>
      </c>
    </row>
    <row r="246" spans="1:3" x14ac:dyDescent="0.2">
      <c r="A246" t="s">
        <v>694</v>
      </c>
      <c r="B246" t="str">
        <f>IFERROR(VLOOKUP(A246,Oats!$A$2:$B$82,2,FALSE),"")</f>
        <v/>
      </c>
      <c r="C246" t="str">
        <f>IFERROR(VLOOKUP(A246,Oats!$A$2:$C$82,3,FALSE),"")</f>
        <v/>
      </c>
    </row>
    <row r="247" spans="1:3" x14ac:dyDescent="0.2">
      <c r="A247" t="s">
        <v>695</v>
      </c>
      <c r="B247" t="str">
        <f>IFERROR(VLOOKUP(A247,Oats!$A$2:$B$82,2,FALSE),"")</f>
        <v/>
      </c>
      <c r="C247" t="str">
        <f>IFERROR(VLOOKUP(A247,Oats!$A$2:$C$82,3,FALSE),"")</f>
        <v/>
      </c>
    </row>
    <row r="248" spans="1:3" x14ac:dyDescent="0.2">
      <c r="A248" t="s">
        <v>269</v>
      </c>
      <c r="B248">
        <f>IFERROR(VLOOKUP(A248,Oats!$A$2:$B$82,2,FALSE),"")</f>
        <v>0.6</v>
      </c>
      <c r="C248">
        <f>IFERROR(VLOOKUP(A248,Oats!$A$2:$C$82,3,FALSE),"")</f>
        <v>0.19</v>
      </c>
    </row>
    <row r="249" spans="1:3" x14ac:dyDescent="0.2">
      <c r="A249" t="s">
        <v>270</v>
      </c>
      <c r="B249">
        <f>IFERROR(VLOOKUP(A249,Oats!$A$2:$B$82,2,FALSE),"")</f>
        <v>3.66</v>
      </c>
      <c r="C249">
        <f>IFERROR(VLOOKUP(A249,Oats!$A$2:$C$82,3,FALSE),"")</f>
        <v>0.99</v>
      </c>
    </row>
    <row r="250" spans="1:3" x14ac:dyDescent="0.2">
      <c r="A250" t="s">
        <v>271</v>
      </c>
      <c r="B250">
        <f>IFERROR(VLOOKUP(A250,Oats!$A$2:$B$82,2,FALSE),"")</f>
        <v>0.25</v>
      </c>
      <c r="C250">
        <f>IFERROR(VLOOKUP(A250,Oats!$A$2:$C$82,3,FALSE),"")</f>
        <v>0.87</v>
      </c>
    </row>
    <row r="251" spans="1:3" x14ac:dyDescent="0.2">
      <c r="A251" t="s">
        <v>696</v>
      </c>
      <c r="B251" t="str">
        <f>IFERROR(VLOOKUP(A251,Oats!$A$2:$B$82,2,FALSE),"")</f>
        <v/>
      </c>
      <c r="C251" t="str">
        <f>IFERROR(VLOOKUP(A251,Oats!$A$2:$C$82,3,FALSE),"")</f>
        <v/>
      </c>
    </row>
    <row r="252" spans="1:3" x14ac:dyDescent="0.2">
      <c r="A252" t="s">
        <v>697</v>
      </c>
      <c r="B252" t="str">
        <f>IFERROR(VLOOKUP(A252,Oats!$A$2:$B$82,2,FALSE),"")</f>
        <v/>
      </c>
      <c r="C252" t="str">
        <f>IFERROR(VLOOKUP(A252,Oats!$A$2:$C$82,3,FALSE),"")</f>
        <v/>
      </c>
    </row>
    <row r="253" spans="1:3" x14ac:dyDescent="0.2">
      <c r="A253" t="s">
        <v>698</v>
      </c>
      <c r="B253" t="str">
        <f>IFERROR(VLOOKUP(A253,Oats!$A$2:$B$82,2,FALSE),"")</f>
        <v/>
      </c>
      <c r="C253" t="str">
        <f>IFERROR(VLOOKUP(A253,Oats!$A$2:$C$82,3,FALSE),"")</f>
        <v/>
      </c>
    </row>
    <row r="254" spans="1:3" x14ac:dyDescent="0.2">
      <c r="A254" t="s">
        <v>272</v>
      </c>
      <c r="B254">
        <f>IFERROR(VLOOKUP(A254,Oats!$A$2:$B$82,2,FALSE),"")</f>
        <v>1.38</v>
      </c>
      <c r="C254">
        <f>IFERROR(VLOOKUP(A254,Oats!$A$2:$C$82,3,FALSE),"")</f>
        <v>0.46</v>
      </c>
    </row>
    <row r="255" spans="1:3" x14ac:dyDescent="0.2">
      <c r="A255" t="s">
        <v>273</v>
      </c>
      <c r="B255">
        <f>IFERROR(VLOOKUP(A255,Oats!$A$2:$B$82,2,FALSE),"")</f>
        <v>1.84</v>
      </c>
      <c r="C255">
        <f>IFERROR(VLOOKUP(A255,Oats!$A$2:$C$82,3,FALSE),"")</f>
        <v>0.39</v>
      </c>
    </row>
    <row r="256" spans="1:3" x14ac:dyDescent="0.2">
      <c r="A256" t="s">
        <v>274</v>
      </c>
      <c r="B256">
        <f>IFERROR(VLOOKUP(A256,Oats!$A$2:$B$82,2,FALSE),"")</f>
        <v>4.47</v>
      </c>
      <c r="C256">
        <f>IFERROR(VLOOKUP(A256,Oats!$A$2:$C$82,3,FALSE),"")</f>
        <v>1</v>
      </c>
    </row>
    <row r="257" spans="1:3" x14ac:dyDescent="0.2">
      <c r="A257" t="s">
        <v>699</v>
      </c>
      <c r="B257" t="str">
        <f>IFERROR(VLOOKUP(A257,Oats!$A$2:$B$82,2,FALSE),"")</f>
        <v/>
      </c>
      <c r="C257" t="str">
        <f>IFERROR(VLOOKUP(A257,Oats!$A$2:$C$82,3,FALSE),"")</f>
        <v/>
      </c>
    </row>
    <row r="258" spans="1:3" x14ac:dyDescent="0.2">
      <c r="A258" t="s">
        <v>700</v>
      </c>
      <c r="B258" t="str">
        <f>IFERROR(VLOOKUP(A258,Oats!$A$2:$B$82,2,FALSE),"")</f>
        <v/>
      </c>
      <c r="C258" t="str">
        <f>IFERROR(VLOOKUP(A258,Oats!$A$2:$C$82,3,FALSE),"")</f>
        <v/>
      </c>
    </row>
    <row r="259" spans="1:3" x14ac:dyDescent="0.2">
      <c r="A259" t="s">
        <v>701</v>
      </c>
      <c r="B259" t="str">
        <f>IFERROR(VLOOKUP(A259,Oats!$A$2:$B$82,2,FALSE),"")</f>
        <v/>
      </c>
      <c r="C259" t="str">
        <f>IFERROR(VLOOKUP(A259,Oats!$A$2:$C$82,3,FALSE),"")</f>
        <v/>
      </c>
    </row>
    <row r="260" spans="1:3" x14ac:dyDescent="0.2">
      <c r="A260" t="s">
        <v>702</v>
      </c>
      <c r="B260" t="str">
        <f>IFERROR(VLOOKUP(A260,Oats!$A$2:$B$82,2,FALSE),"")</f>
        <v/>
      </c>
      <c r="C260" t="str">
        <f>IFERROR(VLOOKUP(A260,Oats!$A$2:$C$82,3,FALSE),"")</f>
        <v/>
      </c>
    </row>
    <row r="261" spans="1:3" x14ac:dyDescent="0.2">
      <c r="A261" t="s">
        <v>703</v>
      </c>
      <c r="B261" t="str">
        <f>IFERROR(VLOOKUP(A261,Oats!$A$2:$B$82,2,FALSE),"")</f>
        <v/>
      </c>
      <c r="C261" t="str">
        <f>IFERROR(VLOOKUP(A261,Oats!$A$2:$C$82,3,FALSE),"")</f>
        <v/>
      </c>
    </row>
    <row r="262" spans="1:3" x14ac:dyDescent="0.2">
      <c r="A262" t="s">
        <v>704</v>
      </c>
      <c r="B262" t="str">
        <f>IFERROR(VLOOKUP(A262,Oats!$A$2:$B$82,2,FALSE),"")</f>
        <v/>
      </c>
      <c r="C262" t="str">
        <f>IFERROR(VLOOKUP(A262,Oats!$A$2:$C$82,3,FALSE),"")</f>
        <v/>
      </c>
    </row>
    <row r="263" spans="1:3" x14ac:dyDescent="0.2">
      <c r="A263" t="s">
        <v>705</v>
      </c>
      <c r="B263" t="str">
        <f>IFERROR(VLOOKUP(A263,Oats!$A$2:$B$82,2,FALSE),"")</f>
        <v/>
      </c>
      <c r="C263" t="str">
        <f>IFERROR(VLOOKUP(A263,Oats!$A$2:$C$82,3,FALSE),"")</f>
        <v/>
      </c>
    </row>
    <row r="264" spans="1:3" x14ac:dyDescent="0.2">
      <c r="A264" t="s">
        <v>706</v>
      </c>
      <c r="B264" t="str">
        <f>IFERROR(VLOOKUP(A264,Oats!$A$2:$B$82,2,FALSE),"")</f>
        <v/>
      </c>
      <c r="C264" t="str">
        <f>IFERROR(VLOOKUP(A264,Oats!$A$2:$C$82,3,FALSE),"")</f>
        <v/>
      </c>
    </row>
    <row r="265" spans="1:3" x14ac:dyDescent="0.2">
      <c r="A265" t="s">
        <v>707</v>
      </c>
      <c r="B265" t="str">
        <f>IFERROR(VLOOKUP(A265,Oats!$A$2:$B$82,2,FALSE),"")</f>
        <v/>
      </c>
      <c r="C265" t="str">
        <f>IFERROR(VLOOKUP(A265,Oats!$A$2:$C$82,3,FALSE),"")</f>
        <v/>
      </c>
    </row>
    <row r="266" spans="1:3" x14ac:dyDescent="0.2">
      <c r="A266" t="s">
        <v>708</v>
      </c>
      <c r="B266" t="str">
        <f>IFERROR(VLOOKUP(A266,Oats!$A$2:$B$82,2,FALSE),"")</f>
        <v/>
      </c>
      <c r="C266" t="str">
        <f>IFERROR(VLOOKUP(A266,Oats!$A$2:$C$82,3,FALSE),"")</f>
        <v/>
      </c>
    </row>
    <row r="267" spans="1:3" x14ac:dyDescent="0.2">
      <c r="A267" t="s">
        <v>709</v>
      </c>
      <c r="B267" t="str">
        <f>IFERROR(VLOOKUP(A267,Oats!$A$2:$B$82,2,FALSE),"")</f>
        <v/>
      </c>
      <c r="C267" t="str">
        <f>IFERROR(VLOOKUP(A267,Oats!$A$2:$C$82,3,FALSE),"")</f>
        <v/>
      </c>
    </row>
    <row r="268" spans="1:3" x14ac:dyDescent="0.2">
      <c r="A268" t="s">
        <v>710</v>
      </c>
      <c r="B268" t="str">
        <f>IFERROR(VLOOKUP(A268,Oats!$A$2:$B$82,2,FALSE),"")</f>
        <v/>
      </c>
      <c r="C268" t="str">
        <f>IFERROR(VLOOKUP(A268,Oats!$A$2:$C$82,3,FALSE),"")</f>
        <v/>
      </c>
    </row>
    <row r="269" spans="1:3" x14ac:dyDescent="0.2">
      <c r="A269" t="s">
        <v>275</v>
      </c>
      <c r="B269">
        <f>IFERROR(VLOOKUP(A269,Oats!$A$2:$B$82,2,FALSE),"")</f>
        <v>1.69</v>
      </c>
      <c r="C269">
        <f>IFERROR(VLOOKUP(A269,Oats!$A$2:$C$82,3,FALSE),"")</f>
        <v>0.36</v>
      </c>
    </row>
    <row r="270" spans="1:3" x14ac:dyDescent="0.2">
      <c r="A270" t="s">
        <v>276</v>
      </c>
      <c r="B270">
        <f>IFERROR(VLOOKUP(A270,Oats!$A$2:$B$82,2,FALSE),"")</f>
        <v>3.19</v>
      </c>
      <c r="C270">
        <f>IFERROR(VLOOKUP(A270,Oats!$A$2:$C$82,3,FALSE),"")</f>
        <v>0.64</v>
      </c>
    </row>
    <row r="271" spans="1:3" x14ac:dyDescent="0.2">
      <c r="A271" t="s">
        <v>277</v>
      </c>
      <c r="B271">
        <f>IFERROR(VLOOKUP(A271,Oats!$A$2:$B$82,2,FALSE),"")</f>
        <v>2.14</v>
      </c>
      <c r="C271">
        <f>IFERROR(VLOOKUP(A271,Oats!$A$2:$C$82,3,FALSE),"")</f>
        <v>0.55000000000000004</v>
      </c>
    </row>
    <row r="272" spans="1:3" x14ac:dyDescent="0.2">
      <c r="A272" t="s">
        <v>711</v>
      </c>
      <c r="B272" t="str">
        <f>IFERROR(VLOOKUP(A272,Oats!$A$2:$B$82,2,FALSE),"")</f>
        <v/>
      </c>
      <c r="C272" t="str">
        <f>IFERROR(VLOOKUP(A272,Oats!$A$2:$C$82,3,FALSE),"")</f>
        <v/>
      </c>
    </row>
    <row r="273" spans="1:3" x14ac:dyDescent="0.2">
      <c r="A273" t="s">
        <v>712</v>
      </c>
      <c r="B273" t="str">
        <f>IFERROR(VLOOKUP(A273,Oats!$A$2:$B$82,2,FALSE),"")</f>
        <v/>
      </c>
      <c r="C273" t="str">
        <f>IFERROR(VLOOKUP(A273,Oats!$A$2:$C$82,3,FALSE),"")</f>
        <v/>
      </c>
    </row>
    <row r="274" spans="1:3" x14ac:dyDescent="0.2">
      <c r="A274" t="s">
        <v>713</v>
      </c>
      <c r="B274" t="str">
        <f>IFERROR(VLOOKUP(A274,Oats!$A$2:$B$82,2,FALSE),"")</f>
        <v/>
      </c>
      <c r="C274" t="str">
        <f>IFERROR(VLOOKUP(A274,Oats!$A$2:$C$82,3,FALSE),"")</f>
        <v/>
      </c>
    </row>
    <row r="275" spans="1:3" x14ac:dyDescent="0.2">
      <c r="A275" t="s">
        <v>278</v>
      </c>
      <c r="B275">
        <f>IFERROR(VLOOKUP(A275,Oats!$A$2:$B$82,2,FALSE),"")</f>
        <v>2.52</v>
      </c>
      <c r="C275">
        <f>IFERROR(VLOOKUP(A275,Oats!$A$2:$C$82,3,FALSE),"")</f>
        <v>0.55000000000000004</v>
      </c>
    </row>
    <row r="276" spans="1:3" x14ac:dyDescent="0.2">
      <c r="A276" t="s">
        <v>279</v>
      </c>
      <c r="B276">
        <f>IFERROR(VLOOKUP(A276,Oats!$A$2:$B$82,2,FALSE),"")</f>
        <v>2.19</v>
      </c>
      <c r="C276">
        <f>IFERROR(VLOOKUP(A276,Oats!$A$2:$C$82,3,FALSE),"")</f>
        <v>0.61</v>
      </c>
    </row>
    <row r="277" spans="1:3" x14ac:dyDescent="0.2">
      <c r="A277" t="s">
        <v>280</v>
      </c>
      <c r="B277">
        <f>IFERROR(VLOOKUP(A277,Oats!$A$2:$B$82,2,FALSE),"")</f>
        <v>2.98</v>
      </c>
      <c r="C277">
        <f>IFERROR(VLOOKUP(A277,Oats!$A$2:$C$82,3,FALSE),"")</f>
        <v>0.52</v>
      </c>
    </row>
    <row r="278" spans="1:3" x14ac:dyDescent="0.2">
      <c r="A278" t="s">
        <v>714</v>
      </c>
      <c r="B278" t="str">
        <f>IFERROR(VLOOKUP(A278,Oats!$A$2:$B$82,2,FALSE),"")</f>
        <v/>
      </c>
      <c r="C278" t="str">
        <f>IFERROR(VLOOKUP(A278,Oats!$A$2:$C$82,3,FALSE),"")</f>
        <v/>
      </c>
    </row>
    <row r="279" spans="1:3" x14ac:dyDescent="0.2">
      <c r="A279" t="s">
        <v>715</v>
      </c>
      <c r="B279" t="str">
        <f>IFERROR(VLOOKUP(A279,Oats!$A$2:$B$82,2,FALSE),"")</f>
        <v/>
      </c>
      <c r="C279" t="str">
        <f>IFERROR(VLOOKUP(A279,Oats!$A$2:$C$82,3,FALSE),"")</f>
        <v/>
      </c>
    </row>
    <row r="280" spans="1:3" x14ac:dyDescent="0.2">
      <c r="A280" t="s">
        <v>716</v>
      </c>
      <c r="B280" t="str">
        <f>IFERROR(VLOOKUP(A280,Oats!$A$2:$B$82,2,FALSE),"")</f>
        <v/>
      </c>
      <c r="C280" t="str">
        <f>IFERROR(VLOOKUP(A280,Oats!$A$2:$C$82,3,FALSE),"")</f>
        <v/>
      </c>
    </row>
    <row r="281" spans="1:3" x14ac:dyDescent="0.2">
      <c r="A281" t="s">
        <v>281</v>
      </c>
      <c r="B281">
        <f>IFERROR(VLOOKUP(A281,Oats!$A$2:$B$82,2,FALSE),"")</f>
        <v>5.35</v>
      </c>
      <c r="C281">
        <f>IFERROR(VLOOKUP(A281,Oats!$A$2:$C$82,3,FALSE),"")</f>
        <v>0.62</v>
      </c>
    </row>
    <row r="282" spans="1:3" x14ac:dyDescent="0.2">
      <c r="A282" t="s">
        <v>282</v>
      </c>
      <c r="B282">
        <f>IFERROR(VLOOKUP(A282,Oats!$A$2:$B$82,2,FALSE),"")</f>
        <v>4.9400000000000004</v>
      </c>
      <c r="C282">
        <f>IFERROR(VLOOKUP(A282,Oats!$A$2:$C$82,3,FALSE),"")</f>
        <v>0.65</v>
      </c>
    </row>
    <row r="283" spans="1:3" x14ac:dyDescent="0.2">
      <c r="A283" t="s">
        <v>283</v>
      </c>
      <c r="B283">
        <f>IFERROR(VLOOKUP(A283,Oats!$A$2:$B$82,2,FALSE),"")</f>
        <v>3.4</v>
      </c>
      <c r="C283">
        <f>IFERROR(VLOOKUP(A283,Oats!$A$2:$C$82,3,FALSE),"")</f>
        <v>0.68</v>
      </c>
    </row>
    <row r="284" spans="1:3" x14ac:dyDescent="0.2">
      <c r="A284" t="s">
        <v>717</v>
      </c>
      <c r="B284" t="str">
        <f>IFERROR(VLOOKUP(A284,Oats!$A$2:$B$82,2,FALSE),"")</f>
        <v/>
      </c>
      <c r="C284" t="str">
        <f>IFERROR(VLOOKUP(A284,Oats!$A$2:$C$82,3,FALSE),"")</f>
        <v/>
      </c>
    </row>
    <row r="285" spans="1:3" x14ac:dyDescent="0.2">
      <c r="A285" t="s">
        <v>718</v>
      </c>
      <c r="B285" t="str">
        <f>IFERROR(VLOOKUP(A285,Oats!$A$2:$B$82,2,FALSE),"")</f>
        <v/>
      </c>
      <c r="C285" t="str">
        <f>IFERROR(VLOOKUP(A285,Oats!$A$2:$C$82,3,FALSE),"")</f>
        <v/>
      </c>
    </row>
    <row r="286" spans="1:3" x14ac:dyDescent="0.2">
      <c r="A286" t="s">
        <v>719</v>
      </c>
      <c r="B286" t="str">
        <f>IFERROR(VLOOKUP(A286,Oats!$A$2:$B$82,2,FALSE),"")</f>
        <v/>
      </c>
      <c r="C286" t="str">
        <f>IFERROR(VLOOKUP(A286,Oats!$A$2:$C$82,3,FALSE),"")</f>
        <v/>
      </c>
    </row>
    <row r="287" spans="1:3" x14ac:dyDescent="0.2">
      <c r="A287" t="s">
        <v>720</v>
      </c>
      <c r="B287" t="str">
        <f>IFERROR(VLOOKUP(A287,Oats!$A$2:$B$82,2,FALSE),"")</f>
        <v/>
      </c>
      <c r="C287" t="str">
        <f>IFERROR(VLOOKUP(A287,Oats!$A$2:$C$82,3,FALSE),"")</f>
        <v/>
      </c>
    </row>
    <row r="288" spans="1:3" x14ac:dyDescent="0.2">
      <c r="A288" t="s">
        <v>721</v>
      </c>
      <c r="B288" t="str">
        <f>IFERROR(VLOOKUP(A288,Oats!$A$2:$B$82,2,FALSE),"")</f>
        <v/>
      </c>
      <c r="C288" t="str">
        <f>IFERROR(VLOOKUP(A288,Oats!$A$2:$C$82,3,FALSE),"")</f>
        <v/>
      </c>
    </row>
    <row r="289" spans="1:3" x14ac:dyDescent="0.2">
      <c r="A289" t="s">
        <v>722</v>
      </c>
      <c r="B289" t="str">
        <f>IFERROR(VLOOKUP(A289,Oats!$A$2:$B$82,2,FALSE),"")</f>
        <v/>
      </c>
      <c r="C289" t="str">
        <f>IFERROR(VLOOKUP(A289,Oats!$A$2:$C$82,3,FALSE),"")</f>
        <v/>
      </c>
    </row>
    <row r="290" spans="1:3" x14ac:dyDescent="0.2">
      <c r="A290" t="s">
        <v>284</v>
      </c>
      <c r="B290">
        <f>IFERROR(VLOOKUP(A290,Oats!$A$2:$B$82,2,FALSE),"")</f>
        <v>3.46</v>
      </c>
      <c r="C290">
        <f>IFERROR(VLOOKUP(A290,Oats!$A$2:$C$82,3,FALSE),"")</f>
        <v>0.85</v>
      </c>
    </row>
    <row r="291" spans="1:3" x14ac:dyDescent="0.2">
      <c r="A291" t="s">
        <v>285</v>
      </c>
      <c r="B291">
        <f>IFERROR(VLOOKUP(A291,Oats!$A$2:$B$82,2,FALSE),"")</f>
        <v>3.44</v>
      </c>
      <c r="C291">
        <f>IFERROR(VLOOKUP(A291,Oats!$A$2:$C$82,3,FALSE),"")</f>
        <v>1.1100000000000001</v>
      </c>
    </row>
    <row r="292" spans="1:3" x14ac:dyDescent="0.2">
      <c r="A292" t="s">
        <v>286</v>
      </c>
      <c r="B292">
        <f>IFERROR(VLOOKUP(A292,Oats!$A$2:$B$82,2,FALSE),"")</f>
        <v>4.79</v>
      </c>
      <c r="C292">
        <f>IFERROR(VLOOKUP(A292,Oats!$A$2:$C$82,3,FALSE),"")</f>
        <v>1</v>
      </c>
    </row>
    <row r="293" spans="1:3" x14ac:dyDescent="0.2">
      <c r="A293" t="s">
        <v>723</v>
      </c>
      <c r="B293" t="str">
        <f>IFERROR(VLOOKUP(A293,Oats!$A$2:$B$82,2,FALSE),"")</f>
        <v/>
      </c>
      <c r="C293" t="str">
        <f>IFERROR(VLOOKUP(A293,Oats!$A$2:$C$82,3,FALSE),"")</f>
        <v/>
      </c>
    </row>
    <row r="294" spans="1:3" x14ac:dyDescent="0.2">
      <c r="A294" t="s">
        <v>724</v>
      </c>
      <c r="B294" t="str">
        <f>IFERROR(VLOOKUP(A294,Oats!$A$2:$B$82,2,FALSE),"")</f>
        <v/>
      </c>
      <c r="C294" t="str">
        <f>IFERROR(VLOOKUP(A294,Oats!$A$2:$C$82,3,FALSE),"")</f>
        <v/>
      </c>
    </row>
    <row r="295" spans="1:3" x14ac:dyDescent="0.2">
      <c r="A295" t="s">
        <v>725</v>
      </c>
      <c r="B295" t="str">
        <f>IFERROR(VLOOKUP(A295,Oats!$A$2:$B$82,2,FALSE),"")</f>
        <v/>
      </c>
      <c r="C295" t="str">
        <f>IFERROR(VLOOKUP(A295,Oats!$A$2:$C$82,3,FALSE),"")</f>
        <v/>
      </c>
    </row>
    <row r="296" spans="1:3" x14ac:dyDescent="0.2">
      <c r="A296" t="s">
        <v>726</v>
      </c>
      <c r="B296" t="str">
        <f>IFERROR(VLOOKUP(A296,Oats!$A$2:$B$82,2,FALSE),"")</f>
        <v/>
      </c>
      <c r="C296" t="str">
        <f>IFERROR(VLOOKUP(A296,Oats!$A$2:$C$82,3,FALSE),"")</f>
        <v/>
      </c>
    </row>
    <row r="297" spans="1:3" x14ac:dyDescent="0.2">
      <c r="A297" t="s">
        <v>727</v>
      </c>
      <c r="B297" t="str">
        <f>IFERROR(VLOOKUP(A297,Oats!$A$2:$B$82,2,FALSE),"")</f>
        <v/>
      </c>
      <c r="C297" t="str">
        <f>IFERROR(VLOOKUP(A297,Oats!$A$2:$C$82,3,FALSE),"")</f>
        <v/>
      </c>
    </row>
    <row r="298" spans="1:3" x14ac:dyDescent="0.2">
      <c r="A298" t="s">
        <v>728</v>
      </c>
      <c r="B298" t="str">
        <f>IFERROR(VLOOKUP(A298,Oats!$A$2:$B$82,2,FALSE),"")</f>
        <v/>
      </c>
      <c r="C298" t="str">
        <f>IFERROR(VLOOKUP(A298,Oats!$A$2:$C$82,3,FALSE),"")</f>
        <v/>
      </c>
    </row>
    <row r="299" spans="1:3" x14ac:dyDescent="0.2">
      <c r="A299" t="s">
        <v>729</v>
      </c>
      <c r="B299" t="str">
        <f>IFERROR(VLOOKUP(A299,Oats!$A$2:$B$82,2,FALSE),"")</f>
        <v/>
      </c>
      <c r="C299" t="str">
        <f>IFERROR(VLOOKUP(A299,Oats!$A$2:$C$82,3,FALSE),"")</f>
        <v/>
      </c>
    </row>
    <row r="300" spans="1:3" x14ac:dyDescent="0.2">
      <c r="A300" t="s">
        <v>730</v>
      </c>
      <c r="B300" t="str">
        <f>IFERROR(VLOOKUP(A300,Oats!$A$2:$B$82,2,FALSE),"")</f>
        <v/>
      </c>
      <c r="C300" t="str">
        <f>IFERROR(VLOOKUP(A300,Oats!$A$2:$C$82,3,FALSE),"")</f>
        <v/>
      </c>
    </row>
    <row r="301" spans="1:3" x14ac:dyDescent="0.2">
      <c r="A301" t="s">
        <v>731</v>
      </c>
      <c r="B301" t="str">
        <f>IFERROR(VLOOKUP(A301,Oats!$A$2:$B$82,2,FALSE),"")</f>
        <v/>
      </c>
      <c r="C301" t="str">
        <f>IFERROR(VLOOKUP(A301,Oats!$A$2:$C$82,3,FALSE),"")</f>
        <v/>
      </c>
    </row>
    <row r="302" spans="1:3" x14ac:dyDescent="0.2">
      <c r="A302" t="s">
        <v>287</v>
      </c>
      <c r="B302">
        <f>IFERROR(VLOOKUP(A302,Oats!$A$2:$B$82,2,FALSE),"")</f>
        <v>3.22</v>
      </c>
      <c r="C302">
        <f>IFERROR(VLOOKUP(A302,Oats!$A$2:$C$82,3,FALSE),"")</f>
        <v>0.64</v>
      </c>
    </row>
    <row r="303" spans="1:3" x14ac:dyDescent="0.2">
      <c r="A303" t="s">
        <v>288</v>
      </c>
      <c r="B303">
        <f>IFERROR(VLOOKUP(A303,Oats!$A$2:$B$82,2,FALSE),"")</f>
        <v>0.43</v>
      </c>
      <c r="C303">
        <f>IFERROR(VLOOKUP(A303,Oats!$A$2:$C$82,3,FALSE),"")</f>
        <v>0.06</v>
      </c>
    </row>
    <row r="304" spans="1:3" x14ac:dyDescent="0.2">
      <c r="A304" t="s">
        <v>289</v>
      </c>
      <c r="B304">
        <f>IFERROR(VLOOKUP(A304,Oats!$A$2:$B$82,2,FALSE),"")</f>
        <v>2.48</v>
      </c>
      <c r="C304">
        <f>IFERROR(VLOOKUP(A304,Oats!$A$2:$C$82,3,FALSE),"")</f>
        <v>0.41</v>
      </c>
    </row>
    <row r="305" spans="1:3" x14ac:dyDescent="0.2">
      <c r="A305" t="s">
        <v>732</v>
      </c>
      <c r="B305" t="str">
        <f>IFERROR(VLOOKUP(A305,Oats!$A$2:$B$82,2,FALSE),"")</f>
        <v/>
      </c>
      <c r="C305" t="str">
        <f>IFERROR(VLOOKUP(A305,Oats!$A$2:$C$82,3,FALSE),"")</f>
        <v/>
      </c>
    </row>
    <row r="306" spans="1:3" x14ac:dyDescent="0.2">
      <c r="A306" t="s">
        <v>733</v>
      </c>
      <c r="B306" t="str">
        <f>IFERROR(VLOOKUP(A306,Oats!$A$2:$B$82,2,FALSE),"")</f>
        <v/>
      </c>
      <c r="C306" t="str">
        <f>IFERROR(VLOOKUP(A306,Oats!$A$2:$C$82,3,FALSE),"")</f>
        <v/>
      </c>
    </row>
    <row r="307" spans="1:3" x14ac:dyDescent="0.2">
      <c r="A307" t="s">
        <v>734</v>
      </c>
      <c r="B307" t="str">
        <f>IFERROR(VLOOKUP(A307,Oats!$A$2:$B$82,2,FALSE),"")</f>
        <v/>
      </c>
      <c r="C307" t="str">
        <f>IFERROR(VLOOKUP(A307,Oats!$A$2:$C$82,3,FALSE),"")</f>
        <v/>
      </c>
    </row>
    <row r="308" spans="1:3" x14ac:dyDescent="0.2">
      <c r="A308" t="s">
        <v>735</v>
      </c>
      <c r="B308" t="str">
        <f>IFERROR(VLOOKUP(A308,Oats!$A$2:$B$82,2,FALSE),"")</f>
        <v/>
      </c>
      <c r="C308" t="str">
        <f>IFERROR(VLOOKUP(A308,Oats!$A$2:$C$82,3,FALSE),"")</f>
        <v/>
      </c>
    </row>
    <row r="309" spans="1:3" x14ac:dyDescent="0.2">
      <c r="A309" t="s">
        <v>736</v>
      </c>
      <c r="B309" t="str">
        <f>IFERROR(VLOOKUP(A309,Oats!$A$2:$B$82,2,FALSE),"")</f>
        <v/>
      </c>
      <c r="C309" t="str">
        <f>IFERROR(VLOOKUP(A309,Oats!$A$2:$C$82,3,FALSE),"")</f>
        <v/>
      </c>
    </row>
    <row r="310" spans="1:3" x14ac:dyDescent="0.2">
      <c r="A310" t="s">
        <v>737</v>
      </c>
      <c r="B310" t="str">
        <f>IFERROR(VLOOKUP(A310,Oats!$A$2:$B$82,2,FALSE),"")</f>
        <v/>
      </c>
      <c r="C310" t="str">
        <f>IFERROR(VLOOKUP(A310,Oats!$A$2:$C$82,3,FALSE),"")</f>
        <v/>
      </c>
    </row>
    <row r="311" spans="1:3" x14ac:dyDescent="0.2">
      <c r="A311" t="s">
        <v>738</v>
      </c>
      <c r="B311" t="str">
        <f>IFERROR(VLOOKUP(A311,Oats!$A$2:$B$82,2,FALSE),"")</f>
        <v/>
      </c>
      <c r="C311" t="str">
        <f>IFERROR(VLOOKUP(A311,Oats!$A$2:$C$82,3,FALSE),"")</f>
        <v/>
      </c>
    </row>
    <row r="312" spans="1:3" x14ac:dyDescent="0.2">
      <c r="A312" t="s">
        <v>739</v>
      </c>
      <c r="B312" t="str">
        <f>IFERROR(VLOOKUP(A312,Oats!$A$2:$B$82,2,FALSE),"")</f>
        <v/>
      </c>
      <c r="C312" t="str">
        <f>IFERROR(VLOOKUP(A312,Oats!$A$2:$C$82,3,FALSE),"")</f>
        <v/>
      </c>
    </row>
    <row r="313" spans="1:3" x14ac:dyDescent="0.2">
      <c r="A313" t="s">
        <v>740</v>
      </c>
      <c r="B313" t="str">
        <f>IFERROR(VLOOKUP(A313,Oats!$A$2:$B$82,2,FALSE),"")</f>
        <v/>
      </c>
      <c r="C313" t="str">
        <f>IFERROR(VLOOKUP(A313,Oats!$A$2:$C$82,3,FALSE),"")</f>
        <v/>
      </c>
    </row>
    <row r="314" spans="1:3" x14ac:dyDescent="0.2">
      <c r="A314" t="s">
        <v>290</v>
      </c>
      <c r="B314">
        <f>IFERROR(VLOOKUP(A314,Oats!$A$2:$B$82,2,FALSE),"")</f>
        <v>2.04</v>
      </c>
      <c r="C314">
        <f>IFERROR(VLOOKUP(A314,Oats!$A$2:$C$82,3,FALSE),"")</f>
        <v>0.48</v>
      </c>
    </row>
    <row r="315" spans="1:3" x14ac:dyDescent="0.2">
      <c r="A315" t="s">
        <v>291</v>
      </c>
      <c r="B315">
        <f>IFERROR(VLOOKUP(A315,Oats!$A$2:$B$82,2,FALSE),"")</f>
        <v>1.94</v>
      </c>
      <c r="C315">
        <f>IFERROR(VLOOKUP(A315,Oats!$A$2:$C$82,3,FALSE),"")</f>
        <v>0.37</v>
      </c>
    </row>
    <row r="316" spans="1:3" x14ac:dyDescent="0.2">
      <c r="A316" t="s">
        <v>292</v>
      </c>
      <c r="B316">
        <f>IFERROR(VLOOKUP(A316,Oats!$A$2:$B$82,2,FALSE),"")</f>
        <v>2.11</v>
      </c>
      <c r="C316">
        <f>IFERROR(VLOOKUP(A316,Oats!$A$2:$C$82,3,FALSE),"")</f>
        <v>0.71</v>
      </c>
    </row>
    <row r="317" spans="1:3" x14ac:dyDescent="0.2">
      <c r="A317" t="s">
        <v>293</v>
      </c>
      <c r="B317">
        <f>IFERROR(VLOOKUP(A317,Oats!$A$2:$B$82,2,FALSE),"")</f>
        <v>4.37</v>
      </c>
      <c r="C317">
        <f>IFERROR(VLOOKUP(A317,Oats!$A$2:$C$82,3,FALSE),"")</f>
        <v>0.83</v>
      </c>
    </row>
    <row r="318" spans="1:3" x14ac:dyDescent="0.2">
      <c r="A318" t="s">
        <v>294</v>
      </c>
      <c r="B318">
        <f>IFERROR(VLOOKUP(A318,Oats!$A$2:$B$82,2,FALSE),"")</f>
        <v>3.89</v>
      </c>
      <c r="C318">
        <f>IFERROR(VLOOKUP(A318,Oats!$A$2:$C$82,3,FALSE),"")</f>
        <v>0.55000000000000004</v>
      </c>
    </row>
    <row r="319" spans="1:3" x14ac:dyDescent="0.2">
      <c r="A319" t="s">
        <v>295</v>
      </c>
      <c r="B319">
        <f>IFERROR(VLOOKUP(A319,Oats!$A$2:$B$82,2,FALSE),"")</f>
        <v>1.28</v>
      </c>
      <c r="C319">
        <f>IFERROR(VLOOKUP(A319,Oats!$A$2:$C$82,3,FALSE),"")</f>
        <v>0.13</v>
      </c>
    </row>
    <row r="320" spans="1:3" x14ac:dyDescent="0.2">
      <c r="A320" t="s">
        <v>741</v>
      </c>
      <c r="B320" t="str">
        <f>IFERROR(VLOOKUP(A320,Oats!$A$2:$B$82,2,FALSE),"")</f>
        <v/>
      </c>
      <c r="C320" t="str">
        <f>IFERROR(VLOOKUP(A320,Oats!$A$2:$C$82,3,FALSE),"")</f>
        <v/>
      </c>
    </row>
    <row r="321" spans="1:3" x14ac:dyDescent="0.2">
      <c r="A321" t="s">
        <v>742</v>
      </c>
      <c r="B321" t="str">
        <f>IFERROR(VLOOKUP(A321,Oats!$A$2:$B$82,2,FALSE),"")</f>
        <v/>
      </c>
      <c r="C321" t="str">
        <f>IFERROR(VLOOKUP(A321,Oats!$A$2:$C$82,3,FALSE),"")</f>
        <v/>
      </c>
    </row>
    <row r="322" spans="1:3" x14ac:dyDescent="0.2">
      <c r="A322" t="s">
        <v>743</v>
      </c>
      <c r="B322" t="str">
        <f>IFERROR(VLOOKUP(A322,Oats!$A$2:$B$82,2,FALSE),"")</f>
        <v/>
      </c>
      <c r="C322" t="str">
        <f>IFERROR(VLOOKUP(A322,Oats!$A$2:$C$82,3,FALSE),"")</f>
        <v/>
      </c>
    </row>
    <row r="323" spans="1:3" x14ac:dyDescent="0.2">
      <c r="A323" t="s">
        <v>744</v>
      </c>
      <c r="B323" t="str">
        <f>IFERROR(VLOOKUP(A323,Oats!$A$2:$B$82,2,FALSE),"")</f>
        <v/>
      </c>
      <c r="C323" t="str">
        <f>IFERROR(VLOOKUP(A323,Oats!$A$2:$C$82,3,FALSE),"")</f>
        <v/>
      </c>
    </row>
    <row r="324" spans="1:3" x14ac:dyDescent="0.2">
      <c r="A324" t="s">
        <v>745</v>
      </c>
      <c r="B324" t="str">
        <f>IFERROR(VLOOKUP(A324,Oats!$A$2:$B$82,2,FALSE),"")</f>
        <v/>
      </c>
      <c r="C324" t="str">
        <f>IFERROR(VLOOKUP(A324,Oats!$A$2:$C$82,3,FALSE),"")</f>
        <v/>
      </c>
    </row>
    <row r="325" spans="1:3" x14ac:dyDescent="0.2">
      <c r="A325" t="s">
        <v>746</v>
      </c>
      <c r="B325" t="str">
        <f>IFERROR(VLOOKUP(A325,Oats!$A$2:$B$82,2,FALSE),"")</f>
        <v/>
      </c>
      <c r="C325" t="str">
        <f>IFERROR(VLOOKUP(A325,Oats!$A$2:$C$82,3,FALSE),"")</f>
        <v/>
      </c>
    </row>
    <row r="326" spans="1:3" x14ac:dyDescent="0.2">
      <c r="A326" t="s">
        <v>296</v>
      </c>
      <c r="B326">
        <f>IFERROR(VLOOKUP(A326,Oats!$A$2:$B$82,2,FALSE),"")</f>
        <v>1.88</v>
      </c>
      <c r="C326">
        <f>IFERROR(VLOOKUP(A326,Oats!$A$2:$C$82,3,FALSE),"")</f>
        <v>0.33</v>
      </c>
    </row>
    <row r="327" spans="1:3" x14ac:dyDescent="0.2">
      <c r="A327" t="s">
        <v>297</v>
      </c>
      <c r="B327">
        <f>IFERROR(VLOOKUP(A327,Oats!$A$2:$B$82,2,FALSE),"")</f>
        <v>0.8</v>
      </c>
      <c r="C327">
        <f>IFERROR(VLOOKUP(A327,Oats!$A$2:$C$82,3,FALSE),"")</f>
        <v>0.16</v>
      </c>
    </row>
    <row r="328" spans="1:3" x14ac:dyDescent="0.2">
      <c r="A328" t="s">
        <v>298</v>
      </c>
      <c r="B328">
        <f>IFERROR(VLOOKUP(A328,Oats!$A$2:$B$82,2,FALSE),"")</f>
        <v>1.45</v>
      </c>
      <c r="C328">
        <f>IFERROR(VLOOKUP(A328,Oats!$A$2:$C$82,3,FALSE),"")</f>
        <v>0.45</v>
      </c>
    </row>
    <row r="329" spans="1:3" x14ac:dyDescent="0.2">
      <c r="A329" t="s">
        <v>747</v>
      </c>
      <c r="B329" t="str">
        <f>IFERROR(VLOOKUP(A329,Oats!$A$2:$B$82,2,FALSE),"")</f>
        <v/>
      </c>
      <c r="C329" t="str">
        <f>IFERROR(VLOOKUP(A329,Oats!$A$2:$C$82,3,FALSE),"")</f>
        <v/>
      </c>
    </row>
    <row r="330" spans="1:3" x14ac:dyDescent="0.2">
      <c r="A330" t="s">
        <v>748</v>
      </c>
      <c r="B330" t="str">
        <f>IFERROR(VLOOKUP(A330,Oats!$A$2:$B$82,2,FALSE),"")</f>
        <v/>
      </c>
      <c r="C330" t="str">
        <f>IFERROR(VLOOKUP(A330,Oats!$A$2:$C$82,3,FALSE),"")</f>
        <v/>
      </c>
    </row>
    <row r="331" spans="1:3" x14ac:dyDescent="0.2">
      <c r="A331" t="s">
        <v>749</v>
      </c>
      <c r="B331" t="str">
        <f>IFERROR(VLOOKUP(A331,Oats!$A$2:$B$82,2,FALSE),"")</f>
        <v/>
      </c>
      <c r="C331" t="str">
        <f>IFERROR(VLOOKUP(A331,Oats!$A$2:$C$82,3,FALSE),"")</f>
        <v/>
      </c>
    </row>
    <row r="332" spans="1:3" x14ac:dyDescent="0.2">
      <c r="A332" t="s">
        <v>750</v>
      </c>
      <c r="B332" t="str">
        <f>IFERROR(VLOOKUP(A332,Oats!$A$2:$B$82,2,FALSE),"")</f>
        <v/>
      </c>
      <c r="C332" t="str">
        <f>IFERROR(VLOOKUP(A332,Oats!$A$2:$C$82,3,FALSE),"")</f>
        <v/>
      </c>
    </row>
    <row r="333" spans="1:3" x14ac:dyDescent="0.2">
      <c r="A333" t="s">
        <v>751</v>
      </c>
      <c r="B333" t="str">
        <f>IFERROR(VLOOKUP(A333,Oats!$A$2:$B$82,2,FALSE),"")</f>
        <v/>
      </c>
      <c r="C333" t="str">
        <f>IFERROR(VLOOKUP(A333,Oats!$A$2:$C$82,3,FALSE),"")</f>
        <v/>
      </c>
    </row>
    <row r="334" spans="1:3" x14ac:dyDescent="0.2">
      <c r="A334" t="s">
        <v>752</v>
      </c>
      <c r="B334" t="str">
        <f>IFERROR(VLOOKUP(A334,Oats!$A$2:$B$82,2,FALSE),"")</f>
        <v/>
      </c>
      <c r="C334" t="str">
        <f>IFERROR(VLOOKUP(A334,Oats!$A$2:$C$82,3,FALSE),"")</f>
        <v/>
      </c>
    </row>
    <row r="335" spans="1:3" x14ac:dyDescent="0.2">
      <c r="A335" t="s">
        <v>753</v>
      </c>
      <c r="B335" t="str">
        <f>IFERROR(VLOOKUP(A335,Oats!$A$2:$B$82,2,FALSE),"")</f>
        <v/>
      </c>
      <c r="C335" t="str">
        <f>IFERROR(VLOOKUP(A335,Oats!$A$2:$C$82,3,FALSE),"")</f>
        <v/>
      </c>
    </row>
    <row r="336" spans="1:3" x14ac:dyDescent="0.2">
      <c r="A336" t="s">
        <v>754</v>
      </c>
      <c r="B336" t="str">
        <f>IFERROR(VLOOKUP(A336,Oats!$A$2:$B$82,2,FALSE),"")</f>
        <v/>
      </c>
      <c r="C336" t="str">
        <f>IFERROR(VLOOKUP(A336,Oats!$A$2:$C$82,3,FALSE),"")</f>
        <v/>
      </c>
    </row>
    <row r="337" spans="1:3" x14ac:dyDescent="0.2">
      <c r="A337" t="s">
        <v>755</v>
      </c>
      <c r="B337" t="str">
        <f>IFERROR(VLOOKUP(A337,Oats!$A$2:$B$82,2,FALSE),"")</f>
        <v/>
      </c>
      <c r="C337" t="str">
        <f>IFERROR(VLOOKUP(A337,Oats!$A$2:$C$82,3,FALSE),"")</f>
        <v/>
      </c>
    </row>
    <row r="338" spans="1:3" x14ac:dyDescent="0.2">
      <c r="A338" t="s">
        <v>299</v>
      </c>
      <c r="B338">
        <f>IFERROR(VLOOKUP(A338,Oats!$A$2:$B$82,2,FALSE),"")</f>
        <v>1.52</v>
      </c>
      <c r="C338">
        <f>IFERROR(VLOOKUP(A338,Oats!$A$2:$C$82,3,FALSE),"")</f>
        <v>0.62</v>
      </c>
    </row>
    <row r="339" spans="1:3" x14ac:dyDescent="0.2">
      <c r="A339" t="s">
        <v>300</v>
      </c>
      <c r="B339">
        <f>IFERROR(VLOOKUP(A339,Oats!$A$2:$B$82,2,FALSE),"")</f>
        <v>1.7</v>
      </c>
      <c r="C339">
        <f>IFERROR(VLOOKUP(A339,Oats!$A$2:$C$82,3,FALSE),"")</f>
        <v>0.38</v>
      </c>
    </row>
    <row r="340" spans="1:3" x14ac:dyDescent="0.2">
      <c r="A340" t="s">
        <v>301</v>
      </c>
      <c r="B340">
        <f>IFERROR(VLOOKUP(A340,Oats!$A$2:$B$82,2,FALSE),"")</f>
        <v>2.2000000000000002</v>
      </c>
      <c r="C340">
        <f>IFERROR(VLOOKUP(A340,Oats!$A$2:$C$82,3,FALSE),"")</f>
        <v>0.64</v>
      </c>
    </row>
    <row r="341" spans="1:3" x14ac:dyDescent="0.2">
      <c r="A341" t="s">
        <v>756</v>
      </c>
      <c r="B341" t="str">
        <f>IFERROR(VLOOKUP(A341,Oats!$A$2:$B$82,2,FALSE),"")</f>
        <v/>
      </c>
      <c r="C341" t="str">
        <f>IFERROR(VLOOKUP(A341,Oats!$A$2:$C$82,3,FALSE),"")</f>
        <v/>
      </c>
    </row>
    <row r="342" spans="1:3" x14ac:dyDescent="0.2">
      <c r="A342" t="s">
        <v>757</v>
      </c>
      <c r="B342" t="str">
        <f>IFERROR(VLOOKUP(A342,Oats!$A$2:$B$82,2,FALSE),"")</f>
        <v/>
      </c>
      <c r="C342" t="str">
        <f>IFERROR(VLOOKUP(A342,Oats!$A$2:$C$82,3,FALSE),"")</f>
        <v/>
      </c>
    </row>
    <row r="343" spans="1:3" x14ac:dyDescent="0.2">
      <c r="A343" t="s">
        <v>758</v>
      </c>
      <c r="B343" t="str">
        <f>IFERROR(VLOOKUP(A343,Oats!$A$2:$B$82,2,FALSE),"")</f>
        <v/>
      </c>
      <c r="C343" t="str">
        <f>IFERROR(VLOOKUP(A343,Oats!$A$2:$C$82,3,FALSE),"")</f>
        <v/>
      </c>
    </row>
    <row r="344" spans="1:3" x14ac:dyDescent="0.2">
      <c r="A344" t="s">
        <v>759</v>
      </c>
      <c r="B344" t="str">
        <f>IFERROR(VLOOKUP(A344,Oats!$A$2:$B$82,2,FALSE),"")</f>
        <v/>
      </c>
      <c r="C344" t="str">
        <f>IFERROR(VLOOKUP(A344,Oats!$A$2:$C$82,3,FALSE),"")</f>
        <v/>
      </c>
    </row>
    <row r="345" spans="1:3" x14ac:dyDescent="0.2">
      <c r="A345" t="s">
        <v>760</v>
      </c>
      <c r="B345" t="str">
        <f>IFERROR(VLOOKUP(A345,Oats!$A$2:$B$82,2,FALSE),"")</f>
        <v/>
      </c>
      <c r="C345" t="str">
        <f>IFERROR(VLOOKUP(A345,Oats!$A$2:$C$82,3,FALSE),"")</f>
        <v/>
      </c>
    </row>
    <row r="346" spans="1:3" x14ac:dyDescent="0.2">
      <c r="A346" t="s">
        <v>761</v>
      </c>
      <c r="B346" t="str">
        <f>IFERROR(VLOOKUP(A346,Oats!$A$2:$B$82,2,FALSE),"")</f>
        <v/>
      </c>
      <c r="C346" t="str">
        <f>IFERROR(VLOOKUP(A346,Oats!$A$2:$C$82,3,FALSE),"")</f>
        <v/>
      </c>
    </row>
    <row r="347" spans="1:3" x14ac:dyDescent="0.2">
      <c r="A347" t="s">
        <v>302</v>
      </c>
      <c r="B347">
        <f>IFERROR(VLOOKUP(A347,Oats!$A$2:$B$82,2,FALSE),"")</f>
        <v>1.83</v>
      </c>
      <c r="C347">
        <f>IFERROR(VLOOKUP(A347,Oats!$A$2:$C$82,3,FALSE),"")</f>
        <v>0.33</v>
      </c>
    </row>
    <row r="348" spans="1:3" x14ac:dyDescent="0.2">
      <c r="A348" t="s">
        <v>303</v>
      </c>
      <c r="B348">
        <f>IFERROR(VLOOKUP(A348,Oats!$A$2:$B$82,2,FALSE),"")</f>
        <v>1.65</v>
      </c>
      <c r="C348">
        <f>IFERROR(VLOOKUP(A348,Oats!$A$2:$C$82,3,FALSE),"")</f>
        <v>0.33</v>
      </c>
    </row>
    <row r="349" spans="1:3" x14ac:dyDescent="0.2">
      <c r="A349" t="s">
        <v>304</v>
      </c>
      <c r="B349">
        <f>IFERROR(VLOOKUP(A349,Oats!$A$2:$B$82,2,FALSE),"")</f>
        <v>2.13</v>
      </c>
      <c r="C349">
        <f>IFERROR(VLOOKUP(A349,Oats!$A$2:$C$82,3,FALSE),"")</f>
        <v>0.55000000000000004</v>
      </c>
    </row>
    <row r="350" spans="1:3" x14ac:dyDescent="0.2">
      <c r="A350" t="s">
        <v>762</v>
      </c>
      <c r="B350" t="str">
        <f>IFERROR(VLOOKUP(A350,Oats!$A$2:$B$82,2,FALSE),"")</f>
        <v/>
      </c>
      <c r="C350" t="str">
        <f>IFERROR(VLOOKUP(A350,Oats!$A$2:$C$82,3,FALSE),"")</f>
        <v/>
      </c>
    </row>
    <row r="351" spans="1:3" x14ac:dyDescent="0.2">
      <c r="A351" t="s">
        <v>763</v>
      </c>
      <c r="B351" t="str">
        <f>IFERROR(VLOOKUP(A351,Oats!$A$2:$B$82,2,FALSE),"")</f>
        <v/>
      </c>
      <c r="C351" t="str">
        <f>IFERROR(VLOOKUP(A351,Oats!$A$2:$C$82,3,FALSE),"")</f>
        <v/>
      </c>
    </row>
    <row r="352" spans="1:3" x14ac:dyDescent="0.2">
      <c r="A352" t="s">
        <v>764</v>
      </c>
      <c r="B352" t="str">
        <f>IFERROR(VLOOKUP(A352,Oats!$A$2:$B$82,2,FALSE),"")</f>
        <v/>
      </c>
      <c r="C352" t="str">
        <f>IFERROR(VLOOKUP(A352,Oats!$A$2:$C$82,3,FALSE),"")</f>
        <v/>
      </c>
    </row>
    <row r="353" spans="1:3" x14ac:dyDescent="0.2">
      <c r="A353" t="s">
        <v>765</v>
      </c>
      <c r="B353" t="str">
        <f>IFERROR(VLOOKUP(A353,Oats!$A$2:$B$82,2,FALSE),"")</f>
        <v/>
      </c>
      <c r="C353" t="str">
        <f>IFERROR(VLOOKUP(A353,Oats!$A$2:$C$82,3,FALSE),"")</f>
        <v/>
      </c>
    </row>
    <row r="354" spans="1:3" x14ac:dyDescent="0.2">
      <c r="A354" t="s">
        <v>766</v>
      </c>
      <c r="B354" t="str">
        <f>IFERROR(VLOOKUP(A354,Oats!$A$2:$B$82,2,FALSE),"")</f>
        <v/>
      </c>
      <c r="C354" t="str">
        <f>IFERROR(VLOOKUP(A354,Oats!$A$2:$C$82,3,FALSE),"")</f>
        <v/>
      </c>
    </row>
    <row r="355" spans="1:3" x14ac:dyDescent="0.2">
      <c r="A355" t="s">
        <v>767</v>
      </c>
      <c r="B355" t="str">
        <f>IFERROR(VLOOKUP(A355,Oats!$A$2:$B$82,2,FALSE),"")</f>
        <v/>
      </c>
      <c r="C355" t="str">
        <f>IFERROR(VLOOKUP(A355,Oats!$A$2:$C$82,3,FALSE),"")</f>
        <v/>
      </c>
    </row>
    <row r="356" spans="1:3" x14ac:dyDescent="0.2">
      <c r="A356" t="s">
        <v>768</v>
      </c>
      <c r="B356" t="str">
        <f>IFERROR(VLOOKUP(A356,Oats!$A$2:$B$82,2,FALSE),"")</f>
        <v/>
      </c>
      <c r="C356" t="str">
        <f>IFERROR(VLOOKUP(A356,Oats!$A$2:$C$82,3,FALSE),"")</f>
        <v/>
      </c>
    </row>
    <row r="357" spans="1:3" x14ac:dyDescent="0.2">
      <c r="A357" t="s">
        <v>769</v>
      </c>
      <c r="B357" t="str">
        <f>IFERROR(VLOOKUP(A357,Oats!$A$2:$B$82,2,FALSE),"")</f>
        <v/>
      </c>
      <c r="C357" t="str">
        <f>IFERROR(VLOOKUP(A357,Oats!$A$2:$C$82,3,FALSE),"")</f>
        <v/>
      </c>
    </row>
    <row r="358" spans="1:3" x14ac:dyDescent="0.2">
      <c r="A358" t="s">
        <v>770</v>
      </c>
      <c r="B358" t="str">
        <f>IFERROR(VLOOKUP(A358,Oats!$A$2:$B$82,2,FALSE),"")</f>
        <v/>
      </c>
      <c r="C358" t="str">
        <f>IFERROR(VLOOKUP(A358,Oats!$A$2:$C$82,3,FALSE),"")</f>
        <v/>
      </c>
    </row>
    <row r="359" spans="1:3" x14ac:dyDescent="0.2">
      <c r="A359" t="s">
        <v>305</v>
      </c>
      <c r="B359">
        <f>IFERROR(VLOOKUP(A359,Oats!$A$2:$B$82,2,FALSE),"")</f>
        <v>0.3</v>
      </c>
      <c r="C359">
        <f>IFERROR(VLOOKUP(A359,Oats!$A$2:$C$82,3,FALSE),"")</f>
        <v>0.18</v>
      </c>
    </row>
    <row r="360" spans="1:3" x14ac:dyDescent="0.2">
      <c r="A360" t="s">
        <v>306</v>
      </c>
      <c r="B360">
        <f>IFERROR(VLOOKUP(A360,Oats!$A$2:$B$82,2,FALSE),"")</f>
        <v>1.72</v>
      </c>
      <c r="C360">
        <f>IFERROR(VLOOKUP(A360,Oats!$A$2:$C$82,3,FALSE),"")</f>
        <v>0.36</v>
      </c>
    </row>
    <row r="361" spans="1:3" x14ac:dyDescent="0.2">
      <c r="A361" t="s">
        <v>307</v>
      </c>
      <c r="B361">
        <f>IFERROR(VLOOKUP(A361,Oats!$A$2:$B$82,2,FALSE),"")</f>
        <v>0.31</v>
      </c>
      <c r="C361">
        <f>IFERROR(VLOOKUP(A361,Oats!$A$2:$C$82,3,FALSE),"")</f>
        <v>0.28000000000000003</v>
      </c>
    </row>
    <row r="362" spans="1:3" x14ac:dyDescent="0.2">
      <c r="A362" t="s">
        <v>771</v>
      </c>
      <c r="B362" t="str">
        <f>IFERROR(VLOOKUP(A362,Oats!$A$2:$B$82,2,FALSE),"")</f>
        <v/>
      </c>
      <c r="C362" t="str">
        <f>IFERROR(VLOOKUP(A362,Oats!$A$2:$C$82,3,FALSE),"")</f>
        <v/>
      </c>
    </row>
    <row r="363" spans="1:3" x14ac:dyDescent="0.2">
      <c r="A363" t="s">
        <v>772</v>
      </c>
      <c r="B363" t="str">
        <f>IFERROR(VLOOKUP(A363,Oats!$A$2:$B$82,2,FALSE),"")</f>
        <v/>
      </c>
      <c r="C363" t="str">
        <f>IFERROR(VLOOKUP(A363,Oats!$A$2:$C$82,3,FALSE),"")</f>
        <v/>
      </c>
    </row>
    <row r="364" spans="1:3" x14ac:dyDescent="0.2">
      <c r="A364" t="s">
        <v>773</v>
      </c>
      <c r="B364" t="str">
        <f>IFERROR(VLOOKUP(A364,Oats!$A$2:$B$82,2,FALSE),"")</f>
        <v/>
      </c>
      <c r="C364" t="str">
        <f>IFERROR(VLOOKUP(A364,Oats!$A$2:$C$82,3,FALSE),"")</f>
        <v/>
      </c>
    </row>
    <row r="365" spans="1:3" x14ac:dyDescent="0.2">
      <c r="A365" t="s">
        <v>774</v>
      </c>
      <c r="B365" t="str">
        <f>IFERROR(VLOOKUP(A365,Oats!$A$2:$B$82,2,FALSE),"")</f>
        <v/>
      </c>
      <c r="C365" t="str">
        <f>IFERROR(VLOOKUP(A365,Oats!$A$2:$C$82,3,FALSE),"")</f>
        <v/>
      </c>
    </row>
    <row r="366" spans="1:3" x14ac:dyDescent="0.2">
      <c r="A366" t="s">
        <v>775</v>
      </c>
      <c r="B366" t="str">
        <f>IFERROR(VLOOKUP(A366,Oats!$A$2:$B$82,2,FALSE),"")</f>
        <v/>
      </c>
      <c r="C366" t="str">
        <f>IFERROR(VLOOKUP(A366,Oats!$A$2:$C$82,3,FALSE),"")</f>
        <v/>
      </c>
    </row>
    <row r="367" spans="1:3" x14ac:dyDescent="0.2">
      <c r="A367" t="s">
        <v>776</v>
      </c>
      <c r="B367" t="str">
        <f>IFERROR(VLOOKUP(A367,Oats!$A$2:$B$82,2,FALSE),"")</f>
        <v/>
      </c>
      <c r="C367" t="str">
        <f>IFERROR(VLOOKUP(A367,Oats!$A$2:$C$82,3,FALSE),"")</f>
        <v/>
      </c>
    </row>
    <row r="368" spans="1:3" x14ac:dyDescent="0.2">
      <c r="A368" t="s">
        <v>777</v>
      </c>
      <c r="B368" t="str">
        <f>IFERROR(VLOOKUP(A368,Oats!$A$2:$B$82,2,FALSE),"")</f>
        <v/>
      </c>
      <c r="C368" t="str">
        <f>IFERROR(VLOOKUP(A368,Oats!$A$2:$C$82,3,FALSE),"")</f>
        <v/>
      </c>
    </row>
    <row r="369" spans="1:3" x14ac:dyDescent="0.2">
      <c r="A369" t="s">
        <v>778</v>
      </c>
      <c r="B369" t="str">
        <f>IFERROR(VLOOKUP(A369,Oats!$A$2:$B$82,2,FALSE),"")</f>
        <v/>
      </c>
      <c r="C369" t="str">
        <f>IFERROR(VLOOKUP(A369,Oats!$A$2:$C$82,3,FALSE),"")</f>
        <v/>
      </c>
    </row>
    <row r="370" spans="1:3" x14ac:dyDescent="0.2">
      <c r="A370" t="s">
        <v>779</v>
      </c>
      <c r="B370" t="str">
        <f>IFERROR(VLOOKUP(A370,Oats!$A$2:$B$82,2,FALSE),"")</f>
        <v/>
      </c>
      <c r="C370" t="str">
        <f>IFERROR(VLOOKUP(A370,Oats!$A$2:$C$82,3,FALSE),"")</f>
        <v/>
      </c>
    </row>
    <row r="371" spans="1:3" x14ac:dyDescent="0.2">
      <c r="A371" t="s">
        <v>311</v>
      </c>
      <c r="B371">
        <f>IFERROR(VLOOKUP(A371,Oats!$A$2:$B$82,2,FALSE),"")</f>
        <v>2.2000000000000002</v>
      </c>
      <c r="C371">
        <f>IFERROR(VLOOKUP(A371,Oats!$A$2:$C$82,3,FALSE),"")</f>
        <v>0.59</v>
      </c>
    </row>
    <row r="372" spans="1:3" x14ac:dyDescent="0.2">
      <c r="A372" t="s">
        <v>312</v>
      </c>
      <c r="B372">
        <f>IFERROR(VLOOKUP(A372,Oats!$A$2:$B$82,2,FALSE),"")</f>
        <v>1.55</v>
      </c>
      <c r="C372">
        <f>IFERROR(VLOOKUP(A372,Oats!$A$2:$C$82,3,FALSE),"")</f>
        <v>0.39</v>
      </c>
    </row>
    <row r="373" spans="1:3" x14ac:dyDescent="0.2">
      <c r="A373" t="s">
        <v>313</v>
      </c>
      <c r="B373">
        <f>IFERROR(VLOOKUP(A373,Oats!$A$2:$B$82,2,FALSE),"")</f>
        <v>1.61</v>
      </c>
      <c r="C373">
        <f>IFERROR(VLOOKUP(A373,Oats!$A$2:$C$82,3,FALSE),"")</f>
        <v>0.21</v>
      </c>
    </row>
    <row r="374" spans="1:3" x14ac:dyDescent="0.2">
      <c r="A374" t="s">
        <v>780</v>
      </c>
      <c r="B374" t="str">
        <f>IFERROR(VLOOKUP(A374,Oats!$A$2:$B$82,2,FALSE),"")</f>
        <v/>
      </c>
      <c r="C374" t="str">
        <f>IFERROR(VLOOKUP(A374,Oats!$A$2:$C$82,3,FALSE),"")</f>
        <v/>
      </c>
    </row>
    <row r="375" spans="1:3" x14ac:dyDescent="0.2">
      <c r="A375" t="s">
        <v>781</v>
      </c>
      <c r="B375" t="str">
        <f>IFERROR(VLOOKUP(A375,Oats!$A$2:$B$82,2,FALSE),"")</f>
        <v/>
      </c>
      <c r="C375" t="str">
        <f>IFERROR(VLOOKUP(A375,Oats!$A$2:$C$82,3,FALSE),"")</f>
        <v/>
      </c>
    </row>
    <row r="376" spans="1:3" x14ac:dyDescent="0.2">
      <c r="A376" t="s">
        <v>782</v>
      </c>
      <c r="B376" t="str">
        <f>IFERROR(VLOOKUP(A376,Oats!$A$2:$B$82,2,FALSE),"")</f>
        <v/>
      </c>
      <c r="C376" t="str">
        <f>IFERROR(VLOOKUP(A376,Oats!$A$2:$C$82,3,FALSE),"")</f>
        <v/>
      </c>
    </row>
    <row r="377" spans="1:3" x14ac:dyDescent="0.2">
      <c r="A377" t="s">
        <v>783</v>
      </c>
      <c r="B377" t="str">
        <f>IFERROR(VLOOKUP(A377,Oats!$A$2:$B$82,2,FALSE),"")</f>
        <v/>
      </c>
      <c r="C377" t="str">
        <f>IFERROR(VLOOKUP(A377,Oats!$A$2:$C$82,3,FALSE),"")</f>
        <v/>
      </c>
    </row>
    <row r="378" spans="1:3" x14ac:dyDescent="0.2">
      <c r="A378" t="s">
        <v>784</v>
      </c>
      <c r="B378" t="str">
        <f>IFERROR(VLOOKUP(A378,Oats!$A$2:$B$82,2,FALSE),"")</f>
        <v/>
      </c>
      <c r="C378" t="str">
        <f>IFERROR(VLOOKUP(A378,Oats!$A$2:$C$82,3,FALSE),"")</f>
        <v/>
      </c>
    </row>
    <row r="379" spans="1:3" x14ac:dyDescent="0.2">
      <c r="A379" t="s">
        <v>785</v>
      </c>
      <c r="B379" t="str">
        <f>IFERROR(VLOOKUP(A379,Oats!$A$2:$B$82,2,FALSE),"")</f>
        <v/>
      </c>
      <c r="C379" t="str">
        <f>IFERROR(VLOOKUP(A379,Oats!$A$2:$C$82,3,FALSE),"")</f>
        <v/>
      </c>
    </row>
    <row r="380" spans="1:3" x14ac:dyDescent="0.2">
      <c r="A380" t="s">
        <v>786</v>
      </c>
      <c r="B380" t="str">
        <f>IFERROR(VLOOKUP(A380,Oats!$A$2:$B$82,2,FALSE),"")</f>
        <v/>
      </c>
      <c r="C380" t="str">
        <f>IFERROR(VLOOKUP(A380,Oats!$A$2:$C$82,3,FALSE),"")</f>
        <v/>
      </c>
    </row>
    <row r="381" spans="1:3" x14ac:dyDescent="0.2">
      <c r="A381" t="s">
        <v>787</v>
      </c>
      <c r="B381" t="str">
        <f>IFERROR(VLOOKUP(A381,Oats!$A$2:$B$82,2,FALSE),"")</f>
        <v/>
      </c>
      <c r="C381" t="str">
        <f>IFERROR(VLOOKUP(A381,Oats!$A$2:$C$82,3,FALSE),"")</f>
        <v/>
      </c>
    </row>
    <row r="382" spans="1:3" x14ac:dyDescent="0.2">
      <c r="A382" t="s">
        <v>788</v>
      </c>
      <c r="B382" t="str">
        <f>IFERROR(VLOOKUP(A382,Oats!$A$2:$B$82,2,FALSE),"")</f>
        <v/>
      </c>
      <c r="C382" t="str">
        <f>IFERROR(VLOOKUP(A382,Oats!$A$2:$C$82,3,FALSE),"")</f>
        <v/>
      </c>
    </row>
    <row r="383" spans="1:3" x14ac:dyDescent="0.2">
      <c r="A383" t="s">
        <v>789</v>
      </c>
      <c r="B383" t="str">
        <f>IFERROR(VLOOKUP(A383,Oats!$A$2:$B$82,2,FALSE),"")</f>
        <v/>
      </c>
      <c r="C383" t="str">
        <f>IFERROR(VLOOKUP(A383,Oats!$A$2:$C$82,3,FALSE),"")</f>
        <v/>
      </c>
    </row>
    <row r="384" spans="1:3" x14ac:dyDescent="0.2">
      <c r="A384" t="s">
        <v>790</v>
      </c>
      <c r="B384" t="str">
        <f>IFERROR(VLOOKUP(A384,Oats!$A$2:$B$82,2,FALSE),"")</f>
        <v/>
      </c>
      <c r="C384" t="str">
        <f>IFERROR(VLOOKUP(A384,Oats!$A$2:$C$82,3,FALSE),"")</f>
        <v/>
      </c>
    </row>
    <row r="385" spans="1:3" x14ac:dyDescent="0.2">
      <c r="A385" t="s">
        <v>791</v>
      </c>
      <c r="B385" t="str">
        <f>IFERROR(VLOOKUP(A385,Oats!$A$2:$B$82,2,FALSE),"")</f>
        <v/>
      </c>
      <c r="C385" t="str">
        <f>IFERROR(VLOOKUP(A385,Oats!$A$2:$C$82,3,FALSE),"")</f>
        <v/>
      </c>
    </row>
    <row r="386" spans="1:3" x14ac:dyDescent="0.2">
      <c r="A386" t="s">
        <v>314</v>
      </c>
      <c r="B386">
        <f>IFERROR(VLOOKUP(A386,Oats!$A$2:$B$82,2,FALSE),"")</f>
        <v>0.89</v>
      </c>
      <c r="C386">
        <f>IFERROR(VLOOKUP(A386,Oats!$A$2:$C$82,3,FALSE),"")</f>
        <v>0.26</v>
      </c>
    </row>
    <row r="387" spans="1:3" x14ac:dyDescent="0.2">
      <c r="A387" t="s">
        <v>315</v>
      </c>
      <c r="B387">
        <f>IFERROR(VLOOKUP(A387,Oats!$A$2:$B$82,2,FALSE),"")</f>
        <v>1.85</v>
      </c>
      <c r="C387">
        <f>IFERROR(VLOOKUP(A387,Oats!$A$2:$C$82,3,FALSE),"")</f>
        <v>0.59</v>
      </c>
    </row>
    <row r="388" spans="1:3" x14ac:dyDescent="0.2">
      <c r="A388" t="s">
        <v>316</v>
      </c>
      <c r="B388">
        <f>IFERROR(VLOOKUP(A388,Oats!$A$2:$B$82,2,FALSE),"")</f>
        <v>1.28</v>
      </c>
      <c r="C388">
        <f>IFERROR(VLOOKUP(A388,Oats!$A$2:$C$82,3,FALSE),"")</f>
        <v>0.35</v>
      </c>
    </row>
    <row r="389" spans="1:3" x14ac:dyDescent="0.2">
      <c r="A389" t="s">
        <v>317</v>
      </c>
      <c r="B389">
        <f>IFERROR(VLOOKUP(A389,Oats!$A$2:$B$82,2,FALSE),"")</f>
        <v>2.0699999999999998</v>
      </c>
      <c r="C389">
        <f>IFERROR(VLOOKUP(A389,Oats!$A$2:$C$82,3,FALSE),"")</f>
        <v>0.41</v>
      </c>
    </row>
    <row r="390" spans="1:3" x14ac:dyDescent="0.2">
      <c r="A390" t="s">
        <v>318</v>
      </c>
      <c r="B390">
        <f>IFERROR(VLOOKUP(A390,Oats!$A$2:$B$82,2,FALSE),"")</f>
        <v>1.98</v>
      </c>
      <c r="C390">
        <f>IFERROR(VLOOKUP(A390,Oats!$A$2:$C$82,3,FALSE),"")</f>
        <v>0.42</v>
      </c>
    </row>
    <row r="391" spans="1:3" x14ac:dyDescent="0.2">
      <c r="A391" t="s">
        <v>319</v>
      </c>
      <c r="B391">
        <f>IFERROR(VLOOKUP(A391,Oats!$A$2:$B$82,2,FALSE),"")</f>
        <v>1.68</v>
      </c>
      <c r="C391">
        <f>IFERROR(VLOOKUP(A391,Oats!$A$2:$C$82,3,FALSE),"")</f>
        <v>0.11</v>
      </c>
    </row>
    <row r="392" spans="1:3" x14ac:dyDescent="0.2">
      <c r="A392" t="s">
        <v>792</v>
      </c>
      <c r="B392" t="str">
        <f>IFERROR(VLOOKUP(A392,Oats!$A$2:$B$82,2,FALSE),"")</f>
        <v/>
      </c>
      <c r="C392" t="str">
        <f>IFERROR(VLOOKUP(A392,Oats!$A$2:$C$82,3,FALSE),"")</f>
        <v/>
      </c>
    </row>
    <row r="393" spans="1:3" x14ac:dyDescent="0.2">
      <c r="A393" t="s">
        <v>793</v>
      </c>
      <c r="B393" t="str">
        <f>IFERROR(VLOOKUP(A393,Oats!$A$2:$B$82,2,FALSE),"")</f>
        <v/>
      </c>
      <c r="C393" t="str">
        <f>IFERROR(VLOOKUP(A393,Oats!$A$2:$C$82,3,FALSE),"")</f>
        <v/>
      </c>
    </row>
    <row r="394" spans="1:3" x14ac:dyDescent="0.2">
      <c r="A394" t="s">
        <v>794</v>
      </c>
      <c r="B394" t="str">
        <f>IFERROR(VLOOKUP(A394,Oats!$A$2:$B$82,2,FALSE),"")</f>
        <v/>
      </c>
      <c r="C394" t="str">
        <f>IFERROR(VLOOKUP(A394,Oats!$A$2:$C$82,3,FALSE),"")</f>
        <v/>
      </c>
    </row>
    <row r="395" spans="1:3" x14ac:dyDescent="0.2">
      <c r="A395" t="s">
        <v>795</v>
      </c>
      <c r="B395" t="str">
        <f>IFERROR(VLOOKUP(A395,Oats!$A$2:$B$82,2,FALSE),"")</f>
        <v/>
      </c>
      <c r="C395" t="str">
        <f>IFERROR(VLOOKUP(A395,Oats!$A$2:$C$82,3,FALSE),"")</f>
        <v/>
      </c>
    </row>
    <row r="396" spans="1:3" x14ac:dyDescent="0.2">
      <c r="A396" t="s">
        <v>796</v>
      </c>
      <c r="B396" t="str">
        <f>IFERROR(VLOOKUP(A396,Oats!$A$2:$B$82,2,FALSE),"")</f>
        <v/>
      </c>
      <c r="C396" t="str">
        <f>IFERROR(VLOOKUP(A396,Oats!$A$2:$C$82,3,FALSE),"")</f>
        <v/>
      </c>
    </row>
    <row r="397" spans="1:3" x14ac:dyDescent="0.2">
      <c r="A397" t="s">
        <v>797</v>
      </c>
      <c r="B397" t="str">
        <f>IFERROR(VLOOKUP(A397,Oats!$A$2:$B$82,2,FALSE),"")</f>
        <v/>
      </c>
      <c r="C397" t="str">
        <f>IFERROR(VLOOKUP(A397,Oats!$A$2:$C$82,3,FALSE),"")</f>
        <v/>
      </c>
    </row>
    <row r="398" spans="1:3" x14ac:dyDescent="0.2">
      <c r="A398" t="s">
        <v>798</v>
      </c>
      <c r="B398" t="str">
        <f>IFERROR(VLOOKUP(A398,Oats!$A$2:$B$82,2,FALSE),"")</f>
        <v/>
      </c>
      <c r="C398" t="str">
        <f>IFERROR(VLOOKUP(A398,Oats!$A$2:$C$82,3,FALSE),"")</f>
        <v/>
      </c>
    </row>
    <row r="399" spans="1:3" x14ac:dyDescent="0.2">
      <c r="A399" t="s">
        <v>799</v>
      </c>
      <c r="B399" t="str">
        <f>IFERROR(VLOOKUP(A399,Oats!$A$2:$B$82,2,FALSE),"")</f>
        <v/>
      </c>
      <c r="C399" t="str">
        <f>IFERROR(VLOOKUP(A399,Oats!$A$2:$C$82,3,FALSE),"")</f>
        <v/>
      </c>
    </row>
    <row r="400" spans="1:3" x14ac:dyDescent="0.2">
      <c r="A400" t="s">
        <v>800</v>
      </c>
      <c r="B400" t="str">
        <f>IFERROR(VLOOKUP(A400,Oats!$A$2:$B$82,2,FALSE),"")</f>
        <v/>
      </c>
      <c r="C400" t="str">
        <f>IFERROR(VLOOKUP(A400,Oats!$A$2:$C$82,3,FALSE),"")</f>
        <v/>
      </c>
    </row>
    <row r="401" spans="1:3" x14ac:dyDescent="0.2">
      <c r="A401" t="s">
        <v>801</v>
      </c>
      <c r="B401" t="str">
        <f>IFERROR(VLOOKUP(A401,Oats!$A$2:$B$82,2,FALSE),"")</f>
        <v/>
      </c>
      <c r="C401" t="str">
        <f>IFERROR(VLOOKUP(A401,Oats!$A$2:$C$82,3,FALSE),"")</f>
        <v/>
      </c>
    </row>
    <row r="402" spans="1:3" x14ac:dyDescent="0.2">
      <c r="A402" t="s">
        <v>802</v>
      </c>
      <c r="B402" t="str">
        <f>IFERROR(VLOOKUP(A402,Oats!$A$2:$B$82,2,FALSE),"")</f>
        <v/>
      </c>
      <c r="C402" t="str">
        <f>IFERROR(VLOOKUP(A402,Oats!$A$2:$C$82,3,FALSE),"")</f>
        <v/>
      </c>
    </row>
    <row r="403" spans="1:3" x14ac:dyDescent="0.2">
      <c r="A403" t="s">
        <v>803</v>
      </c>
      <c r="B403" t="str">
        <f>IFERROR(VLOOKUP(A403,Oats!$A$2:$B$82,2,FALSE),"")</f>
        <v/>
      </c>
      <c r="C403" t="str">
        <f>IFERROR(VLOOKUP(A403,Oats!$A$2:$C$82,3,FALSE),"")</f>
        <v/>
      </c>
    </row>
    <row r="404" spans="1:3" x14ac:dyDescent="0.2">
      <c r="A404" t="s">
        <v>320</v>
      </c>
      <c r="B404">
        <f>IFERROR(VLOOKUP(A404,Oats!$A$2:$B$82,2,FALSE),"")</f>
        <v>1.1100000000000001</v>
      </c>
      <c r="C404">
        <f>IFERROR(VLOOKUP(A404,Oats!$A$2:$C$82,3,FALSE),"")</f>
        <v>0.11</v>
      </c>
    </row>
    <row r="405" spans="1:3" x14ac:dyDescent="0.2">
      <c r="A405" t="s">
        <v>321</v>
      </c>
      <c r="B405">
        <f>IFERROR(VLOOKUP(A405,Oats!$A$2:$B$82,2,FALSE),"")</f>
        <v>0.4</v>
      </c>
      <c r="C405">
        <f>IFERROR(VLOOKUP(A405,Oats!$A$2:$C$82,3,FALSE),"")</f>
        <v>0.51</v>
      </c>
    </row>
    <row r="406" spans="1:3" x14ac:dyDescent="0.2">
      <c r="A406" t="s">
        <v>322</v>
      </c>
      <c r="B406">
        <f>IFERROR(VLOOKUP(A406,Oats!$A$2:$B$82,2,FALSE),"")</f>
        <v>1.91</v>
      </c>
      <c r="C406">
        <f>IFERROR(VLOOKUP(A406,Oats!$A$2:$C$82,3,FALSE),"")</f>
        <v>0.62</v>
      </c>
    </row>
    <row r="407" spans="1:3" x14ac:dyDescent="0.2">
      <c r="A407" t="s">
        <v>804</v>
      </c>
      <c r="B407" t="str">
        <f>IFERROR(VLOOKUP(A407,Oats!$A$2:$B$82,2,FALSE),"")</f>
        <v/>
      </c>
      <c r="C407" t="str">
        <f>IFERROR(VLOOKUP(A407,Oats!$A$2:$C$82,3,FALSE),"")</f>
        <v/>
      </c>
    </row>
    <row r="408" spans="1:3" x14ac:dyDescent="0.2">
      <c r="A408" t="s">
        <v>805</v>
      </c>
      <c r="B408" t="str">
        <f>IFERROR(VLOOKUP(A408,Oats!$A$2:$B$82,2,FALSE),"")</f>
        <v/>
      </c>
      <c r="C408" t="str">
        <f>IFERROR(VLOOKUP(A408,Oats!$A$2:$C$82,3,FALSE),"")</f>
        <v/>
      </c>
    </row>
    <row r="409" spans="1:3" x14ac:dyDescent="0.2">
      <c r="A409" t="s">
        <v>806</v>
      </c>
      <c r="B409" t="str">
        <f>IFERROR(VLOOKUP(A409,Oats!$A$2:$B$82,2,FALSE),"")</f>
        <v/>
      </c>
      <c r="C409" t="str">
        <f>IFERROR(VLOOKUP(A409,Oats!$A$2:$C$82,3,FALSE),"")</f>
        <v/>
      </c>
    </row>
    <row r="410" spans="1:3" x14ac:dyDescent="0.2">
      <c r="A410" t="s">
        <v>323</v>
      </c>
      <c r="B410">
        <f>IFERROR(VLOOKUP(A410,Oats!$A$2:$B$82,2,FALSE),"")</f>
        <v>7.36</v>
      </c>
      <c r="C410">
        <f>IFERROR(VLOOKUP(A410,Oats!$A$2:$C$82,3,FALSE),"")</f>
        <v>0.48</v>
      </c>
    </row>
    <row r="411" spans="1:3" x14ac:dyDescent="0.2">
      <c r="A411" t="s">
        <v>324</v>
      </c>
      <c r="B411">
        <f>IFERROR(VLOOKUP(A411,Oats!$A$2:$B$82,2,FALSE),"")</f>
        <v>7.58</v>
      </c>
      <c r="C411">
        <f>IFERROR(VLOOKUP(A411,Oats!$A$2:$C$82,3,FALSE),"")</f>
        <v>0.23</v>
      </c>
    </row>
    <row r="412" spans="1:3" x14ac:dyDescent="0.2">
      <c r="A412" t="s">
        <v>325</v>
      </c>
      <c r="B412">
        <f>IFERROR(VLOOKUP(A412,Oats!$A$2:$B$82,2,FALSE),"")</f>
        <v>10.32</v>
      </c>
      <c r="C412">
        <f>IFERROR(VLOOKUP(A412,Oats!$A$2:$C$82,3,FALSE),"")</f>
        <v>0.51</v>
      </c>
    </row>
    <row r="413" spans="1:3" x14ac:dyDescent="0.2">
      <c r="A413" t="s">
        <v>807</v>
      </c>
      <c r="B413" t="str">
        <f>IFERROR(VLOOKUP(A413,Oats!$A$2:$B$82,2,FALSE),"")</f>
        <v/>
      </c>
      <c r="C413" t="str">
        <f>IFERROR(VLOOKUP(A413,Oats!$A$2:$C$82,3,FALSE),"")</f>
        <v/>
      </c>
    </row>
    <row r="414" spans="1:3" x14ac:dyDescent="0.2">
      <c r="A414" t="s">
        <v>808</v>
      </c>
      <c r="B414" t="str">
        <f>IFERROR(VLOOKUP(A414,Oats!$A$2:$B$82,2,FALSE),"")</f>
        <v/>
      </c>
      <c r="C414" t="str">
        <f>IFERROR(VLOOKUP(A414,Oats!$A$2:$C$82,3,FALSE),"")</f>
        <v/>
      </c>
    </row>
    <row r="415" spans="1:3" x14ac:dyDescent="0.2">
      <c r="A415" t="s">
        <v>809</v>
      </c>
      <c r="B415" t="str">
        <f>IFERROR(VLOOKUP(A415,Oats!$A$2:$B$82,2,FALSE),"")</f>
        <v/>
      </c>
      <c r="C415" t="str">
        <f>IFERROR(VLOOKUP(A415,Oats!$A$2:$C$82,3,FALSE),"")</f>
        <v/>
      </c>
    </row>
    <row r="416" spans="1:3" x14ac:dyDescent="0.2">
      <c r="A416" t="s">
        <v>326</v>
      </c>
      <c r="B416">
        <f>IFERROR(VLOOKUP(A416,Oats!$A$2:$B$82,2,FALSE),"")</f>
        <v>10.11</v>
      </c>
      <c r="C416">
        <f>IFERROR(VLOOKUP(A416,Oats!$A$2:$C$82,3,FALSE),"")</f>
        <v>0.39</v>
      </c>
    </row>
    <row r="417" spans="1:3" x14ac:dyDescent="0.2">
      <c r="A417" t="s">
        <v>327</v>
      </c>
      <c r="B417">
        <f>IFERROR(VLOOKUP(A417,Oats!$A$2:$B$82,2,FALSE),"")</f>
        <v>9.76</v>
      </c>
      <c r="C417">
        <f>IFERROR(VLOOKUP(A417,Oats!$A$2:$C$82,3,FALSE),"")</f>
        <v>0.35</v>
      </c>
    </row>
    <row r="418" spans="1:3" x14ac:dyDescent="0.2">
      <c r="A418" t="s">
        <v>328</v>
      </c>
      <c r="B418">
        <f>IFERROR(VLOOKUP(A418,Oats!$A$2:$B$82,2,FALSE),"")</f>
        <v>5.84</v>
      </c>
      <c r="C418">
        <f>IFERROR(VLOOKUP(A418,Oats!$A$2:$C$82,3,FALSE),"")</f>
        <v>0.59</v>
      </c>
    </row>
    <row r="419" spans="1:3" x14ac:dyDescent="0.2">
      <c r="A419" t="s">
        <v>810</v>
      </c>
      <c r="B419" t="str">
        <f>IFERROR(VLOOKUP(A419,Oats!$A$2:$B$82,2,FALSE),"")</f>
        <v/>
      </c>
      <c r="C419" t="str">
        <f>IFERROR(VLOOKUP(A419,Oats!$A$2:$C$82,3,FALSE),"")</f>
        <v/>
      </c>
    </row>
    <row r="420" spans="1:3" x14ac:dyDescent="0.2">
      <c r="A420" t="s">
        <v>811</v>
      </c>
      <c r="B420" t="str">
        <f>IFERROR(VLOOKUP(A420,Oats!$A$2:$B$82,2,FALSE),"")</f>
        <v/>
      </c>
      <c r="C420" t="str">
        <f>IFERROR(VLOOKUP(A420,Oats!$A$2:$C$82,3,FALSE),"")</f>
        <v/>
      </c>
    </row>
    <row r="421" spans="1:3" x14ac:dyDescent="0.2">
      <c r="A421" t="s">
        <v>812</v>
      </c>
      <c r="B421" t="str">
        <f>IFERROR(VLOOKUP(A421,Oats!$A$2:$B$82,2,FALSE),"")</f>
        <v/>
      </c>
      <c r="C421" t="str">
        <f>IFERROR(VLOOKUP(A421,Oats!$A$2:$C$82,3,FALSE),"")</f>
        <v/>
      </c>
    </row>
    <row r="422" spans="1:3" x14ac:dyDescent="0.2">
      <c r="A422" t="s">
        <v>813</v>
      </c>
      <c r="B422" t="str">
        <f>IFERROR(VLOOKUP(A422,Oats!$A$2:$B$82,2,FALSE),"")</f>
        <v/>
      </c>
      <c r="C422" t="str">
        <f>IFERROR(VLOOKUP(A422,Oats!$A$2:$C$82,3,FALSE),"")</f>
        <v/>
      </c>
    </row>
    <row r="423" spans="1:3" x14ac:dyDescent="0.2">
      <c r="A423" t="s">
        <v>814</v>
      </c>
      <c r="B423" t="str">
        <f>IFERROR(VLOOKUP(A423,Oats!$A$2:$B$82,2,FALSE),"")</f>
        <v/>
      </c>
      <c r="C423" t="str">
        <f>IFERROR(VLOOKUP(A423,Oats!$A$2:$C$82,3,FALSE),"")</f>
        <v/>
      </c>
    </row>
    <row r="424" spans="1:3" x14ac:dyDescent="0.2">
      <c r="A424" t="s">
        <v>815</v>
      </c>
      <c r="B424" t="str">
        <f>IFERROR(VLOOKUP(A424,Oats!$A$2:$B$82,2,FALSE),"")</f>
        <v/>
      </c>
      <c r="C424" t="str">
        <f>IFERROR(VLOOKUP(A424,Oats!$A$2:$C$82,3,FALSE),"")</f>
        <v/>
      </c>
    </row>
    <row r="425" spans="1:3" x14ac:dyDescent="0.2">
      <c r="A425" t="s">
        <v>329</v>
      </c>
      <c r="B425">
        <f>IFERROR(VLOOKUP(A425,Oats!$A$2:$B$82,2,FALSE),"")</f>
        <v>15.09</v>
      </c>
      <c r="C425">
        <f>IFERROR(VLOOKUP(A425,Oats!$A$2:$C$82,3,FALSE),"")</f>
        <v>0.64</v>
      </c>
    </row>
    <row r="426" spans="1:3" x14ac:dyDescent="0.2">
      <c r="A426" t="s">
        <v>330</v>
      </c>
      <c r="B426">
        <f>IFERROR(VLOOKUP(A426,Oats!$A$2:$B$82,2,FALSE),"")</f>
        <v>10.050000000000001</v>
      </c>
      <c r="C426">
        <f>IFERROR(VLOOKUP(A426,Oats!$A$2:$C$82,3,FALSE),"")</f>
        <v>0.55000000000000004</v>
      </c>
    </row>
    <row r="427" spans="1:3" x14ac:dyDescent="0.2">
      <c r="A427" t="s">
        <v>331</v>
      </c>
      <c r="B427">
        <f>IFERROR(VLOOKUP(A427,Oats!$A$2:$B$82,2,FALSE),"")</f>
        <v>0</v>
      </c>
      <c r="C427">
        <f>IFERROR(VLOOKUP(A427,Oats!$A$2:$C$82,3,FALSE),"")</f>
        <v>0.51</v>
      </c>
    </row>
    <row r="428" spans="1:3" x14ac:dyDescent="0.2">
      <c r="A428" t="s">
        <v>816</v>
      </c>
      <c r="B428" t="str">
        <f>IFERROR(VLOOKUP(A428,Oats!$A$2:$B$82,2,FALSE),"")</f>
        <v/>
      </c>
      <c r="C428" t="str">
        <f>IFERROR(VLOOKUP(A428,Oats!$A$2:$C$82,3,FALSE),"")</f>
        <v/>
      </c>
    </row>
    <row r="429" spans="1:3" x14ac:dyDescent="0.2">
      <c r="A429" t="s">
        <v>817</v>
      </c>
      <c r="B429" t="str">
        <f>IFERROR(VLOOKUP(A429,Oats!$A$2:$B$82,2,FALSE),"")</f>
        <v/>
      </c>
      <c r="C429" t="str">
        <f>IFERROR(VLOOKUP(A429,Oats!$A$2:$C$82,3,FALSE),"")</f>
        <v/>
      </c>
    </row>
    <row r="430" spans="1:3" x14ac:dyDescent="0.2">
      <c r="A430" t="s">
        <v>818</v>
      </c>
      <c r="B430" t="str">
        <f>IFERROR(VLOOKUP(A430,Oats!$A$2:$B$82,2,FALSE),"")</f>
        <v/>
      </c>
      <c r="C430" t="str">
        <f>IFERROR(VLOOKUP(A430,Oats!$A$2:$C$82,3,FALSE),"")</f>
        <v/>
      </c>
    </row>
    <row r="431" spans="1:3" x14ac:dyDescent="0.2">
      <c r="A431" t="s">
        <v>819</v>
      </c>
      <c r="B431" t="str">
        <f>IFERROR(VLOOKUP(A431,Oats!$A$2:$B$82,2,FALSE),"")</f>
        <v/>
      </c>
      <c r="C431" t="str">
        <f>IFERROR(VLOOKUP(A431,Oats!$A$2:$C$82,3,FALSE),"")</f>
        <v/>
      </c>
    </row>
    <row r="432" spans="1:3" x14ac:dyDescent="0.2">
      <c r="A432" t="s">
        <v>820</v>
      </c>
      <c r="B432" t="str">
        <f>IFERROR(VLOOKUP(A432,Oats!$A$2:$B$82,2,FALSE),"")</f>
        <v/>
      </c>
      <c r="C432" t="str">
        <f>IFERROR(VLOOKUP(A432,Oats!$A$2:$C$82,3,FALSE),"")</f>
        <v/>
      </c>
    </row>
    <row r="433" spans="1:3" x14ac:dyDescent="0.2">
      <c r="A433" t="s">
        <v>821</v>
      </c>
      <c r="B433" t="str">
        <f>IFERROR(VLOOKUP(A433,Oats!$A$2:$B$82,2,FALSE),"")</f>
        <v/>
      </c>
      <c r="C433" t="str">
        <f>IFERROR(VLOOKUP(A433,Oats!$A$2:$C$82,3,FALSE),"")</f>
        <v/>
      </c>
    </row>
    <row r="434" spans="1:3" x14ac:dyDescent="0.2">
      <c r="A434" t="s">
        <v>332</v>
      </c>
      <c r="B434">
        <f>IFERROR(VLOOKUP(A434,Oats!$A$2:$B$82,2,FALSE),"")</f>
        <v>7.62</v>
      </c>
      <c r="C434">
        <f>IFERROR(VLOOKUP(A434,Oats!$A$2:$C$82,3,FALSE),"")</f>
        <v>0.28000000000000003</v>
      </c>
    </row>
    <row r="435" spans="1:3" x14ac:dyDescent="0.2">
      <c r="A435" t="s">
        <v>333</v>
      </c>
      <c r="B435">
        <f>IFERROR(VLOOKUP(A435,Oats!$A$2:$B$82,2,FALSE),"")</f>
        <v>3.46</v>
      </c>
      <c r="C435">
        <f>IFERROR(VLOOKUP(A435,Oats!$A$2:$C$82,3,FALSE),"")</f>
        <v>0.28000000000000003</v>
      </c>
    </row>
    <row r="436" spans="1:3" x14ac:dyDescent="0.2">
      <c r="A436" t="s">
        <v>334</v>
      </c>
      <c r="B436">
        <f>IFERROR(VLOOKUP(A436,Oats!$A$2:$B$82,2,FALSE),"")</f>
        <v>3.41</v>
      </c>
      <c r="C436">
        <f>IFERROR(VLOOKUP(A436,Oats!$A$2:$C$82,3,FALSE),"")</f>
        <v>0.31</v>
      </c>
    </row>
    <row r="437" spans="1:3" x14ac:dyDescent="0.2">
      <c r="A437" t="s">
        <v>822</v>
      </c>
      <c r="B437" t="str">
        <f>IFERROR(VLOOKUP(A437,Oats!$A$2:$B$82,2,FALSE),"")</f>
        <v/>
      </c>
      <c r="C437" t="str">
        <f>IFERROR(VLOOKUP(A437,Oats!$A$2:$C$82,3,FALSE),"")</f>
        <v/>
      </c>
    </row>
    <row r="438" spans="1:3" x14ac:dyDescent="0.2">
      <c r="A438" t="s">
        <v>823</v>
      </c>
      <c r="B438" t="str">
        <f>IFERROR(VLOOKUP(A438,Oats!$A$2:$B$82,2,FALSE),"")</f>
        <v/>
      </c>
      <c r="C438" t="str">
        <f>IFERROR(VLOOKUP(A438,Oats!$A$2:$C$82,3,FALSE),"")</f>
        <v/>
      </c>
    </row>
    <row r="439" spans="1:3" x14ac:dyDescent="0.2">
      <c r="A439" t="s">
        <v>824</v>
      </c>
      <c r="B439" t="str">
        <f>IFERROR(VLOOKUP(A439,Oats!$A$2:$B$82,2,FALSE),"")</f>
        <v/>
      </c>
      <c r="C439" t="str">
        <f>IFERROR(VLOOKUP(A439,Oats!$A$2:$C$82,3,FALSE),"")</f>
        <v/>
      </c>
    </row>
    <row r="440" spans="1:3" x14ac:dyDescent="0.2">
      <c r="A440" t="s">
        <v>825</v>
      </c>
      <c r="B440" t="str">
        <f>IFERROR(VLOOKUP(A440,Oats!$A$2:$B$82,2,FALSE),"")</f>
        <v/>
      </c>
      <c r="C440" t="str">
        <f>IFERROR(VLOOKUP(A440,Oats!$A$2:$C$82,3,FALSE),"")</f>
        <v/>
      </c>
    </row>
    <row r="441" spans="1:3" x14ac:dyDescent="0.2">
      <c r="A441" t="s">
        <v>826</v>
      </c>
      <c r="B441" t="str">
        <f>IFERROR(VLOOKUP(A441,Oats!$A$2:$B$82,2,FALSE),"")</f>
        <v/>
      </c>
      <c r="C441" t="str">
        <f>IFERROR(VLOOKUP(A441,Oats!$A$2:$C$82,3,FALSE),"")</f>
        <v/>
      </c>
    </row>
    <row r="442" spans="1:3" x14ac:dyDescent="0.2">
      <c r="A442" t="s">
        <v>827</v>
      </c>
      <c r="B442" t="str">
        <f>IFERROR(VLOOKUP(A442,Oats!$A$2:$B$82,2,FALSE),"")</f>
        <v/>
      </c>
      <c r="C442" t="str">
        <f>IFERROR(VLOOKUP(A442,Oats!$A$2:$C$82,3,FALSE),"")</f>
        <v/>
      </c>
    </row>
    <row r="443" spans="1:3" x14ac:dyDescent="0.2">
      <c r="A443" t="s">
        <v>828</v>
      </c>
      <c r="B443" t="str">
        <f>IFERROR(VLOOKUP(A443,Oats!$A$2:$B$82,2,FALSE),"")</f>
        <v/>
      </c>
      <c r="C443" t="str">
        <f>IFERROR(VLOOKUP(A443,Oats!$A$2:$C$82,3,FALSE),"")</f>
        <v/>
      </c>
    </row>
    <row r="444" spans="1:3" x14ac:dyDescent="0.2">
      <c r="A444" t="s">
        <v>829</v>
      </c>
      <c r="B444" t="str">
        <f>IFERROR(VLOOKUP(A444,Oats!$A$2:$B$82,2,FALSE),"")</f>
        <v/>
      </c>
      <c r="C444" t="str">
        <f>IFERROR(VLOOKUP(A444,Oats!$A$2:$C$82,3,FALSE),"")</f>
        <v/>
      </c>
    </row>
    <row r="445" spans="1:3" x14ac:dyDescent="0.2">
      <c r="A445" t="s">
        <v>830</v>
      </c>
      <c r="B445" t="str">
        <f>IFERROR(VLOOKUP(A445,Oats!$A$2:$B$82,2,FALSE),"")</f>
        <v/>
      </c>
      <c r="C445" t="str">
        <f>IFERROR(VLOOKUP(A445,Oats!$A$2:$C$82,3,FALSE),"")</f>
        <v/>
      </c>
    </row>
    <row r="446" spans="1:3" x14ac:dyDescent="0.2">
      <c r="A446" t="s">
        <v>831</v>
      </c>
      <c r="B446" t="str">
        <f>IFERROR(VLOOKUP(A446,Oats!$A$2:$B$82,2,FALSE),"")</f>
        <v/>
      </c>
      <c r="C446" t="str">
        <f>IFERROR(VLOOKUP(A446,Oats!$A$2:$C$82,3,FALSE),"")</f>
        <v/>
      </c>
    </row>
    <row r="447" spans="1:3" x14ac:dyDescent="0.2">
      <c r="A447" t="s">
        <v>832</v>
      </c>
      <c r="B447" t="str">
        <f>IFERROR(VLOOKUP(A447,Oats!$A$2:$B$82,2,FALSE),"")</f>
        <v/>
      </c>
      <c r="C447" t="str">
        <f>IFERROR(VLOOKUP(A447,Oats!$A$2:$C$82,3,FALSE),"")</f>
        <v/>
      </c>
    </row>
    <row r="448" spans="1:3" x14ac:dyDescent="0.2">
      <c r="A448" t="s">
        <v>833</v>
      </c>
      <c r="B448" t="str">
        <f>IFERROR(VLOOKUP(A448,Oats!$A$2:$B$82,2,FALSE),"")</f>
        <v/>
      </c>
      <c r="C448" t="str">
        <f>IFERROR(VLOOKUP(A448,Oats!$A$2:$C$82,3,FALSE),"")</f>
        <v/>
      </c>
    </row>
    <row r="449" spans="1:3" x14ac:dyDescent="0.2">
      <c r="A449" t="s">
        <v>335</v>
      </c>
      <c r="B449">
        <f>IFERROR(VLOOKUP(A449,Oats!$A$2:$B$82,2,FALSE),"")</f>
        <v>8.1</v>
      </c>
      <c r="C449">
        <f>IFERROR(VLOOKUP(A449,Oats!$A$2:$C$82,3,FALSE),"")</f>
        <v>0.22</v>
      </c>
    </row>
    <row r="450" spans="1:3" x14ac:dyDescent="0.2">
      <c r="A450" t="s">
        <v>336</v>
      </c>
      <c r="B450">
        <f>IFERROR(VLOOKUP(A450,Oats!$A$2:$B$82,2,FALSE),"")</f>
        <v>9.6300000000000008</v>
      </c>
      <c r="C450">
        <f>IFERROR(VLOOKUP(A450,Oats!$A$2:$C$82,3,FALSE),"")</f>
        <v>0.35</v>
      </c>
    </row>
    <row r="451" spans="1:3" x14ac:dyDescent="0.2">
      <c r="A451" t="s">
        <v>337</v>
      </c>
      <c r="B451">
        <f>IFERROR(VLOOKUP(A451,Oats!$A$2:$B$82,2,FALSE),"")</f>
        <v>8.9700000000000006</v>
      </c>
      <c r="C451">
        <f>IFERROR(VLOOKUP(A451,Oats!$A$2:$C$82,3,FALSE),"")</f>
        <v>0.5</v>
      </c>
    </row>
    <row r="452" spans="1:3" x14ac:dyDescent="0.2">
      <c r="A452" t="s">
        <v>338</v>
      </c>
      <c r="B452">
        <f>IFERROR(VLOOKUP(A452,Oats!$A$2:$B$82,2,FALSE),"")</f>
        <v>11.26</v>
      </c>
      <c r="C452">
        <f>IFERROR(VLOOKUP(A452,Oats!$A$2:$C$82,3,FALSE),"")</f>
        <v>0.5</v>
      </c>
    </row>
    <row r="453" spans="1:3" x14ac:dyDescent="0.2">
      <c r="A453" t="s">
        <v>339</v>
      </c>
      <c r="B453">
        <f>IFERROR(VLOOKUP(A453,Oats!$A$2:$B$82,2,FALSE),"")</f>
        <v>8.75</v>
      </c>
      <c r="C453">
        <f>IFERROR(VLOOKUP(A453,Oats!$A$2:$C$82,3,FALSE),"")</f>
        <v>0.67</v>
      </c>
    </row>
    <row r="454" spans="1:3" x14ac:dyDescent="0.2">
      <c r="A454" t="s">
        <v>340</v>
      </c>
      <c r="B454">
        <f>IFERROR(VLOOKUP(A454,Oats!$A$2:$B$82,2,FALSE),"")</f>
        <v>14.32</v>
      </c>
      <c r="C454">
        <f>IFERROR(VLOOKUP(A454,Oats!$A$2:$C$82,3,FALSE),"")</f>
        <v>0.55000000000000004</v>
      </c>
    </row>
    <row r="455" spans="1:3" x14ac:dyDescent="0.2">
      <c r="A455" t="s">
        <v>834</v>
      </c>
      <c r="B455" t="str">
        <f>IFERROR(VLOOKUP(A455,Oats!$A$2:$B$82,2,FALSE),"")</f>
        <v/>
      </c>
      <c r="C455" t="str">
        <f>IFERROR(VLOOKUP(A455,Oats!$A$2:$C$82,3,FALSE),"")</f>
        <v/>
      </c>
    </row>
    <row r="456" spans="1:3" x14ac:dyDescent="0.2">
      <c r="A456" t="s">
        <v>835</v>
      </c>
      <c r="B456" t="str">
        <f>IFERROR(VLOOKUP(A456,Oats!$A$2:$B$82,2,FALSE),"")</f>
        <v/>
      </c>
      <c r="C456" t="str">
        <f>IFERROR(VLOOKUP(A456,Oats!$A$2:$C$82,3,FALSE),"")</f>
        <v/>
      </c>
    </row>
    <row r="457" spans="1:3" x14ac:dyDescent="0.2">
      <c r="A457" t="s">
        <v>836</v>
      </c>
      <c r="B457" t="str">
        <f>IFERROR(VLOOKUP(A457,Oats!$A$2:$B$82,2,FALSE),"")</f>
        <v/>
      </c>
      <c r="C457" t="str">
        <f>IFERROR(VLOOKUP(A457,Oats!$A$2:$C$82,3,FALSE),"")</f>
        <v/>
      </c>
    </row>
    <row r="458" spans="1:3" x14ac:dyDescent="0.2">
      <c r="A458" t="s">
        <v>837</v>
      </c>
      <c r="B458" t="str">
        <f>IFERROR(VLOOKUP(A458,Oats!$A$2:$B$82,2,FALSE),"")</f>
        <v/>
      </c>
      <c r="C458" t="str">
        <f>IFERROR(VLOOKUP(A458,Oats!$A$2:$C$82,3,FALSE),"")</f>
        <v/>
      </c>
    </row>
    <row r="459" spans="1:3" x14ac:dyDescent="0.2">
      <c r="A459" t="s">
        <v>838</v>
      </c>
      <c r="B459" t="str">
        <f>IFERROR(VLOOKUP(A459,Oats!$A$2:$B$82,2,FALSE),"")</f>
        <v/>
      </c>
      <c r="C459" t="str">
        <f>IFERROR(VLOOKUP(A459,Oats!$A$2:$C$82,3,FALSE),"")</f>
        <v/>
      </c>
    </row>
    <row r="460" spans="1:3" x14ac:dyDescent="0.2">
      <c r="A460" t="s">
        <v>839</v>
      </c>
      <c r="B460" t="str">
        <f>IFERROR(VLOOKUP(A460,Oats!$A$2:$B$82,2,FALSE),"")</f>
        <v/>
      </c>
      <c r="C460" t="str">
        <f>IFERROR(VLOOKUP(A460,Oats!$A$2:$C$82,3,FALSE),"")</f>
        <v/>
      </c>
    </row>
    <row r="461" spans="1:3" x14ac:dyDescent="0.2">
      <c r="A461" t="s">
        <v>341</v>
      </c>
      <c r="B461">
        <f>IFERROR(VLOOKUP(A461,Oats!$A$2:$B$82,2,FALSE),"")</f>
        <v>9.0399999999999991</v>
      </c>
      <c r="C461">
        <f>IFERROR(VLOOKUP(A461,Oats!$A$2:$C$82,3,FALSE),"")</f>
        <v>0.27</v>
      </c>
    </row>
    <row r="462" spans="1:3" x14ac:dyDescent="0.2">
      <c r="A462" t="s">
        <v>342</v>
      </c>
      <c r="B462">
        <f>IFERROR(VLOOKUP(A462,Oats!$A$2:$B$82,2,FALSE),"")</f>
        <v>4.16</v>
      </c>
      <c r="C462">
        <f>IFERROR(VLOOKUP(A462,Oats!$A$2:$C$82,3,FALSE),"")</f>
        <v>0.21</v>
      </c>
    </row>
    <row r="463" spans="1:3" x14ac:dyDescent="0.2">
      <c r="A463" t="s">
        <v>343</v>
      </c>
      <c r="B463">
        <f>IFERROR(VLOOKUP(A463,Oats!$A$2:$B$82,2,FALSE),"")</f>
        <v>10.99</v>
      </c>
      <c r="C463">
        <f>IFERROR(VLOOKUP(A463,Oats!$A$2:$C$82,3,FALSE),"")</f>
        <v>0.41</v>
      </c>
    </row>
    <row r="464" spans="1:3" x14ac:dyDescent="0.2">
      <c r="A464" t="s">
        <v>840</v>
      </c>
      <c r="B464" t="str">
        <f>IFERROR(VLOOKUP(A464,Oats!$A$2:$B$82,2,FALSE),"")</f>
        <v/>
      </c>
      <c r="C464" t="str">
        <f>IFERROR(VLOOKUP(A464,Oats!$A$2:$C$82,3,FALSE),"")</f>
        <v/>
      </c>
    </row>
    <row r="465" spans="1:3" x14ac:dyDescent="0.2">
      <c r="A465" t="s">
        <v>841</v>
      </c>
      <c r="B465" t="str">
        <f>IFERROR(VLOOKUP(A465,Oats!$A$2:$B$82,2,FALSE),"")</f>
        <v/>
      </c>
      <c r="C465" t="str">
        <f>IFERROR(VLOOKUP(A465,Oats!$A$2:$C$82,3,FALSE),"")</f>
        <v/>
      </c>
    </row>
    <row r="466" spans="1:3" x14ac:dyDescent="0.2">
      <c r="A466" t="s">
        <v>842</v>
      </c>
      <c r="B466" t="str">
        <f>IFERROR(VLOOKUP(A466,Oats!$A$2:$B$82,2,FALSE),"")</f>
        <v/>
      </c>
      <c r="C466" t="str">
        <f>IFERROR(VLOOKUP(A466,Oats!$A$2:$C$82,3,FALSE),"")</f>
        <v/>
      </c>
    </row>
    <row r="467" spans="1:3" x14ac:dyDescent="0.2">
      <c r="A467" t="s">
        <v>843</v>
      </c>
      <c r="B467" t="str">
        <f>IFERROR(VLOOKUP(A467,Oats!$A$2:$B$82,2,FALSE),"")</f>
        <v/>
      </c>
      <c r="C467" t="str">
        <f>IFERROR(VLOOKUP(A467,Oats!$A$2:$C$82,3,FALSE),"")</f>
        <v/>
      </c>
    </row>
    <row r="468" spans="1:3" x14ac:dyDescent="0.2">
      <c r="A468" t="s">
        <v>844</v>
      </c>
      <c r="B468" t="str">
        <f>IFERROR(VLOOKUP(A468,Oats!$A$2:$B$82,2,FALSE),"")</f>
        <v/>
      </c>
      <c r="C468" t="str">
        <f>IFERROR(VLOOKUP(A468,Oats!$A$2:$C$82,3,FALSE),"")</f>
        <v/>
      </c>
    </row>
    <row r="469" spans="1:3" x14ac:dyDescent="0.2">
      <c r="A469" t="s">
        <v>845</v>
      </c>
      <c r="B469" t="str">
        <f>IFERROR(VLOOKUP(A469,Oats!$A$2:$B$82,2,FALSE),"")</f>
        <v/>
      </c>
      <c r="C469" t="str">
        <f>IFERROR(VLOOKUP(A469,Oats!$A$2:$C$82,3,FALSE),"")</f>
        <v/>
      </c>
    </row>
    <row r="470" spans="1:3" x14ac:dyDescent="0.2">
      <c r="A470" t="s">
        <v>846</v>
      </c>
      <c r="B470" t="str">
        <f>IFERROR(VLOOKUP(A470,Oats!$A$2:$B$82,2,FALSE),"")</f>
        <v/>
      </c>
      <c r="C470" t="str">
        <f>IFERROR(VLOOKUP(A470,Oats!$A$2:$C$82,3,FALSE),"")</f>
        <v/>
      </c>
    </row>
    <row r="471" spans="1:3" x14ac:dyDescent="0.2">
      <c r="A471" t="s">
        <v>847</v>
      </c>
      <c r="B471" t="str">
        <f>IFERROR(VLOOKUP(A471,Oats!$A$2:$B$82,2,FALSE),"")</f>
        <v/>
      </c>
      <c r="C471" t="str">
        <f>IFERROR(VLOOKUP(A471,Oats!$A$2:$C$82,3,FALSE),"")</f>
        <v/>
      </c>
    </row>
    <row r="472" spans="1:3" x14ac:dyDescent="0.2">
      <c r="A472" t="s">
        <v>848</v>
      </c>
      <c r="B472" t="str">
        <f>IFERROR(VLOOKUP(A472,Oats!$A$2:$B$82,2,FALSE),"")</f>
        <v/>
      </c>
      <c r="C472" t="str">
        <f>IFERROR(VLOOKUP(A472,Oats!$A$2:$C$82,3,FALSE),"")</f>
        <v/>
      </c>
    </row>
    <row r="473" spans="1:3" x14ac:dyDescent="0.2">
      <c r="A473" t="s">
        <v>344</v>
      </c>
      <c r="B473">
        <f>IFERROR(VLOOKUP(A473,Oats!$A$2:$B$82,2,FALSE),"")</f>
        <v>8.24</v>
      </c>
      <c r="C473">
        <f>IFERROR(VLOOKUP(A473,Oats!$A$2:$C$82,3,FALSE),"")</f>
        <v>0.64</v>
      </c>
    </row>
    <row r="474" spans="1:3" x14ac:dyDescent="0.2">
      <c r="A474" t="s">
        <v>345</v>
      </c>
      <c r="B474">
        <f>IFERROR(VLOOKUP(A474,Oats!$A$2:$B$82,2,FALSE),"")</f>
        <v>8.58</v>
      </c>
      <c r="C474">
        <f>IFERROR(VLOOKUP(A474,Oats!$A$2:$C$82,3,FALSE),"")</f>
        <v>0.32</v>
      </c>
    </row>
    <row r="475" spans="1:3" x14ac:dyDescent="0.2">
      <c r="A475" t="s">
        <v>346</v>
      </c>
      <c r="B475">
        <f>IFERROR(VLOOKUP(A475,Oats!$A$2:$B$82,2,FALSE),"")</f>
        <v>9.31</v>
      </c>
      <c r="C475">
        <f>IFERROR(VLOOKUP(A475,Oats!$A$2:$C$82,3,FALSE),"")</f>
        <v>0.5</v>
      </c>
    </row>
    <row r="476" spans="1:3" x14ac:dyDescent="0.2">
      <c r="A476" t="s">
        <v>849</v>
      </c>
      <c r="B476" t="str">
        <f>IFERROR(VLOOKUP(A476,Oats!$A$2:$B$82,2,FALSE),"")</f>
        <v/>
      </c>
      <c r="C476" t="str">
        <f>IFERROR(VLOOKUP(A476,Oats!$A$2:$C$82,3,FALSE),"")</f>
        <v/>
      </c>
    </row>
    <row r="477" spans="1:3" x14ac:dyDescent="0.2">
      <c r="A477" t="s">
        <v>850</v>
      </c>
      <c r="B477" t="str">
        <f>IFERROR(VLOOKUP(A477,Oats!$A$2:$B$82,2,FALSE),"")</f>
        <v/>
      </c>
      <c r="C477" t="str">
        <f>IFERROR(VLOOKUP(A477,Oats!$A$2:$C$82,3,FALSE),"")</f>
        <v/>
      </c>
    </row>
    <row r="478" spans="1:3" x14ac:dyDescent="0.2">
      <c r="A478" t="s">
        <v>851</v>
      </c>
      <c r="B478" t="str">
        <f>IFERROR(VLOOKUP(A478,Oats!$A$2:$B$82,2,FALSE),"")</f>
        <v/>
      </c>
      <c r="C478" t="str">
        <f>IFERROR(VLOOKUP(A478,Oats!$A$2:$C$82,3,FALSE),"")</f>
        <v/>
      </c>
    </row>
    <row r="479" spans="1:3" x14ac:dyDescent="0.2">
      <c r="A479" t="s">
        <v>347</v>
      </c>
      <c r="B479">
        <f>IFERROR(VLOOKUP(A479,Oats!$A$2:$B$82,2,FALSE),"")</f>
        <v>5.69</v>
      </c>
      <c r="C479">
        <f>IFERROR(VLOOKUP(A479,Oats!$A$2:$C$82,3,FALSE),"")</f>
        <v>0.28999999999999998</v>
      </c>
    </row>
    <row r="480" spans="1:3" x14ac:dyDescent="0.2">
      <c r="A480" t="s">
        <v>348</v>
      </c>
      <c r="B480">
        <f>IFERROR(VLOOKUP(A480,Oats!$A$2:$B$82,2,FALSE),"")</f>
        <v>5.1100000000000003</v>
      </c>
      <c r="C480">
        <f>IFERROR(VLOOKUP(A480,Oats!$A$2:$C$82,3,FALSE),"")</f>
        <v>0.26</v>
      </c>
    </row>
    <row r="481" spans="1:3" x14ac:dyDescent="0.2">
      <c r="A481" t="s">
        <v>349</v>
      </c>
      <c r="B481">
        <f>IFERROR(VLOOKUP(A481,Oats!$A$2:$B$82,2,FALSE),"")</f>
        <v>10.79</v>
      </c>
      <c r="C481">
        <f>IFERROR(VLOOKUP(A481,Oats!$A$2:$C$82,3,FALSE),"")</f>
        <v>0.37</v>
      </c>
    </row>
    <row r="482" spans="1:3" x14ac:dyDescent="0.2">
      <c r="A482" t="s">
        <v>852</v>
      </c>
      <c r="B482" t="str">
        <f>IFERROR(VLOOKUP(A482,Oats!$A$2:$B$82,2,FALSE),"")</f>
        <v/>
      </c>
      <c r="C482" t="str">
        <f>IFERROR(VLOOKUP(A482,Oats!$A$2:$C$82,3,FALSE),"")</f>
        <v/>
      </c>
    </row>
    <row r="483" spans="1:3" x14ac:dyDescent="0.2">
      <c r="A483" t="s">
        <v>853</v>
      </c>
      <c r="B483" t="str">
        <f>IFERROR(VLOOKUP(A483,Oats!$A$2:$B$82,2,FALSE),"")</f>
        <v/>
      </c>
      <c r="C483" t="str">
        <f>IFERROR(VLOOKUP(A483,Oats!$A$2:$C$82,3,FALSE),"")</f>
        <v/>
      </c>
    </row>
    <row r="484" spans="1:3" x14ac:dyDescent="0.2">
      <c r="A484" t="s">
        <v>854</v>
      </c>
      <c r="B484" t="str">
        <f>IFERROR(VLOOKUP(A484,Oats!$A$2:$B$82,2,FALSE),"")</f>
        <v/>
      </c>
      <c r="C484" t="str">
        <f>IFERROR(VLOOKUP(A484,Oats!$A$2:$C$82,3,FALSE),"")</f>
        <v/>
      </c>
    </row>
    <row r="485" spans="1:3" x14ac:dyDescent="0.2">
      <c r="A485" t="s">
        <v>855</v>
      </c>
      <c r="B485" t="str">
        <f>IFERROR(VLOOKUP(A485,Oats!$A$2:$B$82,2,FALSE),"")</f>
        <v/>
      </c>
      <c r="C485" t="str">
        <f>IFERROR(VLOOKUP(A485,Oats!$A$2:$C$82,3,FALSE),"")</f>
        <v/>
      </c>
    </row>
    <row r="486" spans="1:3" x14ac:dyDescent="0.2">
      <c r="A486" t="s">
        <v>856</v>
      </c>
      <c r="B486" t="str">
        <f>IFERROR(VLOOKUP(A486,Oats!$A$2:$B$82,2,FALSE),"")</f>
        <v/>
      </c>
      <c r="C486" t="str">
        <f>IFERROR(VLOOKUP(A486,Oats!$A$2:$C$82,3,FALSE),"")</f>
        <v/>
      </c>
    </row>
    <row r="487" spans="1:3" x14ac:dyDescent="0.2">
      <c r="A487" t="s">
        <v>857</v>
      </c>
      <c r="B487" t="str">
        <f>IFERROR(VLOOKUP(A487,Oats!$A$2:$B$82,2,FALSE),"")</f>
        <v/>
      </c>
      <c r="C487" t="str">
        <f>IFERROR(VLOOKUP(A487,Oats!$A$2:$C$82,3,FALSE),"")</f>
        <v/>
      </c>
    </row>
    <row r="488" spans="1:3" x14ac:dyDescent="0.2">
      <c r="A488" t="s">
        <v>358</v>
      </c>
      <c r="B488">
        <f>IFERROR(VLOOKUP(A488,Kale!$A$2:$B$82,2,FALSE),"")</f>
        <v>0.8</v>
      </c>
      <c r="C488">
        <f>IFERROR(VLOOKUP(A488,Kale!$A$2:$C$82,3,FALSE),"")</f>
        <v>0.04</v>
      </c>
    </row>
    <row r="489" spans="1:3" x14ac:dyDescent="0.2">
      <c r="A489" t="s">
        <v>359</v>
      </c>
      <c r="B489">
        <f>IFERROR(VLOOKUP(A489,Kale!$A$2:$B$82,2,FALSE),"")</f>
        <v>3.6</v>
      </c>
      <c r="C489">
        <f>IFERROR(VLOOKUP(A489,Kale!$A$2:$C$82,3,FALSE),"")</f>
        <v>0.76300000000000001</v>
      </c>
    </row>
    <row r="490" spans="1:3" x14ac:dyDescent="0.2">
      <c r="A490" t="s">
        <v>360</v>
      </c>
      <c r="B490">
        <f>IFERROR(VLOOKUP(A490,Kale!$A$2:$B$82,2,FALSE),"")</f>
        <v>2.4</v>
      </c>
      <c r="C490">
        <f>IFERROR(VLOOKUP(A490,Kale!$A$2:$C$82,3,FALSE),"")</f>
        <v>0.45400000000000001</v>
      </c>
    </row>
    <row r="491" spans="1:3" x14ac:dyDescent="0.2">
      <c r="A491" t="s">
        <v>858</v>
      </c>
      <c r="B491" t="str">
        <f>IFERROR(VLOOKUP(A491,Kale!$A$2:$B$82,2,FALSE),"")</f>
        <v/>
      </c>
      <c r="C491" t="str">
        <f>IFERROR(VLOOKUP(A491,Kale!$A$2:$C$82,3,FALSE),"")</f>
        <v/>
      </c>
    </row>
    <row r="492" spans="1:3" x14ac:dyDescent="0.2">
      <c r="A492" t="s">
        <v>859</v>
      </c>
      <c r="B492" t="str">
        <f>IFERROR(VLOOKUP(A492,Kale!$A$2:$B$82,2,FALSE),"")</f>
        <v/>
      </c>
      <c r="C492" t="str">
        <f>IFERROR(VLOOKUP(A492,Kale!$A$2:$C$82,3,FALSE),"")</f>
        <v/>
      </c>
    </row>
    <row r="493" spans="1:3" x14ac:dyDescent="0.2">
      <c r="A493" t="s">
        <v>860</v>
      </c>
      <c r="B493" t="str">
        <f>IFERROR(VLOOKUP(A493,Kale!$A$2:$B$82,2,FALSE),"")</f>
        <v/>
      </c>
      <c r="C493" t="str">
        <f>IFERROR(VLOOKUP(A493,Kale!$A$2:$C$82,3,FALSE),"")</f>
        <v/>
      </c>
    </row>
    <row r="494" spans="1:3" x14ac:dyDescent="0.2">
      <c r="A494" t="s">
        <v>861</v>
      </c>
      <c r="B494" t="str">
        <f>IFERROR(VLOOKUP(A494,Kale!$A$2:$B$82,2,FALSE),"")</f>
        <v/>
      </c>
      <c r="C494" t="str">
        <f>IFERROR(VLOOKUP(A494,Kale!$A$2:$C$82,3,FALSE),"")</f>
        <v/>
      </c>
    </row>
    <row r="495" spans="1:3" x14ac:dyDescent="0.2">
      <c r="A495" t="s">
        <v>862</v>
      </c>
      <c r="B495" t="str">
        <f>IFERROR(VLOOKUP(A495,Kale!$A$2:$B$82,2,FALSE),"")</f>
        <v/>
      </c>
      <c r="C495" t="str">
        <f>IFERROR(VLOOKUP(A495,Kale!$A$2:$C$82,3,FALSE),"")</f>
        <v/>
      </c>
    </row>
    <row r="496" spans="1:3" x14ac:dyDescent="0.2">
      <c r="A496" t="s">
        <v>863</v>
      </c>
      <c r="B496" t="str">
        <f>IFERROR(VLOOKUP(A496,Kale!$A$2:$B$82,2,FALSE),"")</f>
        <v/>
      </c>
      <c r="C496" t="str">
        <f>IFERROR(VLOOKUP(A496,Kale!$A$2:$C$82,3,FALSE),"")</f>
        <v/>
      </c>
    </row>
    <row r="497" spans="1:3" x14ac:dyDescent="0.2">
      <c r="A497" t="s">
        <v>864</v>
      </c>
      <c r="B497" t="str">
        <f>IFERROR(VLOOKUP(A497,Kale!$A$2:$B$82,2,FALSE),"")</f>
        <v/>
      </c>
      <c r="C497" t="str">
        <f>IFERROR(VLOOKUP(A497,Kale!$A$2:$C$82,3,FALSE),"")</f>
        <v/>
      </c>
    </row>
    <row r="498" spans="1:3" x14ac:dyDescent="0.2">
      <c r="A498" t="s">
        <v>865</v>
      </c>
      <c r="B498" t="str">
        <f>IFERROR(VLOOKUP(A498,Kale!$A$2:$B$82,2,FALSE),"")</f>
        <v/>
      </c>
      <c r="C498" t="str">
        <f>IFERROR(VLOOKUP(A498,Kale!$A$2:$C$82,3,FALSE),"")</f>
        <v/>
      </c>
    </row>
    <row r="499" spans="1:3" x14ac:dyDescent="0.2">
      <c r="A499" t="s">
        <v>866</v>
      </c>
      <c r="B499" t="str">
        <f>IFERROR(VLOOKUP(A499,Kale!$A$2:$B$82,2,FALSE),"")</f>
        <v/>
      </c>
      <c r="C499" t="str">
        <f>IFERROR(VLOOKUP(A499,Kale!$A$2:$C$82,3,FALSE),"")</f>
        <v/>
      </c>
    </row>
    <row r="500" spans="1:3" x14ac:dyDescent="0.2">
      <c r="A500" t="s">
        <v>361</v>
      </c>
      <c r="B500">
        <f>IFERROR(VLOOKUP(A500,Kale!$A$2:$B$82,2,FALSE),"")</f>
        <v>0.92</v>
      </c>
      <c r="C500">
        <f>IFERROR(VLOOKUP(A500,Kale!$A$2:$C$82,3,FALSE),"")</f>
        <v>0.122</v>
      </c>
    </row>
    <row r="501" spans="1:3" x14ac:dyDescent="0.2">
      <c r="A501" t="s">
        <v>362</v>
      </c>
      <c r="B501">
        <f>IFERROR(VLOOKUP(A501,Kale!$A$2:$B$82,2,FALSE),"")</f>
        <v>9.8000000000000007</v>
      </c>
      <c r="C501">
        <f>IFERROR(VLOOKUP(A501,Kale!$A$2:$C$82,3,FALSE),"")</f>
        <v>1.647</v>
      </c>
    </row>
    <row r="502" spans="1:3" x14ac:dyDescent="0.2">
      <c r="A502" t="s">
        <v>363</v>
      </c>
      <c r="B502">
        <f>IFERROR(VLOOKUP(A502,Kale!$A$2:$B$82,2,FALSE),"")</f>
        <v>1</v>
      </c>
      <c r="C502">
        <f>IFERROR(VLOOKUP(A502,Kale!$A$2:$C$82,3,FALSE),"")</f>
        <v>0.224</v>
      </c>
    </row>
    <row r="503" spans="1:3" x14ac:dyDescent="0.2">
      <c r="A503" t="s">
        <v>867</v>
      </c>
      <c r="B503" t="str">
        <f>IFERROR(VLOOKUP(A503,Kale!$A$2:$B$82,2,FALSE),"")</f>
        <v/>
      </c>
      <c r="C503" t="str">
        <f>IFERROR(VLOOKUP(A503,Kale!$A$2:$C$82,3,FALSE),"")</f>
        <v/>
      </c>
    </row>
    <row r="504" spans="1:3" x14ac:dyDescent="0.2">
      <c r="A504" t="s">
        <v>868</v>
      </c>
      <c r="B504" t="str">
        <f>IFERROR(VLOOKUP(A504,Kale!$A$2:$B$82,2,FALSE),"")</f>
        <v/>
      </c>
      <c r="C504" t="str">
        <f>IFERROR(VLOOKUP(A504,Kale!$A$2:$C$82,3,FALSE),"")</f>
        <v/>
      </c>
    </row>
    <row r="505" spans="1:3" x14ac:dyDescent="0.2">
      <c r="A505" t="s">
        <v>869</v>
      </c>
      <c r="B505" t="str">
        <f>IFERROR(VLOOKUP(A505,Kale!$A$2:$B$82,2,FALSE),"")</f>
        <v/>
      </c>
      <c r="C505" t="str">
        <f>IFERROR(VLOOKUP(A505,Kale!$A$2:$C$82,3,FALSE),"")</f>
        <v/>
      </c>
    </row>
    <row r="506" spans="1:3" x14ac:dyDescent="0.2">
      <c r="A506" t="s">
        <v>364</v>
      </c>
      <c r="B506">
        <f>IFERROR(VLOOKUP(A506,Kale!$A$2:$B$82,2,FALSE),"")</f>
        <v>6</v>
      </c>
      <c r="C506">
        <f>IFERROR(VLOOKUP(A506,Kale!$A$2:$C$82,3,FALSE),"")</f>
        <v>1.02</v>
      </c>
    </row>
    <row r="507" spans="1:3" x14ac:dyDescent="0.2">
      <c r="A507" t="s">
        <v>365</v>
      </c>
      <c r="B507">
        <f>IFERROR(VLOOKUP(A507,Kale!$A$2:$B$82,2,FALSE),"")</f>
        <v>0.2</v>
      </c>
      <c r="C507">
        <f>IFERROR(VLOOKUP(A507,Kale!$A$2:$C$82,3,FALSE),"")</f>
        <v>0.06</v>
      </c>
    </row>
    <row r="508" spans="1:3" x14ac:dyDescent="0.2">
      <c r="A508" t="s">
        <v>366</v>
      </c>
      <c r="B508">
        <f>IFERROR(VLOOKUP(A508,Kale!$A$2:$B$82,2,FALSE),"")</f>
        <v>2.7</v>
      </c>
      <c r="C508">
        <f>IFERROR(VLOOKUP(A508,Kale!$A$2:$C$82,3,FALSE),"")</f>
        <v>0.29499999999999998</v>
      </c>
    </row>
    <row r="509" spans="1:3" x14ac:dyDescent="0.2">
      <c r="A509" t="s">
        <v>870</v>
      </c>
      <c r="B509" t="str">
        <f>IFERROR(VLOOKUP(A509,Kale!$A$2:$B$82,2,FALSE),"")</f>
        <v/>
      </c>
      <c r="C509" t="str">
        <f>IFERROR(VLOOKUP(A509,Kale!$A$2:$C$82,3,FALSE),"")</f>
        <v/>
      </c>
    </row>
    <row r="510" spans="1:3" x14ac:dyDescent="0.2">
      <c r="A510" t="s">
        <v>871</v>
      </c>
      <c r="B510" t="str">
        <f>IFERROR(VLOOKUP(A510,Kale!$A$2:$B$82,2,FALSE),"")</f>
        <v/>
      </c>
      <c r="C510" t="str">
        <f>IFERROR(VLOOKUP(A510,Kale!$A$2:$C$82,3,FALSE),"")</f>
        <v/>
      </c>
    </row>
    <row r="511" spans="1:3" x14ac:dyDescent="0.2">
      <c r="A511" t="s">
        <v>872</v>
      </c>
      <c r="B511" t="str">
        <f>IFERROR(VLOOKUP(A511,Kale!$A$2:$B$82,2,FALSE),"")</f>
        <v/>
      </c>
      <c r="C511" t="str">
        <f>IFERROR(VLOOKUP(A511,Kale!$A$2:$C$82,3,FALSE),"")</f>
        <v/>
      </c>
    </row>
    <row r="512" spans="1:3" x14ac:dyDescent="0.2">
      <c r="A512" t="s">
        <v>873</v>
      </c>
      <c r="B512" t="str">
        <f>IFERROR(VLOOKUP(A512,Kale!$A$2:$B$82,2,FALSE),"")</f>
        <v/>
      </c>
      <c r="C512" t="str">
        <f>IFERROR(VLOOKUP(A512,Kale!$A$2:$C$82,3,FALSE),"")</f>
        <v/>
      </c>
    </row>
    <row r="513" spans="1:3" x14ac:dyDescent="0.2">
      <c r="A513" t="s">
        <v>874</v>
      </c>
      <c r="B513" t="str">
        <f>IFERROR(VLOOKUP(A513,Kale!$A$2:$B$82,2,FALSE),"")</f>
        <v/>
      </c>
      <c r="C513" t="str">
        <f>IFERROR(VLOOKUP(A513,Kale!$A$2:$C$82,3,FALSE),"")</f>
        <v/>
      </c>
    </row>
    <row r="514" spans="1:3" x14ac:dyDescent="0.2">
      <c r="A514" t="s">
        <v>875</v>
      </c>
      <c r="B514" t="str">
        <f>IFERROR(VLOOKUP(A514,Kale!$A$2:$B$82,2,FALSE),"")</f>
        <v/>
      </c>
      <c r="C514" t="str">
        <f>IFERROR(VLOOKUP(A514,Kale!$A$2:$C$82,3,FALSE),"")</f>
        <v/>
      </c>
    </row>
    <row r="515" spans="1:3" x14ac:dyDescent="0.2">
      <c r="A515" t="s">
        <v>876</v>
      </c>
      <c r="B515" t="str">
        <f>IFERROR(VLOOKUP(A515,Kale!$A$2:$B$82,2,FALSE),"")</f>
        <v/>
      </c>
      <c r="C515" t="str">
        <f>IFERROR(VLOOKUP(A515,Kale!$A$2:$C$82,3,FALSE),"")</f>
        <v/>
      </c>
    </row>
    <row r="516" spans="1:3" x14ac:dyDescent="0.2">
      <c r="A516" t="s">
        <v>877</v>
      </c>
      <c r="B516" t="str">
        <f>IFERROR(VLOOKUP(A516,Kale!$A$2:$B$82,2,FALSE),"")</f>
        <v/>
      </c>
      <c r="C516" t="str">
        <f>IFERROR(VLOOKUP(A516,Kale!$A$2:$C$82,3,FALSE),"")</f>
        <v/>
      </c>
    </row>
    <row r="517" spans="1:3" x14ac:dyDescent="0.2">
      <c r="A517" t="s">
        <v>878</v>
      </c>
      <c r="B517" t="str">
        <f>IFERROR(VLOOKUP(A517,Kale!$A$2:$B$82,2,FALSE),"")</f>
        <v/>
      </c>
      <c r="C517" t="str">
        <f>IFERROR(VLOOKUP(A517,Kale!$A$2:$C$82,3,FALSE),"")</f>
        <v/>
      </c>
    </row>
    <row r="518" spans="1:3" x14ac:dyDescent="0.2">
      <c r="A518" t="s">
        <v>367</v>
      </c>
      <c r="B518">
        <f>IFERROR(VLOOKUP(A518,Kale!$A$2:$B$82,2,FALSE),"")</f>
        <v>3.8</v>
      </c>
      <c r="C518">
        <f>IFERROR(VLOOKUP(A518,Kale!$A$2:$C$82,3,FALSE),"")</f>
        <v>0.55400000000000005</v>
      </c>
    </row>
    <row r="519" spans="1:3" x14ac:dyDescent="0.2">
      <c r="A519" t="s">
        <v>368</v>
      </c>
      <c r="B519">
        <f>IFERROR(VLOOKUP(A519,Kale!$A$2:$B$82,2,FALSE),"")</f>
        <v>4.4000000000000004</v>
      </c>
      <c r="C519">
        <f>IFERROR(VLOOKUP(A519,Kale!$A$2:$C$82,3,FALSE),"")</f>
        <v>0.59099999999999997</v>
      </c>
    </row>
    <row r="520" spans="1:3" x14ac:dyDescent="0.2">
      <c r="A520" t="s">
        <v>369</v>
      </c>
      <c r="B520">
        <f>IFERROR(VLOOKUP(A520,Kale!$A$2:$B$82,2,FALSE),"")</f>
        <v>5.2</v>
      </c>
      <c r="C520">
        <f>IFERROR(VLOOKUP(A520,Kale!$A$2:$C$82,3,FALSE),"")</f>
        <v>1.22</v>
      </c>
    </row>
    <row r="521" spans="1:3" x14ac:dyDescent="0.2">
      <c r="A521" t="s">
        <v>879</v>
      </c>
      <c r="B521" t="str">
        <f>IFERROR(VLOOKUP(A521,Kale!$A$2:$B$82,2,FALSE),"")</f>
        <v/>
      </c>
      <c r="C521" t="str">
        <f>IFERROR(VLOOKUP(A521,Kale!$A$2:$C$82,3,FALSE),"")</f>
        <v/>
      </c>
    </row>
    <row r="522" spans="1:3" x14ac:dyDescent="0.2">
      <c r="A522" t="s">
        <v>880</v>
      </c>
      <c r="B522" t="str">
        <f>IFERROR(VLOOKUP(A522,Kale!$A$2:$B$82,2,FALSE),"")</f>
        <v/>
      </c>
      <c r="C522" t="str">
        <f>IFERROR(VLOOKUP(A522,Kale!$A$2:$C$82,3,FALSE),"")</f>
        <v/>
      </c>
    </row>
    <row r="523" spans="1:3" x14ac:dyDescent="0.2">
      <c r="A523" t="s">
        <v>881</v>
      </c>
      <c r="B523" t="str">
        <f>IFERROR(VLOOKUP(A523,Kale!$A$2:$B$82,2,FALSE),"")</f>
        <v/>
      </c>
      <c r="C523" t="str">
        <f>IFERROR(VLOOKUP(A523,Kale!$A$2:$C$82,3,FALSE),"")</f>
        <v/>
      </c>
    </row>
    <row r="524" spans="1:3" x14ac:dyDescent="0.2">
      <c r="A524" t="s">
        <v>882</v>
      </c>
      <c r="B524" t="str">
        <f>IFERROR(VLOOKUP(A524,Kale!$A$2:$B$82,2,FALSE),"")</f>
        <v/>
      </c>
      <c r="C524" t="str">
        <f>IFERROR(VLOOKUP(A524,Kale!$A$2:$C$82,3,FALSE),"")</f>
        <v/>
      </c>
    </row>
    <row r="525" spans="1:3" x14ac:dyDescent="0.2">
      <c r="A525" t="s">
        <v>883</v>
      </c>
      <c r="B525" t="str">
        <f>IFERROR(VLOOKUP(A525,Kale!$A$2:$B$82,2,FALSE),"")</f>
        <v/>
      </c>
      <c r="C525" t="str">
        <f>IFERROR(VLOOKUP(A525,Kale!$A$2:$C$82,3,FALSE),"")</f>
        <v/>
      </c>
    </row>
    <row r="526" spans="1:3" x14ac:dyDescent="0.2">
      <c r="A526" t="s">
        <v>884</v>
      </c>
      <c r="B526" t="str">
        <f>IFERROR(VLOOKUP(A526,Kale!$A$2:$B$82,2,FALSE),"")</f>
        <v/>
      </c>
      <c r="C526" t="str">
        <f>IFERROR(VLOOKUP(A526,Kale!$A$2:$C$82,3,FALSE),"")</f>
        <v/>
      </c>
    </row>
    <row r="527" spans="1:3" x14ac:dyDescent="0.2">
      <c r="A527" t="s">
        <v>370</v>
      </c>
      <c r="B527">
        <f>IFERROR(VLOOKUP(A527,Kale!$A$2:$B$82,2,FALSE),"")</f>
        <v>3.6</v>
      </c>
      <c r="C527">
        <f>IFERROR(VLOOKUP(A527,Kale!$A$2:$C$82,3,FALSE),"")</f>
        <v>0.96</v>
      </c>
    </row>
    <row r="528" spans="1:3" x14ac:dyDescent="0.2">
      <c r="A528" t="s">
        <v>371</v>
      </c>
      <c r="B528">
        <f>IFERROR(VLOOKUP(A528,Kale!$A$2:$B$82,2,FALSE),"")</f>
        <v>3</v>
      </c>
      <c r="C528">
        <f>IFERROR(VLOOKUP(A528,Kale!$A$2:$C$82,3,FALSE),"")</f>
        <v>0.70899999999999996</v>
      </c>
    </row>
    <row r="529" spans="1:3" x14ac:dyDescent="0.2">
      <c r="A529" t="s">
        <v>372</v>
      </c>
      <c r="B529">
        <f>IFERROR(VLOOKUP(A529,Kale!$A$2:$B$82,2,FALSE),"")</f>
        <v>1.8</v>
      </c>
      <c r="C529">
        <f>IFERROR(VLOOKUP(A529,Kale!$A$2:$C$82,3,FALSE),"")</f>
        <v>0.253</v>
      </c>
    </row>
    <row r="530" spans="1:3" x14ac:dyDescent="0.2">
      <c r="A530" t="s">
        <v>885</v>
      </c>
      <c r="B530" t="str">
        <f>IFERROR(VLOOKUP(A530,Kale!$A$2:$B$82,2,FALSE),"")</f>
        <v/>
      </c>
      <c r="C530" t="str">
        <f>IFERROR(VLOOKUP(A530,Kale!$A$2:$C$82,3,FALSE),"")</f>
        <v/>
      </c>
    </row>
    <row r="531" spans="1:3" x14ac:dyDescent="0.2">
      <c r="A531" t="s">
        <v>886</v>
      </c>
      <c r="B531" t="str">
        <f>IFERROR(VLOOKUP(A531,Kale!$A$2:$B$82,2,FALSE),"")</f>
        <v/>
      </c>
      <c r="C531" t="str">
        <f>IFERROR(VLOOKUP(A531,Kale!$A$2:$C$82,3,FALSE),"")</f>
        <v/>
      </c>
    </row>
    <row r="532" spans="1:3" x14ac:dyDescent="0.2">
      <c r="A532" t="s">
        <v>887</v>
      </c>
      <c r="B532" t="str">
        <f>IFERROR(VLOOKUP(A532,Kale!$A$2:$B$82,2,FALSE),"")</f>
        <v/>
      </c>
      <c r="C532" t="str">
        <f>IFERROR(VLOOKUP(A532,Kale!$A$2:$C$82,3,FALSE),"")</f>
        <v/>
      </c>
    </row>
    <row r="533" spans="1:3" x14ac:dyDescent="0.2">
      <c r="A533" t="s">
        <v>888</v>
      </c>
      <c r="B533" t="str">
        <f>IFERROR(VLOOKUP(A533,Kale!$A$2:$B$82,2,FALSE),"")</f>
        <v/>
      </c>
      <c r="C533" t="str">
        <f>IFERROR(VLOOKUP(A533,Kale!$A$2:$C$82,3,FALSE),"")</f>
        <v/>
      </c>
    </row>
    <row r="534" spans="1:3" x14ac:dyDescent="0.2">
      <c r="A534" t="s">
        <v>889</v>
      </c>
      <c r="B534" t="str">
        <f>IFERROR(VLOOKUP(A534,Kale!$A$2:$B$82,2,FALSE),"")</f>
        <v/>
      </c>
      <c r="C534" t="str">
        <f>IFERROR(VLOOKUP(A534,Kale!$A$2:$C$82,3,FALSE),"")</f>
        <v/>
      </c>
    </row>
    <row r="535" spans="1:3" x14ac:dyDescent="0.2">
      <c r="A535" t="s">
        <v>890</v>
      </c>
      <c r="B535" t="str">
        <f>IFERROR(VLOOKUP(A535,Kale!$A$2:$B$82,2,FALSE),"")</f>
        <v/>
      </c>
      <c r="C535" t="str">
        <f>IFERROR(VLOOKUP(A535,Kale!$A$2:$C$82,3,FALSE),"")</f>
        <v/>
      </c>
    </row>
    <row r="536" spans="1:3" x14ac:dyDescent="0.2">
      <c r="A536" t="s">
        <v>373</v>
      </c>
      <c r="B536">
        <f>IFERROR(VLOOKUP(A536,Kale!$A$2:$B$82,2,FALSE),"")</f>
        <v>1.2</v>
      </c>
      <c r="C536">
        <f>IFERROR(VLOOKUP(A536,Kale!$A$2:$C$82,3,FALSE),"")</f>
        <v>0.19500000000000001</v>
      </c>
    </row>
    <row r="537" spans="1:3" x14ac:dyDescent="0.2">
      <c r="A537" t="s">
        <v>374</v>
      </c>
      <c r="B537">
        <f>IFERROR(VLOOKUP(A537,Kale!$A$2:$B$82,2,FALSE),"")</f>
        <v>4.5999999999999996</v>
      </c>
      <c r="C537">
        <f>IFERROR(VLOOKUP(A537,Kale!$A$2:$C$82,3,FALSE),"")</f>
        <v>0.79600000000000004</v>
      </c>
    </row>
    <row r="538" spans="1:3" x14ac:dyDescent="0.2">
      <c r="A538" t="s">
        <v>375</v>
      </c>
      <c r="B538">
        <f>IFERROR(VLOOKUP(A538,Kale!$A$2:$B$82,2,FALSE),"")</f>
        <v>2.2000000000000002</v>
      </c>
      <c r="C538">
        <f>IFERROR(VLOOKUP(A538,Kale!$A$2:$C$82,3,FALSE),"")</f>
        <v>0.91200000000000003</v>
      </c>
    </row>
    <row r="539" spans="1:3" x14ac:dyDescent="0.2">
      <c r="A539" t="s">
        <v>891</v>
      </c>
      <c r="B539" t="str">
        <f>IFERROR(VLOOKUP(A539,Kale!$A$2:$B$82,2,FALSE),"")</f>
        <v/>
      </c>
      <c r="C539" t="str">
        <f>IFERROR(VLOOKUP(A539,Kale!$A$2:$C$82,3,FALSE),"")</f>
        <v/>
      </c>
    </row>
    <row r="540" spans="1:3" x14ac:dyDescent="0.2">
      <c r="A540" t="s">
        <v>892</v>
      </c>
      <c r="B540" t="str">
        <f>IFERROR(VLOOKUP(A540,Kale!$A$2:$B$82,2,FALSE),"")</f>
        <v/>
      </c>
      <c r="C540" t="str">
        <f>IFERROR(VLOOKUP(A540,Kale!$A$2:$C$82,3,FALSE),"")</f>
        <v/>
      </c>
    </row>
    <row r="541" spans="1:3" x14ac:dyDescent="0.2">
      <c r="A541" t="s">
        <v>893</v>
      </c>
      <c r="B541" t="str">
        <f>IFERROR(VLOOKUP(A541,Kale!$A$2:$B$82,2,FALSE),"")</f>
        <v/>
      </c>
      <c r="C541" t="str">
        <f>IFERROR(VLOOKUP(A541,Kale!$A$2:$C$82,3,FALSE),"")</f>
        <v/>
      </c>
    </row>
    <row r="542" spans="1:3" x14ac:dyDescent="0.2">
      <c r="A542" t="s">
        <v>376</v>
      </c>
      <c r="B542">
        <f>IFERROR(VLOOKUP(A542,Kale!$A$2:$B$82,2,FALSE),"")</f>
        <v>0.8</v>
      </c>
      <c r="C542">
        <f>IFERROR(VLOOKUP(A542,Kale!$A$2:$C$82,3,FALSE),"")</f>
        <v>0.10199999999999999</v>
      </c>
    </row>
    <row r="543" spans="1:3" x14ac:dyDescent="0.2">
      <c r="A543" t="s">
        <v>377</v>
      </c>
      <c r="B543">
        <f>IFERROR(VLOOKUP(A543,Kale!$A$2:$B$82,2,FALSE),"")</f>
        <v>2.6</v>
      </c>
      <c r="C543">
        <f>IFERROR(VLOOKUP(A543,Kale!$A$2:$C$82,3,FALSE),"")</f>
        <v>0.21</v>
      </c>
    </row>
    <row r="544" spans="1:3" x14ac:dyDescent="0.2">
      <c r="A544" t="s">
        <v>378</v>
      </c>
      <c r="B544">
        <f>IFERROR(VLOOKUP(A544,Kale!$A$2:$B$82,2,FALSE),"")</f>
        <v>4.5999999999999996</v>
      </c>
      <c r="C544">
        <f>IFERROR(VLOOKUP(A544,Kale!$A$2:$C$82,3,FALSE),"")</f>
        <v>0.56599999999999995</v>
      </c>
    </row>
    <row r="545" spans="1:3" x14ac:dyDescent="0.2">
      <c r="A545" t="s">
        <v>894</v>
      </c>
      <c r="B545" t="str">
        <f>IFERROR(VLOOKUP(A545,Kale!$A$2:$B$82,2,FALSE),"")</f>
        <v/>
      </c>
      <c r="C545" t="str">
        <f>IFERROR(VLOOKUP(A545,Kale!$A$2:$C$82,3,FALSE),"")</f>
        <v/>
      </c>
    </row>
    <row r="546" spans="1:3" x14ac:dyDescent="0.2">
      <c r="A546" t="s">
        <v>895</v>
      </c>
      <c r="B546" t="str">
        <f>IFERROR(VLOOKUP(A546,Kale!$A$2:$B$82,2,FALSE),"")</f>
        <v/>
      </c>
      <c r="C546" t="str">
        <f>IFERROR(VLOOKUP(A546,Kale!$A$2:$C$82,3,FALSE),"")</f>
        <v/>
      </c>
    </row>
    <row r="547" spans="1:3" x14ac:dyDescent="0.2">
      <c r="A547" t="s">
        <v>896</v>
      </c>
      <c r="B547" t="str">
        <f>IFERROR(VLOOKUP(A547,Kale!$A$2:$B$82,2,FALSE),"")</f>
        <v/>
      </c>
      <c r="C547" t="str">
        <f>IFERROR(VLOOKUP(A547,Kale!$A$2:$C$82,3,FALSE),"")</f>
        <v/>
      </c>
    </row>
    <row r="548" spans="1:3" x14ac:dyDescent="0.2">
      <c r="A548" t="s">
        <v>897</v>
      </c>
      <c r="B548" t="str">
        <f>IFERROR(VLOOKUP(A548,Kale!$A$2:$B$82,2,FALSE),"")</f>
        <v/>
      </c>
      <c r="C548" t="str">
        <f>IFERROR(VLOOKUP(A548,Kale!$A$2:$C$82,3,FALSE),"")</f>
        <v/>
      </c>
    </row>
    <row r="549" spans="1:3" x14ac:dyDescent="0.2">
      <c r="A549" t="s">
        <v>898</v>
      </c>
      <c r="B549" t="str">
        <f>IFERROR(VLOOKUP(A549,Kale!$A$2:$B$82,2,FALSE),"")</f>
        <v/>
      </c>
      <c r="C549" t="str">
        <f>IFERROR(VLOOKUP(A549,Kale!$A$2:$C$82,3,FALSE),"")</f>
        <v/>
      </c>
    </row>
    <row r="550" spans="1:3" x14ac:dyDescent="0.2">
      <c r="A550" t="s">
        <v>899</v>
      </c>
      <c r="B550" t="str">
        <f>IFERROR(VLOOKUP(A550,Kale!$A$2:$B$82,2,FALSE),"")</f>
        <v/>
      </c>
      <c r="C550" t="str">
        <f>IFERROR(VLOOKUP(A550,Kale!$A$2:$C$82,3,FALSE),"")</f>
        <v/>
      </c>
    </row>
    <row r="551" spans="1:3" x14ac:dyDescent="0.2">
      <c r="A551" t="s">
        <v>900</v>
      </c>
      <c r="B551" t="str">
        <f>IFERROR(VLOOKUP(A551,Kale!$A$2:$B$82,2,FALSE),"")</f>
        <v/>
      </c>
      <c r="C551" t="str">
        <f>IFERROR(VLOOKUP(A551,Kale!$A$2:$C$82,3,FALSE),"")</f>
        <v/>
      </c>
    </row>
    <row r="552" spans="1:3" x14ac:dyDescent="0.2">
      <c r="A552" t="s">
        <v>901</v>
      </c>
      <c r="B552" t="str">
        <f>IFERROR(VLOOKUP(A552,Kale!$A$2:$B$82,2,FALSE),"")</f>
        <v/>
      </c>
      <c r="C552" t="str">
        <f>IFERROR(VLOOKUP(A552,Kale!$A$2:$C$82,3,FALSE),"")</f>
        <v/>
      </c>
    </row>
    <row r="553" spans="1:3" x14ac:dyDescent="0.2">
      <c r="A553" t="s">
        <v>902</v>
      </c>
      <c r="B553" t="str">
        <f>IFERROR(VLOOKUP(A553,Kale!$A$2:$B$82,2,FALSE),"")</f>
        <v/>
      </c>
      <c r="C553" t="str">
        <f>IFERROR(VLOOKUP(A553,Kale!$A$2:$C$82,3,FALSE),"")</f>
        <v/>
      </c>
    </row>
    <row r="554" spans="1:3" x14ac:dyDescent="0.2">
      <c r="A554" t="s">
        <v>379</v>
      </c>
      <c r="B554">
        <f>IFERROR(VLOOKUP(A554,Kale!$A$2:$B$82,2,FALSE),"")</f>
        <v>5.6</v>
      </c>
      <c r="C554">
        <f>IFERROR(VLOOKUP(A554,Kale!$A$2:$C$82,3,FALSE),"")</f>
        <v>0.92600000000000005</v>
      </c>
    </row>
    <row r="555" spans="1:3" x14ac:dyDescent="0.2">
      <c r="A555" t="s">
        <v>380</v>
      </c>
      <c r="B555">
        <f>IFERROR(VLOOKUP(A555,Kale!$A$2:$B$82,2,FALSE),"")</f>
        <v>4.4000000000000004</v>
      </c>
      <c r="C555">
        <f>IFERROR(VLOOKUP(A555,Kale!$A$2:$C$82,3,FALSE),"")</f>
        <v>0.315</v>
      </c>
    </row>
    <row r="556" spans="1:3" x14ac:dyDescent="0.2">
      <c r="A556" t="s">
        <v>381</v>
      </c>
      <c r="B556">
        <f>IFERROR(VLOOKUP(A556,Kale!$A$2:$B$82,2,FALSE),"")</f>
        <v>2.8</v>
      </c>
      <c r="C556">
        <f>IFERROR(VLOOKUP(A556,Kale!$A$2:$C$82,3,FALSE),"")</f>
        <v>0.51900000000000002</v>
      </c>
    </row>
    <row r="557" spans="1:3" x14ac:dyDescent="0.2">
      <c r="A557" t="s">
        <v>903</v>
      </c>
      <c r="B557" t="str">
        <f>IFERROR(VLOOKUP(A557,Kale!$A$2:$B$82,2,FALSE),"")</f>
        <v/>
      </c>
      <c r="C557" t="str">
        <f>IFERROR(VLOOKUP(A557,Kale!$A$2:$C$82,3,FALSE),"")</f>
        <v/>
      </c>
    </row>
    <row r="558" spans="1:3" x14ac:dyDescent="0.2">
      <c r="A558" t="s">
        <v>904</v>
      </c>
      <c r="B558" t="str">
        <f>IFERROR(VLOOKUP(A558,Kale!$A$2:$B$82,2,FALSE),"")</f>
        <v/>
      </c>
      <c r="C558" t="str">
        <f>IFERROR(VLOOKUP(A558,Kale!$A$2:$C$82,3,FALSE),"")</f>
        <v/>
      </c>
    </row>
    <row r="559" spans="1:3" x14ac:dyDescent="0.2">
      <c r="A559" t="s">
        <v>905</v>
      </c>
      <c r="B559" t="str">
        <f>IFERROR(VLOOKUP(A559,Kale!$A$2:$B$82,2,FALSE),"")</f>
        <v/>
      </c>
      <c r="C559" t="str">
        <f>IFERROR(VLOOKUP(A559,Kale!$A$2:$C$82,3,FALSE),"")</f>
        <v/>
      </c>
    </row>
    <row r="560" spans="1:3" x14ac:dyDescent="0.2">
      <c r="A560" t="s">
        <v>906</v>
      </c>
      <c r="B560" t="str">
        <f>IFERROR(VLOOKUP(A560,Kale!$A$2:$B$82,2,FALSE),"")</f>
        <v/>
      </c>
      <c r="C560" t="str">
        <f>IFERROR(VLOOKUP(A560,Kale!$A$2:$C$82,3,FALSE),"")</f>
        <v/>
      </c>
    </row>
    <row r="561" spans="1:3" x14ac:dyDescent="0.2">
      <c r="A561" t="s">
        <v>907</v>
      </c>
      <c r="B561" t="str">
        <f>IFERROR(VLOOKUP(A561,Kale!$A$2:$B$82,2,FALSE),"")</f>
        <v/>
      </c>
      <c r="C561" t="str">
        <f>IFERROR(VLOOKUP(A561,Kale!$A$2:$C$82,3,FALSE),"")</f>
        <v/>
      </c>
    </row>
    <row r="562" spans="1:3" x14ac:dyDescent="0.2">
      <c r="A562" t="s">
        <v>908</v>
      </c>
      <c r="B562" t="str">
        <f>IFERROR(VLOOKUP(A562,Kale!$A$2:$B$82,2,FALSE),"")</f>
        <v/>
      </c>
      <c r="C562" t="str">
        <f>IFERROR(VLOOKUP(A562,Kale!$A$2:$C$82,3,FALSE),"")</f>
        <v/>
      </c>
    </row>
    <row r="563" spans="1:3" x14ac:dyDescent="0.2">
      <c r="A563" t="s">
        <v>909</v>
      </c>
      <c r="B563" t="str">
        <f>IFERROR(VLOOKUP(A563,Kale!$A$2:$B$82,2,FALSE),"")</f>
        <v/>
      </c>
      <c r="C563" t="str">
        <f>IFERROR(VLOOKUP(A563,Kale!$A$2:$C$82,3,FALSE),"")</f>
        <v/>
      </c>
    </row>
    <row r="564" spans="1:3" x14ac:dyDescent="0.2">
      <c r="A564" t="s">
        <v>910</v>
      </c>
      <c r="B564" t="str">
        <f>IFERROR(VLOOKUP(A564,Kale!$A$2:$B$82,2,FALSE),"")</f>
        <v/>
      </c>
      <c r="C564" t="str">
        <f>IFERROR(VLOOKUP(A564,Kale!$A$2:$C$82,3,FALSE),"")</f>
        <v/>
      </c>
    </row>
    <row r="565" spans="1:3" x14ac:dyDescent="0.2">
      <c r="A565" t="s">
        <v>911</v>
      </c>
      <c r="B565" t="str">
        <f>IFERROR(VLOOKUP(A565,Kale!$A$2:$B$82,2,FALSE),"")</f>
        <v/>
      </c>
      <c r="C565" t="str">
        <f>IFERROR(VLOOKUP(A565,Kale!$A$2:$C$82,3,FALSE),"")</f>
        <v/>
      </c>
    </row>
    <row r="566" spans="1:3" x14ac:dyDescent="0.2">
      <c r="A566" t="s">
        <v>382</v>
      </c>
      <c r="B566">
        <f>IFERROR(VLOOKUP(A566,Kale!$A$2:$B$82,2,FALSE),"")</f>
        <v>7.48</v>
      </c>
      <c r="C566">
        <f>IFERROR(VLOOKUP(A566,Kale!$A$2:$C$82,3,FALSE),"")</f>
        <v>0.98499999999999999</v>
      </c>
    </row>
    <row r="567" spans="1:3" x14ac:dyDescent="0.2">
      <c r="A567" t="s">
        <v>383</v>
      </c>
      <c r="B567">
        <f>IFERROR(VLOOKUP(A567,Kale!$A$2:$B$82,2,FALSE),"")</f>
        <v>9.23</v>
      </c>
      <c r="C567">
        <f>IFERROR(VLOOKUP(A567,Kale!$A$2:$C$82,3,FALSE),"")</f>
        <v>1.361</v>
      </c>
    </row>
    <row r="568" spans="1:3" x14ac:dyDescent="0.2">
      <c r="A568" t="s">
        <v>384</v>
      </c>
      <c r="B568">
        <f>IFERROR(VLOOKUP(A568,Kale!$A$2:$B$82,2,FALSE),"")</f>
        <v>2.6</v>
      </c>
      <c r="C568">
        <f>IFERROR(VLOOKUP(A568,Kale!$A$2:$C$82,3,FALSE),"")</f>
        <v>0.32100000000000001</v>
      </c>
    </row>
    <row r="569" spans="1:3" x14ac:dyDescent="0.2">
      <c r="A569" t="s">
        <v>912</v>
      </c>
      <c r="B569" t="str">
        <f>IFERROR(VLOOKUP(A569,Kale!$A$2:$B$82,2,FALSE),"")</f>
        <v/>
      </c>
      <c r="C569" t="str">
        <f>IFERROR(VLOOKUP(A569,Kale!$A$2:$C$82,3,FALSE),"")</f>
        <v/>
      </c>
    </row>
    <row r="570" spans="1:3" x14ac:dyDescent="0.2">
      <c r="A570" t="s">
        <v>913</v>
      </c>
      <c r="B570" t="str">
        <f>IFERROR(VLOOKUP(A570,Kale!$A$2:$B$82,2,FALSE),"")</f>
        <v/>
      </c>
      <c r="C570" t="str">
        <f>IFERROR(VLOOKUP(A570,Kale!$A$2:$C$82,3,FALSE),"")</f>
        <v/>
      </c>
    </row>
    <row r="571" spans="1:3" x14ac:dyDescent="0.2">
      <c r="A571" t="s">
        <v>914</v>
      </c>
      <c r="B571" t="str">
        <f>IFERROR(VLOOKUP(A571,Kale!$A$2:$B$82,2,FALSE),"")</f>
        <v/>
      </c>
      <c r="C571" t="str">
        <f>IFERROR(VLOOKUP(A571,Kale!$A$2:$C$82,3,FALSE),"")</f>
        <v/>
      </c>
    </row>
    <row r="572" spans="1:3" x14ac:dyDescent="0.2">
      <c r="A572" t="s">
        <v>385</v>
      </c>
      <c r="B572">
        <f>IFERROR(VLOOKUP(A572,Kale!$A$2:$B$82,2,FALSE),"")</f>
        <v>4.26</v>
      </c>
      <c r="C572">
        <f>IFERROR(VLOOKUP(A572,Kale!$A$2:$C$82,3,FALSE),"")</f>
        <v>0.35</v>
      </c>
    </row>
    <row r="573" spans="1:3" x14ac:dyDescent="0.2">
      <c r="A573" t="s">
        <v>386</v>
      </c>
      <c r="B573">
        <f>IFERROR(VLOOKUP(A573,Kale!$A$2:$B$82,2,FALSE),"")</f>
        <v>3.8</v>
      </c>
      <c r="C573">
        <f>IFERROR(VLOOKUP(A573,Kale!$A$2:$C$82,3,FALSE),"")</f>
        <v>0.4</v>
      </c>
    </row>
    <row r="574" spans="1:3" x14ac:dyDescent="0.2">
      <c r="A574" t="s">
        <v>387</v>
      </c>
      <c r="B574">
        <f>IFERROR(VLOOKUP(A574,Kale!$A$2:$B$82,2,FALSE),"")</f>
        <v>0.05</v>
      </c>
      <c r="C574">
        <f>IFERROR(VLOOKUP(A574,Kale!$A$2:$C$82,3,FALSE),"")</f>
        <v>0</v>
      </c>
    </row>
    <row r="575" spans="1:3" x14ac:dyDescent="0.2">
      <c r="A575" t="s">
        <v>915</v>
      </c>
      <c r="B575" t="str">
        <f>IFERROR(VLOOKUP(A575,Kale!$A$2:$B$82,2,FALSE),"")</f>
        <v/>
      </c>
      <c r="C575" t="str">
        <f>IFERROR(VLOOKUP(A575,Kale!$A$2:$C$82,3,FALSE),"")</f>
        <v/>
      </c>
    </row>
    <row r="576" spans="1:3" x14ac:dyDescent="0.2">
      <c r="A576" t="s">
        <v>916</v>
      </c>
      <c r="B576" t="str">
        <f>IFERROR(VLOOKUP(A576,Kale!$A$2:$B$82,2,FALSE),"")</f>
        <v/>
      </c>
      <c r="C576" t="str">
        <f>IFERROR(VLOOKUP(A576,Kale!$A$2:$C$82,3,FALSE),"")</f>
        <v/>
      </c>
    </row>
    <row r="577" spans="1:3" x14ac:dyDescent="0.2">
      <c r="A577" t="s">
        <v>917</v>
      </c>
      <c r="B577" t="str">
        <f>IFERROR(VLOOKUP(A577,Kale!$A$2:$B$82,2,FALSE),"")</f>
        <v/>
      </c>
      <c r="C577" t="str">
        <f>IFERROR(VLOOKUP(A577,Kale!$A$2:$C$82,3,FALSE),"")</f>
        <v/>
      </c>
    </row>
    <row r="578" spans="1:3" x14ac:dyDescent="0.2">
      <c r="A578" t="s">
        <v>918</v>
      </c>
      <c r="B578" t="str">
        <f>IFERROR(VLOOKUP(A578,Kale!$A$2:$B$82,2,FALSE),"")</f>
        <v/>
      </c>
      <c r="C578" t="str">
        <f>IFERROR(VLOOKUP(A578,Kale!$A$2:$C$82,3,FALSE),"")</f>
        <v/>
      </c>
    </row>
    <row r="579" spans="1:3" x14ac:dyDescent="0.2">
      <c r="A579" t="s">
        <v>919</v>
      </c>
      <c r="B579" t="str">
        <f>IFERROR(VLOOKUP(A579,Kale!$A$2:$B$82,2,FALSE),"")</f>
        <v/>
      </c>
      <c r="C579" t="str">
        <f>IFERROR(VLOOKUP(A579,Kale!$A$2:$C$82,3,FALSE),"")</f>
        <v/>
      </c>
    </row>
    <row r="580" spans="1:3" x14ac:dyDescent="0.2">
      <c r="A580" t="s">
        <v>920</v>
      </c>
      <c r="B580" t="str">
        <f>IFERROR(VLOOKUP(A580,Kale!$A$2:$B$82,2,FALSE),"")</f>
        <v/>
      </c>
      <c r="C580" t="str">
        <f>IFERROR(VLOOKUP(A580,Kale!$A$2:$C$82,3,FALSE),"")</f>
        <v/>
      </c>
    </row>
    <row r="581" spans="1:3" x14ac:dyDescent="0.2">
      <c r="A581" t="s">
        <v>388</v>
      </c>
      <c r="B581">
        <f>IFERROR(VLOOKUP(A581,Kale!$A$2:$B$82,2,FALSE),"")</f>
        <v>4.1100000000000003</v>
      </c>
      <c r="C581">
        <f>IFERROR(VLOOKUP(A581,Kale!$A$2:$C$82,3,FALSE),"")</f>
        <v>0.38</v>
      </c>
    </row>
    <row r="582" spans="1:3" x14ac:dyDescent="0.2">
      <c r="A582" t="s">
        <v>389</v>
      </c>
      <c r="B582">
        <f>IFERROR(VLOOKUP(A582,Kale!$A$2:$B$82,2,FALSE),"")</f>
        <v>6.45</v>
      </c>
      <c r="C582">
        <f>IFERROR(VLOOKUP(A582,Kale!$A$2:$C$82,3,FALSE),"")</f>
        <v>0.68</v>
      </c>
    </row>
    <row r="583" spans="1:3" x14ac:dyDescent="0.2">
      <c r="A583" t="s">
        <v>390</v>
      </c>
      <c r="B583">
        <f>IFERROR(VLOOKUP(A583,Kale!$A$2:$B$82,2,FALSE),"")</f>
        <v>2.86</v>
      </c>
      <c r="C583">
        <f>IFERROR(VLOOKUP(A583,Kale!$A$2:$C$82,3,FALSE),"")</f>
        <v>0.39</v>
      </c>
    </row>
    <row r="584" spans="1:3" x14ac:dyDescent="0.2">
      <c r="A584" t="s">
        <v>921</v>
      </c>
      <c r="B584" t="str">
        <f>IFERROR(VLOOKUP(A584,Kale!$A$2:$B$82,2,FALSE),"")</f>
        <v/>
      </c>
      <c r="C584" t="str">
        <f>IFERROR(VLOOKUP(A584,Kale!$A$2:$C$82,3,FALSE),"")</f>
        <v/>
      </c>
    </row>
    <row r="585" spans="1:3" x14ac:dyDescent="0.2">
      <c r="A585" t="s">
        <v>922</v>
      </c>
      <c r="B585" t="str">
        <f>IFERROR(VLOOKUP(A585,Kale!$A$2:$B$82,2,FALSE),"")</f>
        <v/>
      </c>
      <c r="C585" t="str">
        <f>IFERROR(VLOOKUP(A585,Kale!$A$2:$C$82,3,FALSE),"")</f>
        <v/>
      </c>
    </row>
    <row r="586" spans="1:3" x14ac:dyDescent="0.2">
      <c r="A586" t="s">
        <v>923</v>
      </c>
      <c r="B586" t="str">
        <f>IFERROR(VLOOKUP(A586,Kale!$A$2:$B$82,2,FALSE),"")</f>
        <v/>
      </c>
      <c r="C586" t="str">
        <f>IFERROR(VLOOKUP(A586,Kale!$A$2:$C$82,3,FALSE),"")</f>
        <v/>
      </c>
    </row>
    <row r="587" spans="1:3" x14ac:dyDescent="0.2">
      <c r="A587" t="s">
        <v>924</v>
      </c>
      <c r="B587" t="str">
        <f>IFERROR(VLOOKUP(A587,Kale!$A$2:$B$82,2,FALSE),"")</f>
        <v/>
      </c>
      <c r="C587" t="str">
        <f>IFERROR(VLOOKUP(A587,Kale!$A$2:$C$82,3,FALSE),"")</f>
        <v/>
      </c>
    </row>
    <row r="588" spans="1:3" x14ac:dyDescent="0.2">
      <c r="A588" t="s">
        <v>925</v>
      </c>
      <c r="B588" t="str">
        <f>IFERROR(VLOOKUP(A588,Kale!$A$2:$B$82,2,FALSE),"")</f>
        <v/>
      </c>
      <c r="C588" t="str">
        <f>IFERROR(VLOOKUP(A588,Kale!$A$2:$C$82,3,FALSE),"")</f>
        <v/>
      </c>
    </row>
    <row r="589" spans="1:3" x14ac:dyDescent="0.2">
      <c r="A589" t="s">
        <v>926</v>
      </c>
      <c r="B589" t="str">
        <f>IFERROR(VLOOKUP(A589,Kale!$A$2:$B$82,2,FALSE),"")</f>
        <v/>
      </c>
      <c r="C589" t="str">
        <f>IFERROR(VLOOKUP(A589,Kale!$A$2:$C$82,3,FALSE),"")</f>
        <v/>
      </c>
    </row>
    <row r="590" spans="1:3" x14ac:dyDescent="0.2">
      <c r="A590" t="s">
        <v>927</v>
      </c>
      <c r="B590" t="str">
        <f>IFERROR(VLOOKUP(A590,Kale!$A$2:$B$82,2,FALSE),"")</f>
        <v/>
      </c>
      <c r="C590" t="str">
        <f>IFERROR(VLOOKUP(A590,Kale!$A$2:$C$82,3,FALSE),"")</f>
        <v/>
      </c>
    </row>
    <row r="591" spans="1:3" x14ac:dyDescent="0.2">
      <c r="A591" t="s">
        <v>928</v>
      </c>
      <c r="B591" t="str">
        <f>IFERROR(VLOOKUP(A591,Kale!$A$2:$B$82,2,FALSE),"")</f>
        <v/>
      </c>
      <c r="C591" t="str">
        <f>IFERROR(VLOOKUP(A591,Kale!$A$2:$C$82,3,FALSE),"")</f>
        <v/>
      </c>
    </row>
    <row r="592" spans="1:3" x14ac:dyDescent="0.2">
      <c r="A592" t="s">
        <v>929</v>
      </c>
      <c r="B592" t="str">
        <f>IFERROR(VLOOKUP(A592,Kale!$A$2:$B$82,2,FALSE),"")</f>
        <v/>
      </c>
      <c r="C592" t="str">
        <f>IFERROR(VLOOKUP(A592,Kale!$A$2:$C$82,3,FALSE),"")</f>
        <v/>
      </c>
    </row>
    <row r="593" spans="1:3" x14ac:dyDescent="0.2">
      <c r="A593" t="s">
        <v>391</v>
      </c>
      <c r="B593">
        <f>IFERROR(VLOOKUP(A593,Kale!$A$2:$B$82,2,FALSE),"")</f>
        <v>8.52</v>
      </c>
      <c r="C593">
        <f>IFERROR(VLOOKUP(A593,Kale!$A$2:$C$82,3,FALSE),"")</f>
        <v>1.1599999999999999</v>
      </c>
    </row>
    <row r="594" spans="1:3" x14ac:dyDescent="0.2">
      <c r="A594" t="s">
        <v>392</v>
      </c>
      <c r="B594">
        <f>IFERROR(VLOOKUP(A594,Kale!$A$2:$B$82,2,FALSE),"")</f>
        <v>3.97</v>
      </c>
      <c r="C594">
        <f>IFERROR(VLOOKUP(A594,Kale!$A$2:$C$82,3,FALSE),"")</f>
        <v>0.46</v>
      </c>
    </row>
    <row r="595" spans="1:3" x14ac:dyDescent="0.2">
      <c r="A595" t="s">
        <v>393</v>
      </c>
      <c r="B595">
        <f>IFERROR(VLOOKUP(A595,Kale!$A$2:$B$82,2,FALSE),"")</f>
        <v>3.13</v>
      </c>
      <c r="C595">
        <f>IFERROR(VLOOKUP(A595,Kale!$A$2:$C$82,3,FALSE),"")</f>
        <v>0.34</v>
      </c>
    </row>
    <row r="596" spans="1:3" x14ac:dyDescent="0.2">
      <c r="A596" t="s">
        <v>394</v>
      </c>
      <c r="B596">
        <f>IFERROR(VLOOKUP(A596,Kale!$A$2:$B$82,2,FALSE),"")</f>
        <v>1.49</v>
      </c>
      <c r="C596">
        <f>IFERROR(VLOOKUP(A596,Kale!$A$2:$C$82,3,FALSE),"")</f>
        <v>0.15</v>
      </c>
    </row>
    <row r="597" spans="1:3" x14ac:dyDescent="0.2">
      <c r="A597" t="s">
        <v>395</v>
      </c>
      <c r="B597">
        <f>IFERROR(VLOOKUP(A597,Kale!$A$2:$B$82,2,FALSE),"")</f>
        <v>2.0699999999999998</v>
      </c>
      <c r="C597">
        <f>IFERROR(VLOOKUP(A597,Kale!$A$2:$C$82,3,FALSE),"")</f>
        <v>0.27</v>
      </c>
    </row>
    <row r="598" spans="1:3" x14ac:dyDescent="0.2">
      <c r="A598" t="s">
        <v>396</v>
      </c>
      <c r="B598">
        <f>IFERROR(VLOOKUP(A598,Kale!$A$2:$B$82,2,FALSE),"")</f>
        <v>1.24</v>
      </c>
      <c r="C598">
        <f>IFERROR(VLOOKUP(A598,Kale!$A$2:$C$82,3,FALSE),"")</f>
        <v>0.13</v>
      </c>
    </row>
    <row r="599" spans="1:3" x14ac:dyDescent="0.2">
      <c r="A599" t="s">
        <v>930</v>
      </c>
      <c r="B599" t="str">
        <f>IFERROR(VLOOKUP(A599,Kale!$A$2:$B$82,2,FALSE),"")</f>
        <v/>
      </c>
      <c r="C599" t="str">
        <f>IFERROR(VLOOKUP(A599,Kale!$A$2:$C$82,3,FALSE),"")</f>
        <v/>
      </c>
    </row>
    <row r="600" spans="1:3" x14ac:dyDescent="0.2">
      <c r="A600" t="s">
        <v>931</v>
      </c>
      <c r="B600" t="str">
        <f>IFERROR(VLOOKUP(A600,Kale!$A$2:$B$82,2,FALSE),"")</f>
        <v/>
      </c>
      <c r="C600" t="str">
        <f>IFERROR(VLOOKUP(A600,Kale!$A$2:$C$82,3,FALSE),"")</f>
        <v/>
      </c>
    </row>
    <row r="601" spans="1:3" x14ac:dyDescent="0.2">
      <c r="A601" t="s">
        <v>932</v>
      </c>
      <c r="B601" t="str">
        <f>IFERROR(VLOOKUP(A601,Kale!$A$2:$B$82,2,FALSE),"")</f>
        <v/>
      </c>
      <c r="C601" t="str">
        <f>IFERROR(VLOOKUP(A601,Kale!$A$2:$C$82,3,FALSE),"")</f>
        <v/>
      </c>
    </row>
    <row r="602" spans="1:3" x14ac:dyDescent="0.2">
      <c r="A602" t="s">
        <v>933</v>
      </c>
      <c r="B602" t="str">
        <f>IFERROR(VLOOKUP(A602,Kale!$A$2:$B$82,2,FALSE),"")</f>
        <v/>
      </c>
      <c r="C602" t="str">
        <f>IFERROR(VLOOKUP(A602,Kale!$A$2:$C$82,3,FALSE),"")</f>
        <v/>
      </c>
    </row>
    <row r="603" spans="1:3" x14ac:dyDescent="0.2">
      <c r="A603" t="s">
        <v>934</v>
      </c>
      <c r="B603" t="str">
        <f>IFERROR(VLOOKUP(A603,Kale!$A$2:$B$82,2,FALSE),"")</f>
        <v/>
      </c>
      <c r="C603" t="str">
        <f>IFERROR(VLOOKUP(A603,Kale!$A$2:$C$82,3,FALSE),"")</f>
        <v/>
      </c>
    </row>
    <row r="604" spans="1:3" x14ac:dyDescent="0.2">
      <c r="A604" t="s">
        <v>935</v>
      </c>
      <c r="B604" t="str">
        <f>IFERROR(VLOOKUP(A604,Kale!$A$2:$B$82,2,FALSE),"")</f>
        <v/>
      </c>
      <c r="C604" t="str">
        <f>IFERROR(VLOOKUP(A604,Kale!$A$2:$C$82,3,FALSE),"")</f>
        <v/>
      </c>
    </row>
    <row r="605" spans="1:3" x14ac:dyDescent="0.2">
      <c r="A605" t="s">
        <v>936</v>
      </c>
      <c r="B605" t="str">
        <f>IFERROR(VLOOKUP(A605,Kale!$A$2:$B$82,2,FALSE),"")</f>
        <v/>
      </c>
      <c r="C605" t="str">
        <f>IFERROR(VLOOKUP(A605,Kale!$A$2:$C$82,3,FALSE),"")</f>
        <v/>
      </c>
    </row>
    <row r="606" spans="1:3" x14ac:dyDescent="0.2">
      <c r="A606" t="s">
        <v>937</v>
      </c>
      <c r="B606" t="str">
        <f>IFERROR(VLOOKUP(A606,Kale!$A$2:$B$82,2,FALSE),"")</f>
        <v/>
      </c>
      <c r="C606" t="str">
        <f>IFERROR(VLOOKUP(A606,Kale!$A$2:$C$82,3,FALSE),"")</f>
        <v/>
      </c>
    </row>
    <row r="607" spans="1:3" x14ac:dyDescent="0.2">
      <c r="A607" t="s">
        <v>938</v>
      </c>
      <c r="B607" t="str">
        <f>IFERROR(VLOOKUP(A607,Kale!$A$2:$B$82,2,FALSE),"")</f>
        <v/>
      </c>
      <c r="C607" t="str">
        <f>IFERROR(VLOOKUP(A607,Kale!$A$2:$C$82,3,FALSE),"")</f>
        <v/>
      </c>
    </row>
    <row r="608" spans="1:3" x14ac:dyDescent="0.2">
      <c r="A608" t="s">
        <v>397</v>
      </c>
      <c r="B608">
        <f>IFERROR(VLOOKUP(A608,Kale!$A$2:$B$82,2,FALSE),"")</f>
        <v>0.3</v>
      </c>
      <c r="C608">
        <f>IFERROR(VLOOKUP(A608,Kale!$A$2:$C$82,3,FALSE),"")</f>
        <v>0.12</v>
      </c>
    </row>
    <row r="609" spans="1:3" x14ac:dyDescent="0.2">
      <c r="A609" t="s">
        <v>398</v>
      </c>
      <c r="B609">
        <f>IFERROR(VLOOKUP(A609,Kale!$A$2:$B$82,2,FALSE),"")</f>
        <v>1.68</v>
      </c>
      <c r="C609">
        <f>IFERROR(VLOOKUP(A609,Kale!$A$2:$C$82,3,FALSE),"")</f>
        <v>0.22</v>
      </c>
    </row>
    <row r="610" spans="1:3" x14ac:dyDescent="0.2">
      <c r="A610" t="s">
        <v>399</v>
      </c>
      <c r="B610">
        <f>IFERROR(VLOOKUP(A610,Kale!$A$2:$B$82,2,FALSE),"")</f>
        <v>2.29</v>
      </c>
      <c r="C610">
        <f>IFERROR(VLOOKUP(A610,Kale!$A$2:$C$82,3,FALSE),"")</f>
        <v>0.21</v>
      </c>
    </row>
    <row r="611" spans="1:3" x14ac:dyDescent="0.2">
      <c r="A611" t="s">
        <v>939</v>
      </c>
      <c r="B611" t="str">
        <f>IFERROR(VLOOKUP(A611,Kale!$A$2:$B$82,2,FALSE),"")</f>
        <v/>
      </c>
      <c r="C611" t="str">
        <f>IFERROR(VLOOKUP(A611,Kale!$A$2:$C$82,3,FALSE),"")</f>
        <v/>
      </c>
    </row>
    <row r="612" spans="1:3" x14ac:dyDescent="0.2">
      <c r="A612" t="s">
        <v>940</v>
      </c>
      <c r="B612" t="str">
        <f>IFERROR(VLOOKUP(A612,Kale!$A$2:$B$82,2,FALSE),"")</f>
        <v/>
      </c>
      <c r="C612" t="str">
        <f>IFERROR(VLOOKUP(A612,Kale!$A$2:$C$82,3,FALSE),"")</f>
        <v/>
      </c>
    </row>
    <row r="613" spans="1:3" x14ac:dyDescent="0.2">
      <c r="A613" t="s">
        <v>941</v>
      </c>
      <c r="B613" t="str">
        <f>IFERROR(VLOOKUP(A613,Kale!$A$2:$B$82,2,FALSE),"")</f>
        <v/>
      </c>
      <c r="C613" t="str">
        <f>IFERROR(VLOOKUP(A613,Kale!$A$2:$C$82,3,FALSE),"")</f>
        <v/>
      </c>
    </row>
    <row r="614" spans="1:3" x14ac:dyDescent="0.2">
      <c r="A614" t="s">
        <v>942</v>
      </c>
      <c r="B614" t="str">
        <f>IFERROR(VLOOKUP(A614,Kale!$A$2:$B$82,2,FALSE),"")</f>
        <v/>
      </c>
      <c r="C614" t="str">
        <f>IFERROR(VLOOKUP(A614,Kale!$A$2:$C$82,3,FALSE),"")</f>
        <v/>
      </c>
    </row>
    <row r="615" spans="1:3" x14ac:dyDescent="0.2">
      <c r="A615" t="s">
        <v>943</v>
      </c>
      <c r="B615" t="str">
        <f>IFERROR(VLOOKUP(A615,Kale!$A$2:$B$82,2,FALSE),"")</f>
        <v/>
      </c>
      <c r="C615" t="str">
        <f>IFERROR(VLOOKUP(A615,Kale!$A$2:$C$82,3,FALSE),"")</f>
        <v/>
      </c>
    </row>
    <row r="616" spans="1:3" x14ac:dyDescent="0.2">
      <c r="A616" t="s">
        <v>944</v>
      </c>
      <c r="B616" t="str">
        <f>IFERROR(VLOOKUP(A616,Kale!$A$2:$B$82,2,FALSE),"")</f>
        <v/>
      </c>
      <c r="C616" t="str">
        <f>IFERROR(VLOOKUP(A616,Kale!$A$2:$C$82,3,FALSE),"")</f>
        <v/>
      </c>
    </row>
    <row r="617" spans="1:3" x14ac:dyDescent="0.2">
      <c r="A617" t="s">
        <v>400</v>
      </c>
      <c r="B617">
        <f>IFERROR(VLOOKUP(A617,Kale!$A$2:$B$82,2,FALSE),"")</f>
        <v>0.76</v>
      </c>
      <c r="C617">
        <f>IFERROR(VLOOKUP(A617,Kale!$A$2:$C$82,3,FALSE),"")</f>
        <v>0.14000000000000001</v>
      </c>
    </row>
    <row r="618" spans="1:3" x14ac:dyDescent="0.2">
      <c r="A618" t="s">
        <v>401</v>
      </c>
      <c r="B618">
        <f>IFERROR(VLOOKUP(A618,Kale!$A$2:$B$82,2,FALSE),"")</f>
        <v>1.86</v>
      </c>
      <c r="C618">
        <f>IFERROR(VLOOKUP(A618,Kale!$A$2:$C$82,3,FALSE),"")</f>
        <v>0.25</v>
      </c>
    </row>
    <row r="619" spans="1:3" x14ac:dyDescent="0.2">
      <c r="A619" t="s">
        <v>402</v>
      </c>
      <c r="B619">
        <f>IFERROR(VLOOKUP(A619,Kale!$A$2:$B$82,2,FALSE),"")</f>
        <v>2.2599999999999998</v>
      </c>
      <c r="C619">
        <f>IFERROR(VLOOKUP(A619,Kale!$A$2:$C$82,3,FALSE),"")</f>
        <v>0.25</v>
      </c>
    </row>
    <row r="620" spans="1:3" x14ac:dyDescent="0.2">
      <c r="A620" t="s">
        <v>945</v>
      </c>
      <c r="B620" t="str">
        <f>IFERROR(VLOOKUP(A620,Kale!$A$2:$B$82,2,FALSE),"")</f>
        <v/>
      </c>
      <c r="C620" t="str">
        <f>IFERROR(VLOOKUP(A620,Kale!$A$2:$C$82,3,FALSE),"")</f>
        <v/>
      </c>
    </row>
    <row r="621" spans="1:3" x14ac:dyDescent="0.2">
      <c r="A621" t="s">
        <v>946</v>
      </c>
      <c r="B621" t="str">
        <f>IFERROR(VLOOKUP(A621,Kale!$A$2:$B$82,2,FALSE),"")</f>
        <v/>
      </c>
      <c r="C621" t="str">
        <f>IFERROR(VLOOKUP(A621,Kale!$A$2:$C$82,3,FALSE),"")</f>
        <v/>
      </c>
    </row>
    <row r="622" spans="1:3" x14ac:dyDescent="0.2">
      <c r="A622" t="s">
        <v>947</v>
      </c>
      <c r="B622" t="str">
        <f>IFERROR(VLOOKUP(A622,Kale!$A$2:$B$82,2,FALSE),"")</f>
        <v/>
      </c>
      <c r="C622" t="str">
        <f>IFERROR(VLOOKUP(A622,Kale!$A$2:$C$82,3,FALSE),"")</f>
        <v/>
      </c>
    </row>
    <row r="623" spans="1:3" x14ac:dyDescent="0.2">
      <c r="A623" t="s">
        <v>948</v>
      </c>
      <c r="B623" t="str">
        <f>IFERROR(VLOOKUP(A623,Kale!$A$2:$B$82,2,FALSE),"")</f>
        <v/>
      </c>
      <c r="C623" t="str">
        <f>IFERROR(VLOOKUP(A623,Kale!$A$2:$C$82,3,FALSE),"")</f>
        <v/>
      </c>
    </row>
    <row r="624" spans="1:3" x14ac:dyDescent="0.2">
      <c r="A624" t="s">
        <v>949</v>
      </c>
      <c r="B624" t="str">
        <f>IFERROR(VLOOKUP(A624,Kale!$A$2:$B$82,2,FALSE),"")</f>
        <v/>
      </c>
      <c r="C624" t="str">
        <f>IFERROR(VLOOKUP(A624,Kale!$A$2:$C$82,3,FALSE),"")</f>
        <v/>
      </c>
    </row>
    <row r="625" spans="1:3" x14ac:dyDescent="0.2">
      <c r="A625" t="s">
        <v>950</v>
      </c>
      <c r="B625" t="str">
        <f>IFERROR(VLOOKUP(A625,Kale!$A$2:$B$82,2,FALSE),"")</f>
        <v/>
      </c>
      <c r="C625" t="str">
        <f>IFERROR(VLOOKUP(A625,Kale!$A$2:$C$82,3,FALSE),"")</f>
        <v/>
      </c>
    </row>
    <row r="626" spans="1:3" x14ac:dyDescent="0.2">
      <c r="A626" t="s">
        <v>403</v>
      </c>
      <c r="B626">
        <f>IFERROR(VLOOKUP(A626,Kale!$A$2:$B$82,2,FALSE),"")</f>
        <v>1.66</v>
      </c>
      <c r="C626">
        <f>IFERROR(VLOOKUP(A626,Kale!$A$2:$C$82,3,FALSE),"")</f>
        <v>0.22</v>
      </c>
    </row>
    <row r="627" spans="1:3" x14ac:dyDescent="0.2">
      <c r="A627" t="s">
        <v>404</v>
      </c>
      <c r="B627">
        <f>IFERROR(VLOOKUP(A627,Kale!$A$2:$B$82,2,FALSE),"")</f>
        <v>3.91</v>
      </c>
      <c r="C627">
        <f>IFERROR(VLOOKUP(A627,Kale!$A$2:$C$82,3,FALSE),"")</f>
        <v>0.36</v>
      </c>
    </row>
    <row r="628" spans="1:3" x14ac:dyDescent="0.2">
      <c r="A628" t="s">
        <v>405</v>
      </c>
      <c r="B628">
        <f>IFERROR(VLOOKUP(A628,Kale!$A$2:$B$82,2,FALSE),"")</f>
        <v>4.6500000000000004</v>
      </c>
      <c r="C628">
        <f>IFERROR(VLOOKUP(A628,Kale!$A$2:$C$82,3,FALSE),"")</f>
        <v>0.35</v>
      </c>
    </row>
    <row r="629" spans="1:3" x14ac:dyDescent="0.2">
      <c r="A629" t="s">
        <v>951</v>
      </c>
      <c r="B629" t="str">
        <f>IFERROR(VLOOKUP(A629,Kale!$A$2:$B$82,2,FALSE),"")</f>
        <v/>
      </c>
      <c r="C629" t="str">
        <f>IFERROR(VLOOKUP(A629,Kale!$A$2:$C$82,3,FALSE),"")</f>
        <v/>
      </c>
    </row>
    <row r="630" spans="1:3" x14ac:dyDescent="0.2">
      <c r="A630" t="s">
        <v>952</v>
      </c>
      <c r="B630" t="str">
        <f>IFERROR(VLOOKUP(A630,Kale!$A$2:$B$82,2,FALSE),"")</f>
        <v/>
      </c>
      <c r="C630" t="str">
        <f>IFERROR(VLOOKUP(A630,Kale!$A$2:$C$82,3,FALSE),"")</f>
        <v/>
      </c>
    </row>
    <row r="631" spans="1:3" x14ac:dyDescent="0.2">
      <c r="A631" t="s">
        <v>953</v>
      </c>
      <c r="B631" t="str">
        <f>IFERROR(VLOOKUP(A631,Kale!$A$2:$B$82,2,FALSE),"")</f>
        <v/>
      </c>
      <c r="C631" t="str">
        <f>IFERROR(VLOOKUP(A631,Kale!$A$2:$C$82,3,FALSE),"")</f>
        <v/>
      </c>
    </row>
    <row r="632" spans="1:3" x14ac:dyDescent="0.2">
      <c r="A632" t="s">
        <v>954</v>
      </c>
      <c r="B632" t="str">
        <f>IFERROR(VLOOKUP(A632,Kale!$A$2:$B$82,2,FALSE),"")</f>
        <v/>
      </c>
      <c r="C632" t="str">
        <f>IFERROR(VLOOKUP(A632,Kale!$A$2:$C$82,3,FALSE),"")</f>
        <v/>
      </c>
    </row>
    <row r="633" spans="1:3" x14ac:dyDescent="0.2">
      <c r="A633" t="s">
        <v>955</v>
      </c>
      <c r="B633" t="str">
        <f>IFERROR(VLOOKUP(A633,Kale!$A$2:$B$82,2,FALSE),"")</f>
        <v/>
      </c>
      <c r="C633" t="str">
        <f>IFERROR(VLOOKUP(A633,Kale!$A$2:$C$82,3,FALSE),"")</f>
        <v/>
      </c>
    </row>
    <row r="634" spans="1:3" x14ac:dyDescent="0.2">
      <c r="A634" t="s">
        <v>956</v>
      </c>
      <c r="B634" t="str">
        <f>IFERROR(VLOOKUP(A634,Kale!$A$2:$B$82,2,FALSE),"")</f>
        <v/>
      </c>
      <c r="C634" t="str">
        <f>IFERROR(VLOOKUP(A634,Kale!$A$2:$C$82,3,FALSE),"")</f>
        <v/>
      </c>
    </row>
    <row r="635" spans="1:3" x14ac:dyDescent="0.2">
      <c r="A635" t="s">
        <v>957</v>
      </c>
      <c r="B635" t="str">
        <f>IFERROR(VLOOKUP(A635,Kale!$A$2:$B$82,2,FALSE),"")</f>
        <v/>
      </c>
      <c r="C635" t="str">
        <f>IFERROR(VLOOKUP(A635,Kale!$A$2:$C$82,3,FALSE),"")</f>
        <v/>
      </c>
    </row>
    <row r="636" spans="1:3" x14ac:dyDescent="0.2">
      <c r="A636" t="s">
        <v>958</v>
      </c>
      <c r="B636" t="str">
        <f>IFERROR(VLOOKUP(A636,Kale!$A$2:$B$82,2,FALSE),"")</f>
        <v/>
      </c>
      <c r="C636" t="str">
        <f>IFERROR(VLOOKUP(A636,Kale!$A$2:$C$82,3,FALSE),"")</f>
        <v/>
      </c>
    </row>
    <row r="637" spans="1:3" x14ac:dyDescent="0.2">
      <c r="A637" t="s">
        <v>959</v>
      </c>
      <c r="B637" t="str">
        <f>IFERROR(VLOOKUP(A637,Kale!$A$2:$B$82,2,FALSE),"")</f>
        <v/>
      </c>
      <c r="C637" t="str">
        <f>IFERROR(VLOOKUP(A637,Kale!$A$2:$C$82,3,FALSE),"")</f>
        <v/>
      </c>
    </row>
    <row r="638" spans="1:3" x14ac:dyDescent="0.2">
      <c r="A638" t="s">
        <v>406</v>
      </c>
      <c r="B638">
        <f>IFERROR(VLOOKUP(A638,Kale!$A$2:$B$82,2,FALSE),"")</f>
        <v>2.75</v>
      </c>
      <c r="C638">
        <f>IFERROR(VLOOKUP(A638,Kale!$A$2:$C$82,3,FALSE),"")</f>
        <v>0.31</v>
      </c>
    </row>
    <row r="639" spans="1:3" x14ac:dyDescent="0.2">
      <c r="A639" t="s">
        <v>407</v>
      </c>
      <c r="B639">
        <f>IFERROR(VLOOKUP(A639,Kale!$A$2:$B$82,2,FALSE),"")</f>
        <v>3.7</v>
      </c>
      <c r="C639">
        <f>IFERROR(VLOOKUP(A639,Kale!$A$2:$C$82,3,FALSE),"")</f>
        <v>0.46</v>
      </c>
    </row>
    <row r="640" spans="1:3" x14ac:dyDescent="0.2">
      <c r="A640" t="s">
        <v>408</v>
      </c>
      <c r="B640">
        <f>IFERROR(VLOOKUP(A640,Kale!$A$2:$B$82,2,FALSE),"")</f>
        <v>2.34</v>
      </c>
      <c r="C640">
        <f>IFERROR(VLOOKUP(A640,Kale!$A$2:$C$82,3,FALSE),"")</f>
        <v>0.23</v>
      </c>
    </row>
    <row r="641" spans="1:3" x14ac:dyDescent="0.2">
      <c r="A641" t="s">
        <v>409</v>
      </c>
      <c r="B641">
        <f>IFERROR(VLOOKUP(A641,Kale!$A$2:$B$82,2,FALSE),"")</f>
        <v>4.95</v>
      </c>
      <c r="C641">
        <f>IFERROR(VLOOKUP(A641,Kale!$A$2:$C$82,3,FALSE),"")</f>
        <v>0.52</v>
      </c>
    </row>
    <row r="642" spans="1:3" x14ac:dyDescent="0.2">
      <c r="A642" t="s">
        <v>410</v>
      </c>
      <c r="B642">
        <f>IFERROR(VLOOKUP(A642,Kale!$A$2:$B$82,2,FALSE),"")</f>
        <v>0.63</v>
      </c>
      <c r="C642">
        <f>IFERROR(VLOOKUP(A642,Kale!$A$2:$C$82,3,FALSE),"")</f>
        <v>0.12</v>
      </c>
    </row>
    <row r="643" spans="1:3" x14ac:dyDescent="0.2">
      <c r="A643" t="s">
        <v>411</v>
      </c>
      <c r="B643">
        <f>IFERROR(VLOOKUP(A643,Kale!$A$2:$B$82,2,FALSE),"")</f>
        <v>2.35</v>
      </c>
      <c r="C643">
        <f>IFERROR(VLOOKUP(A643,Kale!$A$2:$C$82,3,FALSE),"")</f>
        <v>0.24</v>
      </c>
    </row>
    <row r="644" spans="1:3" x14ac:dyDescent="0.2">
      <c r="A644" t="s">
        <v>960</v>
      </c>
      <c r="B644" t="str">
        <f>IFERROR(VLOOKUP(A644,Kale!$A$2:$B$82,2,FALSE),"")</f>
        <v/>
      </c>
      <c r="C644" t="str">
        <f>IFERROR(VLOOKUP(A644,Kale!$A$2:$C$82,3,FALSE),"")</f>
        <v/>
      </c>
    </row>
    <row r="645" spans="1:3" x14ac:dyDescent="0.2">
      <c r="A645" t="s">
        <v>961</v>
      </c>
      <c r="B645" t="str">
        <f>IFERROR(VLOOKUP(A645,Kale!$A$2:$B$82,2,FALSE),"")</f>
        <v/>
      </c>
      <c r="C645" t="str">
        <f>IFERROR(VLOOKUP(A645,Kale!$A$2:$C$82,3,FALSE),"")</f>
        <v/>
      </c>
    </row>
    <row r="646" spans="1:3" x14ac:dyDescent="0.2">
      <c r="A646" t="s">
        <v>962</v>
      </c>
      <c r="B646" t="str">
        <f>IFERROR(VLOOKUP(A646,Kale!$A$2:$B$82,2,FALSE),"")</f>
        <v/>
      </c>
      <c r="C646" t="str">
        <f>IFERROR(VLOOKUP(A646,Kale!$A$2:$C$82,3,FALSE),"")</f>
        <v/>
      </c>
    </row>
    <row r="647" spans="1:3" x14ac:dyDescent="0.2">
      <c r="A647" t="s">
        <v>963</v>
      </c>
      <c r="B647" t="str">
        <f>IFERROR(VLOOKUP(A647,Kale!$A$2:$B$82,2,FALSE),"")</f>
        <v/>
      </c>
      <c r="C647" t="str">
        <f>IFERROR(VLOOKUP(A647,Kale!$A$2:$C$82,3,FALSE),"")</f>
        <v/>
      </c>
    </row>
    <row r="648" spans="1:3" x14ac:dyDescent="0.2">
      <c r="A648" t="s">
        <v>964</v>
      </c>
      <c r="B648" t="str">
        <f>IFERROR(VLOOKUP(A648,Kale!$A$2:$B$82,2,FALSE),"")</f>
        <v/>
      </c>
      <c r="C648" t="str">
        <f>IFERROR(VLOOKUP(A648,Kale!$A$2:$C$82,3,FALSE),"")</f>
        <v/>
      </c>
    </row>
    <row r="649" spans="1:3" x14ac:dyDescent="0.2">
      <c r="A649" t="s">
        <v>965</v>
      </c>
      <c r="B649" t="str">
        <f>IFERROR(VLOOKUP(A649,Kale!$A$2:$B$82,2,FALSE),"")</f>
        <v/>
      </c>
      <c r="C649" t="str">
        <f>IFERROR(VLOOKUP(A649,Kale!$A$2:$C$82,3,FALSE),"")</f>
        <v/>
      </c>
    </row>
    <row r="650" spans="1:3" x14ac:dyDescent="0.2">
      <c r="A650" t="s">
        <v>412</v>
      </c>
      <c r="B650">
        <f>IFERROR(VLOOKUP(A650,Kale!$A$2:$B$82,2,FALSE),"")</f>
        <v>36.799999999999997</v>
      </c>
      <c r="C650">
        <f>IFERROR(VLOOKUP(A650,Kale!$A$2:$C$82,3,FALSE),"")</f>
        <v>0.9</v>
      </c>
    </row>
    <row r="651" spans="1:3" x14ac:dyDescent="0.2">
      <c r="A651" t="s">
        <v>413</v>
      </c>
      <c r="B651">
        <f>IFERROR(VLOOKUP(A651,Kale!$A$2:$B$82,2,FALSE),"")</f>
        <v>30.8</v>
      </c>
      <c r="C651">
        <f>IFERROR(VLOOKUP(A651,Kale!$A$2:$C$82,3,FALSE),"")</f>
        <v>0.69599999999999995</v>
      </c>
    </row>
    <row r="652" spans="1:3" x14ac:dyDescent="0.2">
      <c r="A652" t="s">
        <v>414</v>
      </c>
      <c r="B652">
        <f>IFERROR(VLOOKUP(A652,Kale!$A$2:$B$82,2,FALSE),"")</f>
        <v>30.8</v>
      </c>
      <c r="C652">
        <f>IFERROR(VLOOKUP(A652,Kale!$A$2:$C$82,3,FALSE),"")</f>
        <v>0.54400000000000004</v>
      </c>
    </row>
    <row r="653" spans="1:3" x14ac:dyDescent="0.2">
      <c r="A653" t="s">
        <v>966</v>
      </c>
      <c r="B653" t="str">
        <f>IFERROR(VLOOKUP(A653,Kale!$A$2:$B$82,2,FALSE),"")</f>
        <v/>
      </c>
      <c r="C653" t="str">
        <f>IFERROR(VLOOKUP(A653,Kale!$A$2:$C$82,3,FALSE),"")</f>
        <v/>
      </c>
    </row>
    <row r="654" spans="1:3" x14ac:dyDescent="0.2">
      <c r="A654" t="s">
        <v>967</v>
      </c>
      <c r="B654" t="str">
        <f>IFERROR(VLOOKUP(A654,Kale!$A$2:$B$82,2,FALSE),"")</f>
        <v/>
      </c>
      <c r="C654" t="str">
        <f>IFERROR(VLOOKUP(A654,Kale!$A$2:$C$82,3,FALSE),"")</f>
        <v/>
      </c>
    </row>
    <row r="655" spans="1:3" x14ac:dyDescent="0.2">
      <c r="A655" t="s">
        <v>968</v>
      </c>
      <c r="B655" t="str">
        <f>IFERROR(VLOOKUP(A655,Kale!$A$2:$B$82,2,FALSE),"")</f>
        <v/>
      </c>
      <c r="C655" t="str">
        <f>IFERROR(VLOOKUP(A655,Kale!$A$2:$C$82,3,FALSE),"")</f>
        <v/>
      </c>
    </row>
    <row r="656" spans="1:3" x14ac:dyDescent="0.2">
      <c r="A656" t="s">
        <v>969</v>
      </c>
      <c r="B656" t="str">
        <f>IFERROR(VLOOKUP(A656,Kale!$A$2:$B$82,2,FALSE),"")</f>
        <v/>
      </c>
      <c r="C656" t="str">
        <f>IFERROR(VLOOKUP(A656,Kale!$A$2:$C$82,3,FALSE),"")</f>
        <v/>
      </c>
    </row>
    <row r="657" spans="1:3" x14ac:dyDescent="0.2">
      <c r="A657" t="s">
        <v>970</v>
      </c>
      <c r="B657" t="str">
        <f>IFERROR(VLOOKUP(A657,Kale!$A$2:$B$82,2,FALSE),"")</f>
        <v/>
      </c>
      <c r="C657" t="str">
        <f>IFERROR(VLOOKUP(A657,Kale!$A$2:$C$82,3,FALSE),"")</f>
        <v/>
      </c>
    </row>
    <row r="658" spans="1:3" x14ac:dyDescent="0.2">
      <c r="A658" t="s">
        <v>971</v>
      </c>
      <c r="B658" t="str">
        <f>IFERROR(VLOOKUP(A658,Kale!$A$2:$B$82,2,FALSE),"")</f>
        <v/>
      </c>
      <c r="C658" t="str">
        <f>IFERROR(VLOOKUP(A658,Kale!$A$2:$C$82,3,FALSE),"")</f>
        <v/>
      </c>
    </row>
    <row r="659" spans="1:3" x14ac:dyDescent="0.2">
      <c r="A659" t="s">
        <v>972</v>
      </c>
      <c r="B659" t="str">
        <f>IFERROR(VLOOKUP(A659,Kale!$A$2:$B$82,2,FALSE),"")</f>
        <v/>
      </c>
      <c r="C659" t="str">
        <f>IFERROR(VLOOKUP(A659,Kale!$A$2:$C$82,3,FALSE),"")</f>
        <v/>
      </c>
    </row>
    <row r="660" spans="1:3" x14ac:dyDescent="0.2">
      <c r="A660" t="s">
        <v>973</v>
      </c>
      <c r="B660" t="str">
        <f>IFERROR(VLOOKUP(A660,Kale!$A$2:$B$82,2,FALSE),"")</f>
        <v/>
      </c>
      <c r="C660" t="str">
        <f>IFERROR(VLOOKUP(A660,Kale!$A$2:$C$82,3,FALSE),"")</f>
        <v/>
      </c>
    </row>
    <row r="661" spans="1:3" x14ac:dyDescent="0.2">
      <c r="A661" t="s">
        <v>974</v>
      </c>
      <c r="B661" t="str">
        <f>IFERROR(VLOOKUP(A661,Kale!$A$2:$B$82,2,FALSE),"")</f>
        <v/>
      </c>
      <c r="C661" t="str">
        <f>IFERROR(VLOOKUP(A661,Kale!$A$2:$C$82,3,FALSE),"")</f>
        <v/>
      </c>
    </row>
    <row r="662" spans="1:3" x14ac:dyDescent="0.2">
      <c r="A662" t="s">
        <v>415</v>
      </c>
      <c r="B662">
        <f>IFERROR(VLOOKUP(A662,Kale!$A$2:$B$82,2,FALSE),"")</f>
        <v>20</v>
      </c>
      <c r="C662">
        <f>IFERROR(VLOOKUP(A662,Kale!$A$2:$C$82,3,FALSE),"")</f>
        <v>0.48599999999999999</v>
      </c>
    </row>
    <row r="663" spans="1:3" x14ac:dyDescent="0.2">
      <c r="A663" t="s">
        <v>416</v>
      </c>
      <c r="B663">
        <f>IFERROR(VLOOKUP(A663,Kale!$A$2:$B$82,2,FALSE),"")</f>
        <v>14.4</v>
      </c>
      <c r="C663">
        <f>IFERROR(VLOOKUP(A663,Kale!$A$2:$C$82,3,FALSE),"")</f>
        <v>0.36399999999999999</v>
      </c>
    </row>
    <row r="664" spans="1:3" x14ac:dyDescent="0.2">
      <c r="A664" t="s">
        <v>417</v>
      </c>
      <c r="B664">
        <f>IFERROR(VLOOKUP(A664,Kale!$A$2:$B$82,2,FALSE),"")</f>
        <v>15</v>
      </c>
      <c r="C664">
        <f>IFERROR(VLOOKUP(A664,Kale!$A$2:$C$82,3,FALSE),"")</f>
        <v>0.34300000000000003</v>
      </c>
    </row>
    <row r="665" spans="1:3" x14ac:dyDescent="0.2">
      <c r="A665" t="s">
        <v>975</v>
      </c>
      <c r="B665" t="str">
        <f>IFERROR(VLOOKUP(A665,Kale!$A$2:$B$82,2,FALSE),"")</f>
        <v/>
      </c>
      <c r="C665" t="str">
        <f>IFERROR(VLOOKUP(A665,Kale!$A$2:$C$82,3,FALSE),"")</f>
        <v/>
      </c>
    </row>
    <row r="666" spans="1:3" x14ac:dyDescent="0.2">
      <c r="A666" t="s">
        <v>976</v>
      </c>
      <c r="B666" t="str">
        <f>IFERROR(VLOOKUP(A666,Kale!$A$2:$B$82,2,FALSE),"")</f>
        <v/>
      </c>
      <c r="C666" t="str">
        <f>IFERROR(VLOOKUP(A666,Kale!$A$2:$C$82,3,FALSE),"")</f>
        <v/>
      </c>
    </row>
    <row r="667" spans="1:3" x14ac:dyDescent="0.2">
      <c r="A667" t="s">
        <v>977</v>
      </c>
      <c r="B667" t="str">
        <f>IFERROR(VLOOKUP(A667,Kale!$A$2:$B$82,2,FALSE),"")</f>
        <v/>
      </c>
      <c r="C667" t="str">
        <f>IFERROR(VLOOKUP(A667,Kale!$A$2:$C$82,3,FALSE),"")</f>
        <v/>
      </c>
    </row>
    <row r="668" spans="1:3" x14ac:dyDescent="0.2">
      <c r="A668" t="s">
        <v>978</v>
      </c>
      <c r="B668" t="str">
        <f>IFERROR(VLOOKUP(A668,Kale!$A$2:$B$82,2,FALSE),"")</f>
        <v/>
      </c>
      <c r="C668" t="str">
        <f>IFERROR(VLOOKUP(A668,Kale!$A$2:$C$82,3,FALSE),"")</f>
        <v/>
      </c>
    </row>
    <row r="669" spans="1:3" x14ac:dyDescent="0.2">
      <c r="A669" t="s">
        <v>979</v>
      </c>
      <c r="B669" t="str">
        <f>IFERROR(VLOOKUP(A669,Kale!$A$2:$B$82,2,FALSE),"")</f>
        <v/>
      </c>
      <c r="C669" t="str">
        <f>IFERROR(VLOOKUP(A669,Kale!$A$2:$C$82,3,FALSE),"")</f>
        <v/>
      </c>
    </row>
    <row r="670" spans="1:3" x14ac:dyDescent="0.2">
      <c r="A670" t="s">
        <v>980</v>
      </c>
      <c r="B670" t="str">
        <f>IFERROR(VLOOKUP(A670,Kale!$A$2:$B$82,2,FALSE),"")</f>
        <v/>
      </c>
      <c r="C670" t="str">
        <f>IFERROR(VLOOKUP(A670,Kale!$A$2:$C$82,3,FALSE),"")</f>
        <v/>
      </c>
    </row>
    <row r="671" spans="1:3" x14ac:dyDescent="0.2">
      <c r="A671" t="s">
        <v>981</v>
      </c>
      <c r="B671" t="str">
        <f>IFERROR(VLOOKUP(A671,Kale!$A$2:$B$82,2,FALSE),"")</f>
        <v/>
      </c>
      <c r="C671" t="str">
        <f>IFERROR(VLOOKUP(A671,Kale!$A$2:$C$82,3,FALSE),"")</f>
        <v/>
      </c>
    </row>
    <row r="672" spans="1:3" x14ac:dyDescent="0.2">
      <c r="A672" t="s">
        <v>982</v>
      </c>
      <c r="B672" t="str">
        <f>IFERROR(VLOOKUP(A672,Kale!$A$2:$B$82,2,FALSE),"")</f>
        <v/>
      </c>
      <c r="C672" t="str">
        <f>IFERROR(VLOOKUP(A672,Kale!$A$2:$C$82,3,FALSE),"")</f>
        <v/>
      </c>
    </row>
    <row r="673" spans="1:3" x14ac:dyDescent="0.2">
      <c r="A673" t="s">
        <v>983</v>
      </c>
      <c r="B673" t="str">
        <f>IFERROR(VLOOKUP(A673,Kale!$A$2:$B$82,2,FALSE),"")</f>
        <v/>
      </c>
      <c r="C673" t="str">
        <f>IFERROR(VLOOKUP(A673,Kale!$A$2:$C$82,3,FALSE),"")</f>
        <v/>
      </c>
    </row>
    <row r="674" spans="1:3" x14ac:dyDescent="0.2">
      <c r="A674" t="s">
        <v>418</v>
      </c>
      <c r="B674">
        <f>IFERROR(VLOOKUP(A674,Kale!$A$2:$B$82,2,FALSE),"")</f>
        <v>35.200000000000003</v>
      </c>
      <c r="C674">
        <f>IFERROR(VLOOKUP(A674,Kale!$A$2:$C$82,3,FALSE),"")</f>
        <v>0.79500000000000004</v>
      </c>
    </row>
    <row r="675" spans="1:3" x14ac:dyDescent="0.2">
      <c r="A675" t="s">
        <v>419</v>
      </c>
      <c r="B675">
        <f>IFERROR(VLOOKUP(A675,Kale!$A$2:$B$82,2,FALSE),"")</f>
        <v>32.4</v>
      </c>
      <c r="C675">
        <f>IFERROR(VLOOKUP(A675,Kale!$A$2:$C$82,3,FALSE),"")</f>
        <v>0.54300000000000004</v>
      </c>
    </row>
    <row r="676" spans="1:3" x14ac:dyDescent="0.2">
      <c r="A676" t="s">
        <v>420</v>
      </c>
      <c r="B676">
        <f>IFERROR(VLOOKUP(A676,Kale!$A$2:$B$82,2,FALSE),"")</f>
        <v>26</v>
      </c>
      <c r="C676">
        <f>IFERROR(VLOOKUP(A676,Kale!$A$2:$C$82,3,FALSE),"")</f>
        <v>0.5</v>
      </c>
    </row>
    <row r="677" spans="1:3" x14ac:dyDescent="0.2">
      <c r="A677" t="s">
        <v>984</v>
      </c>
      <c r="B677" t="str">
        <f>IFERROR(VLOOKUP(A677,Kale!$A$2:$B$82,2,FALSE),"")</f>
        <v/>
      </c>
      <c r="C677" t="str">
        <f>IFERROR(VLOOKUP(A677,Kale!$A$2:$C$82,3,FALSE),"")</f>
        <v/>
      </c>
    </row>
    <row r="678" spans="1:3" x14ac:dyDescent="0.2">
      <c r="A678" t="s">
        <v>985</v>
      </c>
      <c r="B678" t="str">
        <f>IFERROR(VLOOKUP(A678,Kale!$A$2:$B$82,2,FALSE),"")</f>
        <v/>
      </c>
      <c r="C678" t="str">
        <f>IFERROR(VLOOKUP(A678,Kale!$A$2:$C$82,3,FALSE),"")</f>
        <v/>
      </c>
    </row>
    <row r="679" spans="1:3" x14ac:dyDescent="0.2">
      <c r="A679" t="s">
        <v>986</v>
      </c>
      <c r="B679" t="str">
        <f>IFERROR(VLOOKUP(A679,Kale!$A$2:$B$82,2,FALSE),"")</f>
        <v/>
      </c>
      <c r="C679" t="str">
        <f>IFERROR(VLOOKUP(A679,Kale!$A$2:$C$82,3,FALSE),"")</f>
        <v/>
      </c>
    </row>
    <row r="680" spans="1:3" x14ac:dyDescent="0.2">
      <c r="A680" t="s">
        <v>421</v>
      </c>
      <c r="B680">
        <f>IFERROR(VLOOKUP(A680,Kale!$A$2:$B$82,2,FALSE),"")</f>
        <v>7.4</v>
      </c>
      <c r="C680">
        <f>IFERROR(VLOOKUP(A680,Kale!$A$2:$C$82,3,FALSE),"")</f>
        <v>0.21099999999999999</v>
      </c>
    </row>
    <row r="681" spans="1:3" x14ac:dyDescent="0.2">
      <c r="A681" t="s">
        <v>422</v>
      </c>
      <c r="B681">
        <f>IFERROR(VLOOKUP(A681,Kale!$A$2:$B$82,2,FALSE),"")</f>
        <v>13.6</v>
      </c>
      <c r="C681">
        <f>IFERROR(VLOOKUP(A681,Kale!$A$2:$C$82,3,FALSE),"")</f>
        <v>0.33</v>
      </c>
    </row>
    <row r="682" spans="1:3" x14ac:dyDescent="0.2">
      <c r="A682" t="s">
        <v>423</v>
      </c>
      <c r="B682">
        <f>IFERROR(VLOOKUP(A682,Kale!$A$2:$B$82,2,FALSE),"")</f>
        <v>23.8</v>
      </c>
      <c r="C682">
        <f>IFERROR(VLOOKUP(A682,Kale!$A$2:$C$82,3,FALSE),"")</f>
        <v>0.48</v>
      </c>
    </row>
    <row r="683" spans="1:3" x14ac:dyDescent="0.2">
      <c r="A683" t="s">
        <v>987</v>
      </c>
      <c r="B683" t="str">
        <f>IFERROR(VLOOKUP(A683,Kale!$A$2:$B$82,2,FALSE),"")</f>
        <v/>
      </c>
      <c r="C683" t="str">
        <f>IFERROR(VLOOKUP(A683,Kale!$A$2:$C$82,3,FALSE),"")</f>
        <v/>
      </c>
    </row>
    <row r="684" spans="1:3" x14ac:dyDescent="0.2">
      <c r="A684" t="s">
        <v>988</v>
      </c>
      <c r="B684" t="str">
        <f>IFERROR(VLOOKUP(A684,Kale!$A$2:$B$82,2,FALSE),"")</f>
        <v/>
      </c>
      <c r="C684" t="str">
        <f>IFERROR(VLOOKUP(A684,Kale!$A$2:$C$82,3,FALSE),"")</f>
        <v/>
      </c>
    </row>
    <row r="685" spans="1:3" x14ac:dyDescent="0.2">
      <c r="A685" t="s">
        <v>989</v>
      </c>
      <c r="B685" t="str">
        <f>IFERROR(VLOOKUP(A685,Kale!$A$2:$B$82,2,FALSE),"")</f>
        <v/>
      </c>
      <c r="C685" t="str">
        <f>IFERROR(VLOOKUP(A685,Kale!$A$2:$C$82,3,FALSE),"")</f>
        <v/>
      </c>
    </row>
    <row r="686" spans="1:3" x14ac:dyDescent="0.2">
      <c r="A686" t="s">
        <v>990</v>
      </c>
      <c r="B686" t="str">
        <f>IFERROR(VLOOKUP(A686,Kale!$A$2:$B$82,2,FALSE),"")</f>
        <v/>
      </c>
      <c r="C686" t="str">
        <f>IFERROR(VLOOKUP(A686,Kale!$A$2:$C$82,3,FALSE),"")</f>
        <v/>
      </c>
    </row>
    <row r="687" spans="1:3" x14ac:dyDescent="0.2">
      <c r="A687" t="s">
        <v>991</v>
      </c>
      <c r="B687" t="str">
        <f>IFERROR(VLOOKUP(A687,Kale!$A$2:$B$82,2,FALSE),"")</f>
        <v/>
      </c>
      <c r="C687" t="str">
        <f>IFERROR(VLOOKUP(A687,Kale!$A$2:$C$82,3,FALSE),"")</f>
        <v/>
      </c>
    </row>
    <row r="688" spans="1:3" x14ac:dyDescent="0.2">
      <c r="A688" t="s">
        <v>992</v>
      </c>
      <c r="B688" t="str">
        <f>IFERROR(VLOOKUP(A688,Kale!$A$2:$B$82,2,FALSE),"")</f>
        <v/>
      </c>
      <c r="C688" t="str">
        <f>IFERROR(VLOOKUP(A688,Kale!$A$2:$C$82,3,FALSE),"")</f>
        <v/>
      </c>
    </row>
    <row r="689" spans="1:3" x14ac:dyDescent="0.2">
      <c r="A689" t="s">
        <v>993</v>
      </c>
      <c r="B689" t="str">
        <f>IFERROR(VLOOKUP(A689,Kale!$A$2:$B$82,2,FALSE),"")</f>
        <v/>
      </c>
      <c r="C689" t="str">
        <f>IFERROR(VLOOKUP(A689,Kale!$A$2:$C$82,3,FALSE),"")</f>
        <v/>
      </c>
    </row>
    <row r="690" spans="1:3" x14ac:dyDescent="0.2">
      <c r="A690" t="s">
        <v>994</v>
      </c>
      <c r="B690" t="str">
        <f>IFERROR(VLOOKUP(A690,Kale!$A$2:$B$82,2,FALSE),"")</f>
        <v/>
      </c>
      <c r="C690" t="str">
        <f>IFERROR(VLOOKUP(A690,Kale!$A$2:$C$82,3,FALSE),"")</f>
        <v/>
      </c>
    </row>
    <row r="691" spans="1:3" x14ac:dyDescent="0.2">
      <c r="A691" t="s">
        <v>995</v>
      </c>
      <c r="B691" t="str">
        <f>IFERROR(VLOOKUP(A691,Kale!$A$2:$B$82,2,FALSE),"")</f>
        <v/>
      </c>
      <c r="C691" t="str">
        <f>IFERROR(VLOOKUP(A691,Kale!$A$2:$C$82,3,FALSE),"")</f>
        <v/>
      </c>
    </row>
    <row r="692" spans="1:3" x14ac:dyDescent="0.2">
      <c r="A692" t="s">
        <v>424</v>
      </c>
      <c r="B692">
        <f>IFERROR(VLOOKUP(A692,Kale!$A$2:$B$82,2,FALSE),"")</f>
        <v>7</v>
      </c>
      <c r="C692">
        <f>IFERROR(VLOOKUP(A692,Kale!$A$2:$C$82,3,FALSE),"")</f>
        <v>0.19</v>
      </c>
    </row>
    <row r="693" spans="1:3" x14ac:dyDescent="0.2">
      <c r="A693" t="s">
        <v>425</v>
      </c>
      <c r="B693">
        <f>IFERROR(VLOOKUP(A693,Kale!$A$2:$B$82,2,FALSE),"")</f>
        <v>40</v>
      </c>
      <c r="C693">
        <f>IFERROR(VLOOKUP(A693,Kale!$A$2:$C$82,3,FALSE),"")</f>
        <v>0.84</v>
      </c>
    </row>
    <row r="694" spans="1:3" x14ac:dyDescent="0.2">
      <c r="A694" t="s">
        <v>426</v>
      </c>
      <c r="B694">
        <f>IFERROR(VLOOKUP(A694,Kale!$A$2:$B$82,2,FALSE),"")</f>
        <v>34.799999999999997</v>
      </c>
      <c r="C694">
        <f>IFERROR(VLOOKUP(A694,Kale!$A$2:$C$82,3,FALSE),"")</f>
        <v>0.6</v>
      </c>
    </row>
    <row r="695" spans="1:3" x14ac:dyDescent="0.2">
      <c r="A695" t="s">
        <v>996</v>
      </c>
      <c r="B695" t="str">
        <f>IFERROR(VLOOKUP(A695,Kale!$A$2:$B$82,2,FALSE),"")</f>
        <v/>
      </c>
      <c r="C695" t="str">
        <f>IFERROR(VLOOKUP(A695,Kale!$A$2:$C$82,3,FALSE),"")</f>
        <v/>
      </c>
    </row>
    <row r="696" spans="1:3" x14ac:dyDescent="0.2">
      <c r="A696" t="s">
        <v>997</v>
      </c>
      <c r="B696" t="str">
        <f>IFERROR(VLOOKUP(A696,Kale!$A$2:$B$82,2,FALSE),"")</f>
        <v/>
      </c>
      <c r="C696" t="str">
        <f>IFERROR(VLOOKUP(A696,Kale!$A$2:$C$82,3,FALSE),"")</f>
        <v/>
      </c>
    </row>
    <row r="697" spans="1:3" x14ac:dyDescent="0.2">
      <c r="A697" t="s">
        <v>998</v>
      </c>
      <c r="B697" t="str">
        <f>IFERROR(VLOOKUP(A697,Kale!$A$2:$B$82,2,FALSE),"")</f>
        <v/>
      </c>
      <c r="C697" t="str">
        <f>IFERROR(VLOOKUP(A697,Kale!$A$2:$C$82,3,FALSE),"")</f>
        <v/>
      </c>
    </row>
    <row r="698" spans="1:3" x14ac:dyDescent="0.2">
      <c r="A698" t="s">
        <v>999</v>
      </c>
      <c r="B698" t="str">
        <f>IFERROR(VLOOKUP(A698,Kale!$A$2:$B$82,2,FALSE),"")</f>
        <v/>
      </c>
      <c r="C698" t="str">
        <f>IFERROR(VLOOKUP(A698,Kale!$A$2:$C$82,3,FALSE),"")</f>
        <v/>
      </c>
    </row>
    <row r="699" spans="1:3" x14ac:dyDescent="0.2">
      <c r="A699" t="s">
        <v>1000</v>
      </c>
      <c r="B699" t="str">
        <f>IFERROR(VLOOKUP(A699,Kale!$A$2:$B$82,2,FALSE),"")</f>
        <v/>
      </c>
      <c r="C699" t="str">
        <f>IFERROR(VLOOKUP(A699,Kale!$A$2:$C$82,3,FALSE),"")</f>
        <v/>
      </c>
    </row>
    <row r="700" spans="1:3" x14ac:dyDescent="0.2">
      <c r="A700" t="s">
        <v>1001</v>
      </c>
      <c r="B700" t="str">
        <f>IFERROR(VLOOKUP(A700,Kale!$A$2:$B$82,2,FALSE),"")</f>
        <v/>
      </c>
      <c r="C700" t="str">
        <f>IFERROR(VLOOKUP(A700,Kale!$A$2:$C$82,3,FALSE),"")</f>
        <v/>
      </c>
    </row>
    <row r="701" spans="1:3" x14ac:dyDescent="0.2">
      <c r="A701" t="s">
        <v>427</v>
      </c>
      <c r="B701">
        <f>IFERROR(VLOOKUP(A701,Kale!$A$2:$B$82,2,FALSE),"")</f>
        <v>30.8</v>
      </c>
      <c r="C701">
        <f>IFERROR(VLOOKUP(A701,Kale!$A$2:$C$82,3,FALSE),"")</f>
        <v>0.67</v>
      </c>
    </row>
    <row r="702" spans="1:3" x14ac:dyDescent="0.2">
      <c r="A702" t="s">
        <v>428</v>
      </c>
      <c r="B702">
        <f>IFERROR(VLOOKUP(A702,Kale!$A$2:$B$82,2,FALSE),"")</f>
        <v>15.94</v>
      </c>
      <c r="C702">
        <f>IFERROR(VLOOKUP(A702,Kale!$A$2:$C$82,3,FALSE),"")</f>
        <v>0.19</v>
      </c>
    </row>
    <row r="703" spans="1:3" x14ac:dyDescent="0.2">
      <c r="A703" t="s">
        <v>429</v>
      </c>
      <c r="B703">
        <f>IFERROR(VLOOKUP(A703,Kale!$A$2:$B$82,2,FALSE),"")</f>
        <v>7.78</v>
      </c>
      <c r="C703">
        <f>IFERROR(VLOOKUP(A703,Kale!$A$2:$C$82,3,FALSE),"")</f>
        <v>0.27</v>
      </c>
    </row>
    <row r="704" spans="1:3" x14ac:dyDescent="0.2">
      <c r="A704" t="s">
        <v>1002</v>
      </c>
      <c r="B704" t="str">
        <f>IFERROR(VLOOKUP(A704,Kale!$A$2:$B$82,2,FALSE),"")</f>
        <v/>
      </c>
      <c r="C704" t="str">
        <f>IFERROR(VLOOKUP(A704,Kale!$A$2:$C$82,3,FALSE),"")</f>
        <v/>
      </c>
    </row>
    <row r="705" spans="1:3" x14ac:dyDescent="0.2">
      <c r="A705" t="s">
        <v>1003</v>
      </c>
      <c r="B705" t="str">
        <f>IFERROR(VLOOKUP(A705,Kale!$A$2:$B$82,2,FALSE),"")</f>
        <v/>
      </c>
      <c r="C705" t="str">
        <f>IFERROR(VLOOKUP(A705,Kale!$A$2:$C$82,3,FALSE),"")</f>
        <v/>
      </c>
    </row>
    <row r="706" spans="1:3" x14ac:dyDescent="0.2">
      <c r="A706" t="s">
        <v>1004</v>
      </c>
      <c r="B706" t="str">
        <f>IFERROR(VLOOKUP(A706,Kale!$A$2:$B$82,2,FALSE),"")</f>
        <v/>
      </c>
      <c r="C706" t="str">
        <f>IFERROR(VLOOKUP(A706,Kale!$A$2:$C$82,3,FALSE),"")</f>
        <v/>
      </c>
    </row>
    <row r="707" spans="1:3" x14ac:dyDescent="0.2">
      <c r="A707" t="s">
        <v>1005</v>
      </c>
      <c r="B707" t="str">
        <f>IFERROR(VLOOKUP(A707,Kale!$A$2:$B$82,2,FALSE),"")</f>
        <v/>
      </c>
      <c r="C707" t="str">
        <f>IFERROR(VLOOKUP(A707,Kale!$A$2:$C$82,3,FALSE),"")</f>
        <v/>
      </c>
    </row>
    <row r="708" spans="1:3" x14ac:dyDescent="0.2">
      <c r="A708" t="s">
        <v>1006</v>
      </c>
      <c r="B708" t="str">
        <f>IFERROR(VLOOKUP(A708,Kale!$A$2:$B$82,2,FALSE),"")</f>
        <v/>
      </c>
      <c r="C708" t="str">
        <f>IFERROR(VLOOKUP(A708,Kale!$A$2:$C$82,3,FALSE),"")</f>
        <v/>
      </c>
    </row>
    <row r="709" spans="1:3" x14ac:dyDescent="0.2">
      <c r="A709" t="s">
        <v>1007</v>
      </c>
      <c r="B709" t="str">
        <f>IFERROR(VLOOKUP(A709,Kale!$A$2:$B$82,2,FALSE),"")</f>
        <v/>
      </c>
      <c r="C709" t="str">
        <f>IFERROR(VLOOKUP(A709,Kale!$A$2:$C$82,3,FALSE),"")</f>
        <v/>
      </c>
    </row>
    <row r="710" spans="1:3" x14ac:dyDescent="0.2">
      <c r="A710" t="s">
        <v>430</v>
      </c>
      <c r="B710">
        <f>IFERROR(VLOOKUP(A710,Kale!$A$2:$B$82,2,FALSE),"")</f>
        <v>14.73</v>
      </c>
      <c r="C710">
        <f>IFERROR(VLOOKUP(A710,Kale!$A$2:$C$82,3,FALSE),"")</f>
        <v>0.70099999999999996</v>
      </c>
    </row>
    <row r="711" spans="1:3" x14ac:dyDescent="0.2">
      <c r="A711" t="s">
        <v>431</v>
      </c>
      <c r="B711">
        <f>IFERROR(VLOOKUP(A711,Kale!$A$2:$B$82,2,FALSE),"")</f>
        <v>11.16</v>
      </c>
      <c r="C711">
        <f>IFERROR(VLOOKUP(A711,Kale!$A$2:$C$82,3,FALSE),"")</f>
        <v>0.246</v>
      </c>
    </row>
    <row r="712" spans="1:3" x14ac:dyDescent="0.2">
      <c r="A712" t="s">
        <v>432</v>
      </c>
      <c r="B712">
        <f>IFERROR(VLOOKUP(A712,Kale!$A$2:$B$82,2,FALSE),"")</f>
        <v>27.04</v>
      </c>
      <c r="C712">
        <f>IFERROR(VLOOKUP(A712,Kale!$A$2:$C$82,3,FALSE),"")</f>
        <v>0.45300000000000001</v>
      </c>
    </row>
    <row r="713" spans="1:3" x14ac:dyDescent="0.2">
      <c r="A713" t="s">
        <v>433</v>
      </c>
      <c r="B713">
        <f>IFERROR(VLOOKUP(A713,Kale!$A$2:$B$82,2,FALSE),"")</f>
        <v>36.659999999999997</v>
      </c>
      <c r="C713">
        <f>IFERROR(VLOOKUP(A713,Kale!$A$2:$C$82,3,FALSE),"")</f>
        <v>0.6</v>
      </c>
    </row>
    <row r="714" spans="1:3" x14ac:dyDescent="0.2">
      <c r="A714" t="s">
        <v>434</v>
      </c>
      <c r="B714">
        <f>IFERROR(VLOOKUP(A714,Kale!$A$2:$B$82,2,FALSE),"")</f>
        <v>17.2</v>
      </c>
      <c r="C714">
        <f>IFERROR(VLOOKUP(A714,Kale!$A$2:$C$82,3,FALSE),"")</f>
        <v>0.25</v>
      </c>
    </row>
    <row r="715" spans="1:3" x14ac:dyDescent="0.2">
      <c r="A715" t="s">
        <v>435</v>
      </c>
      <c r="B715">
        <f>IFERROR(VLOOKUP(A715,Kale!$A$2:$B$82,2,FALSE),"")</f>
        <v>24.34</v>
      </c>
      <c r="C715">
        <f>IFERROR(VLOOKUP(A715,Kale!$A$2:$C$82,3,FALSE),"")</f>
        <v>0.45</v>
      </c>
    </row>
    <row r="716" spans="1:3" x14ac:dyDescent="0.2">
      <c r="A716" t="s">
        <v>1008</v>
      </c>
      <c r="B716" t="str">
        <f>IFERROR(VLOOKUP(A716,Kale!$A$2:$B$82,2,FALSE),"")</f>
        <v/>
      </c>
      <c r="C716" t="str">
        <f>IFERROR(VLOOKUP(A716,Kale!$A$2:$C$82,3,FALSE),"")</f>
        <v/>
      </c>
    </row>
    <row r="717" spans="1:3" x14ac:dyDescent="0.2">
      <c r="A717" t="s">
        <v>1009</v>
      </c>
      <c r="B717" t="str">
        <f>IFERROR(VLOOKUP(A717,Kale!$A$2:$B$82,2,FALSE),"")</f>
        <v/>
      </c>
      <c r="C717" t="str">
        <f>IFERROR(VLOOKUP(A717,Kale!$A$2:$C$82,3,FALSE),"")</f>
        <v/>
      </c>
    </row>
    <row r="718" spans="1:3" x14ac:dyDescent="0.2">
      <c r="A718" t="s">
        <v>1010</v>
      </c>
      <c r="B718" t="str">
        <f>IFERROR(VLOOKUP(A718,Kale!$A$2:$B$82,2,FALSE),"")</f>
        <v/>
      </c>
      <c r="C718" t="str">
        <f>IFERROR(VLOOKUP(A718,Kale!$A$2:$C$82,3,FALSE),"")</f>
        <v/>
      </c>
    </row>
    <row r="719" spans="1:3" x14ac:dyDescent="0.2">
      <c r="A719" t="s">
        <v>1011</v>
      </c>
      <c r="B719" t="str">
        <f>IFERROR(VLOOKUP(A719,Kale!$A$2:$B$82,2,FALSE),"")</f>
        <v/>
      </c>
      <c r="C719" t="str">
        <f>IFERROR(VLOOKUP(A719,Kale!$A$2:$C$82,3,FALSE),"")</f>
        <v/>
      </c>
    </row>
    <row r="720" spans="1:3" x14ac:dyDescent="0.2">
      <c r="A720" t="s">
        <v>1012</v>
      </c>
      <c r="B720" t="str">
        <f>IFERROR(VLOOKUP(A720,Kale!$A$2:$B$82,2,FALSE),"")</f>
        <v/>
      </c>
      <c r="C720" t="str">
        <f>IFERROR(VLOOKUP(A720,Kale!$A$2:$C$82,3,FALSE),"")</f>
        <v/>
      </c>
    </row>
    <row r="721" spans="1:3" x14ac:dyDescent="0.2">
      <c r="A721" t="s">
        <v>1013</v>
      </c>
      <c r="B721" t="str">
        <f>IFERROR(VLOOKUP(A721,Kale!$A$2:$B$82,2,FALSE),"")</f>
        <v/>
      </c>
      <c r="C721" t="str">
        <f>IFERROR(VLOOKUP(A721,Kale!$A$2:$C$82,3,FALSE),"")</f>
        <v/>
      </c>
    </row>
    <row r="722" spans="1:3" x14ac:dyDescent="0.2">
      <c r="A722" t="s">
        <v>1014</v>
      </c>
      <c r="B722" t="str">
        <f>IFERROR(VLOOKUP(A722,Kale!$A$2:$B$82,2,FALSE),"")</f>
        <v/>
      </c>
      <c r="C722" t="str">
        <f>IFERROR(VLOOKUP(A722,Kale!$A$2:$C$82,3,FALSE),"")</f>
        <v/>
      </c>
    </row>
    <row r="723" spans="1:3" x14ac:dyDescent="0.2">
      <c r="A723" t="s">
        <v>1015</v>
      </c>
      <c r="B723" t="str">
        <f>IFERROR(VLOOKUP(A723,Kale!$A$2:$B$82,2,FALSE),"")</f>
        <v/>
      </c>
      <c r="C723" t="str">
        <f>IFERROR(VLOOKUP(A723,Kale!$A$2:$C$82,3,FALSE),"")</f>
        <v/>
      </c>
    </row>
    <row r="724" spans="1:3" x14ac:dyDescent="0.2">
      <c r="A724" t="s">
        <v>1016</v>
      </c>
      <c r="B724" t="str">
        <f>IFERROR(VLOOKUP(A724,Kale!$A$2:$B$82,2,FALSE),"")</f>
        <v/>
      </c>
      <c r="C724" t="str">
        <f>IFERROR(VLOOKUP(A724,Kale!$A$2:$C$82,3,FALSE),"")</f>
        <v/>
      </c>
    </row>
    <row r="725" spans="1:3" x14ac:dyDescent="0.2">
      <c r="A725" t="s">
        <v>436</v>
      </c>
      <c r="B725">
        <f>IFERROR(VLOOKUP(A725,Kale!$A$2:$B$82,2,FALSE),"")</f>
        <v>11.1</v>
      </c>
      <c r="C725">
        <f>IFERROR(VLOOKUP(A725,Kale!$A$2:$C$82,3,FALSE),"")</f>
        <v>0.28999999999999998</v>
      </c>
    </row>
    <row r="726" spans="1:3" x14ac:dyDescent="0.2">
      <c r="A726" t="s">
        <v>437</v>
      </c>
      <c r="B726">
        <f>IFERROR(VLOOKUP(A726,Kale!$A$2:$B$82,2,FALSE),"")</f>
        <v>21.41</v>
      </c>
      <c r="C726">
        <f>IFERROR(VLOOKUP(A726,Kale!$A$2:$C$82,3,FALSE),"")</f>
        <v>0.46500000000000002</v>
      </c>
    </row>
    <row r="727" spans="1:3" x14ac:dyDescent="0.2">
      <c r="A727" t="s">
        <v>438</v>
      </c>
      <c r="B727">
        <f>IFERROR(VLOOKUP(A727,Kale!$A$2:$B$82,2,FALSE),"")</f>
        <v>30.71</v>
      </c>
      <c r="C727">
        <f>IFERROR(VLOOKUP(A727,Kale!$A$2:$C$82,3,FALSE),"")</f>
        <v>1.1100000000000001</v>
      </c>
    </row>
    <row r="728" spans="1:3" x14ac:dyDescent="0.2">
      <c r="A728" t="s">
        <v>1017</v>
      </c>
      <c r="B728" t="str">
        <f>IFERROR(VLOOKUP(A728,Kale!$A$2:$B$82,2,FALSE),"")</f>
        <v/>
      </c>
      <c r="C728" t="str">
        <f>IFERROR(VLOOKUP(A728,Kale!$A$2:$C$82,3,FALSE),"")</f>
        <v/>
      </c>
    </row>
    <row r="729" spans="1:3" x14ac:dyDescent="0.2">
      <c r="A729" t="s">
        <v>1018</v>
      </c>
      <c r="B729" t="str">
        <f>IFERROR(VLOOKUP(A729,Kale!$A$2:$B$82,2,FALSE),"")</f>
        <v/>
      </c>
      <c r="C729" t="str">
        <f>IFERROR(VLOOKUP(A729,Kale!$A$2:$C$82,3,FALSE),"")</f>
        <v/>
      </c>
    </row>
    <row r="730" spans="1:3" x14ac:dyDescent="0.2">
      <c r="A730" t="s">
        <v>1019</v>
      </c>
      <c r="B730" t="str">
        <f>IFERROR(VLOOKUP(A730,Kale!$A$2:$B$82,2,FALSE),"")</f>
        <v/>
      </c>
      <c r="C730" t="str">
        <f>IFERROR(VLOOKUP(A730,Kale!$A$2:$C$82,3,FALSE),"")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1A46-519B-4F61-84C7-893F103CB233}">
  <dimension ref="A1:IN246"/>
  <sheetViews>
    <sheetView workbookViewId="0">
      <selection activeCell="G15" sqref="G15"/>
    </sheetView>
  </sheetViews>
  <sheetFormatPr baseColWidth="10" defaultColWidth="8.83203125" defaultRowHeight="15" x14ac:dyDescent="0.2"/>
  <cols>
    <col min="1" max="1" width="8.1640625" bestFit="1" customWidth="1"/>
  </cols>
  <sheetData>
    <row r="1" spans="1:248" ht="32" x14ac:dyDescent="0.2">
      <c r="A1" s="4" t="s">
        <v>1020</v>
      </c>
      <c r="B1" s="1">
        <v>13</v>
      </c>
      <c r="C1" s="1">
        <v>12.5</v>
      </c>
      <c r="D1" s="1">
        <v>17.5</v>
      </c>
      <c r="E1" s="1">
        <v>18.5</v>
      </c>
      <c r="F1" s="1">
        <v>9</v>
      </c>
      <c r="G1" s="1">
        <v>23</v>
      </c>
      <c r="H1" s="1">
        <v>24.5</v>
      </c>
      <c r="I1" s="1">
        <v>18.5</v>
      </c>
      <c r="J1" s="1">
        <v>23.5</v>
      </c>
      <c r="K1" s="1">
        <v>15</v>
      </c>
      <c r="L1" s="1">
        <v>14.5</v>
      </c>
      <c r="M1" s="1">
        <v>21</v>
      </c>
      <c r="N1" s="1">
        <v>15.5</v>
      </c>
      <c r="O1" s="1">
        <v>16</v>
      </c>
      <c r="P1" s="1">
        <v>12</v>
      </c>
      <c r="Q1" s="1">
        <v>11</v>
      </c>
      <c r="R1" s="1">
        <v>17</v>
      </c>
      <c r="S1" s="1">
        <v>17</v>
      </c>
      <c r="T1" s="1">
        <v>28</v>
      </c>
      <c r="U1" s="1">
        <v>21</v>
      </c>
      <c r="V1" s="1">
        <v>18.5</v>
      </c>
      <c r="W1" s="1">
        <v>33</v>
      </c>
      <c r="X1" s="1">
        <v>29</v>
      </c>
      <c r="Y1" s="1">
        <v>27.5</v>
      </c>
      <c r="Z1" s="1">
        <v>24</v>
      </c>
      <c r="AA1" s="1">
        <v>34.5</v>
      </c>
      <c r="AB1" s="1">
        <v>25</v>
      </c>
      <c r="AC1" s="1">
        <v>21</v>
      </c>
      <c r="AD1" s="1">
        <v>21</v>
      </c>
      <c r="AE1" s="1">
        <v>21.5</v>
      </c>
      <c r="AF1" s="1">
        <v>19.5</v>
      </c>
      <c r="AG1" s="1">
        <v>14</v>
      </c>
      <c r="AH1" s="1">
        <v>19.5</v>
      </c>
      <c r="AI1" s="1">
        <v>16.5</v>
      </c>
      <c r="AJ1" s="1">
        <v>24</v>
      </c>
      <c r="AK1" s="1">
        <v>18</v>
      </c>
      <c r="AL1" s="1">
        <v>19</v>
      </c>
      <c r="AM1" s="1">
        <v>22</v>
      </c>
      <c r="AN1" s="1">
        <v>19</v>
      </c>
      <c r="AO1" s="1">
        <v>16.5</v>
      </c>
      <c r="AP1" s="1">
        <v>18</v>
      </c>
      <c r="AQ1" s="1">
        <v>21</v>
      </c>
      <c r="AR1" s="1">
        <v>11</v>
      </c>
      <c r="AS1" s="1">
        <v>12.5</v>
      </c>
      <c r="AT1" s="1">
        <v>19.5</v>
      </c>
      <c r="AU1" s="1">
        <v>22.5</v>
      </c>
      <c r="AV1" s="1">
        <v>15.5</v>
      </c>
      <c r="AW1" s="1">
        <v>16</v>
      </c>
      <c r="AX1" s="1">
        <v>17</v>
      </c>
      <c r="AY1" s="1">
        <v>13.5</v>
      </c>
      <c r="AZ1" s="1">
        <v>12</v>
      </c>
      <c r="BA1" s="1">
        <v>20</v>
      </c>
      <c r="BB1" s="1">
        <v>19</v>
      </c>
      <c r="BC1" s="1">
        <v>24.5</v>
      </c>
      <c r="BD1" s="1">
        <v>29</v>
      </c>
      <c r="BE1" s="1">
        <v>25</v>
      </c>
      <c r="BF1" s="1">
        <v>21</v>
      </c>
      <c r="BG1" s="1">
        <v>15.5</v>
      </c>
      <c r="BH1" s="1">
        <v>21</v>
      </c>
      <c r="BI1" s="1">
        <v>17</v>
      </c>
      <c r="BJ1" s="1">
        <v>20</v>
      </c>
      <c r="BK1" s="1">
        <v>21</v>
      </c>
      <c r="BL1" s="1">
        <v>26</v>
      </c>
      <c r="BM1" s="1">
        <v>22</v>
      </c>
      <c r="BN1" s="1">
        <v>28</v>
      </c>
      <c r="BO1" s="1">
        <v>24</v>
      </c>
      <c r="BP1" s="1">
        <v>15</v>
      </c>
      <c r="BQ1" s="1">
        <v>31</v>
      </c>
      <c r="BR1" s="1">
        <v>30</v>
      </c>
      <c r="BS1" s="1">
        <v>25</v>
      </c>
      <c r="BT1" s="1">
        <v>20</v>
      </c>
      <c r="BU1" s="1">
        <v>21</v>
      </c>
      <c r="BV1" s="1">
        <v>27</v>
      </c>
      <c r="BW1" s="1">
        <v>26</v>
      </c>
      <c r="BX1" s="1">
        <v>30.5</v>
      </c>
      <c r="BY1" s="1">
        <v>16</v>
      </c>
      <c r="BZ1" s="1">
        <v>17</v>
      </c>
      <c r="CA1" s="1">
        <v>14</v>
      </c>
      <c r="CB1" s="1">
        <v>16.5</v>
      </c>
      <c r="CC1" s="1">
        <v>17</v>
      </c>
      <c r="CD1" s="1">
        <v>14</v>
      </c>
      <c r="CE1" s="1">
        <v>15</v>
      </c>
      <c r="CF1" s="1">
        <v>22</v>
      </c>
      <c r="CG1" s="1">
        <v>18</v>
      </c>
      <c r="CH1" s="1">
        <v>13</v>
      </c>
      <c r="CI1" s="1">
        <v>17</v>
      </c>
      <c r="CJ1" s="1">
        <v>16.5</v>
      </c>
      <c r="CK1" s="1">
        <v>10</v>
      </c>
      <c r="CL1" s="1">
        <v>16.5</v>
      </c>
      <c r="CM1" s="1">
        <v>10.5</v>
      </c>
      <c r="CN1" s="1">
        <v>20.5</v>
      </c>
      <c r="CO1" s="1">
        <v>20.5</v>
      </c>
      <c r="CP1" s="1">
        <v>23.5</v>
      </c>
      <c r="CQ1" s="1">
        <v>19.5</v>
      </c>
      <c r="CR1" s="1">
        <v>25</v>
      </c>
      <c r="CS1" s="1">
        <v>24</v>
      </c>
      <c r="CT1" s="1">
        <v>18</v>
      </c>
      <c r="CU1" s="1">
        <v>18</v>
      </c>
      <c r="CV1" s="1">
        <v>23</v>
      </c>
      <c r="CW1" s="1">
        <v>16.5</v>
      </c>
      <c r="CX1" s="1">
        <v>13</v>
      </c>
      <c r="CY1" s="1">
        <v>14</v>
      </c>
      <c r="CZ1" s="1">
        <v>12.5</v>
      </c>
      <c r="DA1" s="1">
        <v>10</v>
      </c>
      <c r="DB1" s="1">
        <v>18</v>
      </c>
      <c r="DC1" s="1">
        <v>9.5</v>
      </c>
      <c r="DD1" s="1">
        <v>13</v>
      </c>
      <c r="DE1" s="1">
        <v>18</v>
      </c>
      <c r="DF1" s="1">
        <v>13</v>
      </c>
      <c r="DG1" s="1">
        <v>12.5</v>
      </c>
      <c r="DH1" s="1">
        <v>15</v>
      </c>
      <c r="DI1" s="1">
        <v>18</v>
      </c>
      <c r="DJ1" s="1">
        <v>18</v>
      </c>
      <c r="DK1" s="1">
        <v>7</v>
      </c>
      <c r="DL1" s="1">
        <v>14.5</v>
      </c>
      <c r="DM1" s="1">
        <v>18</v>
      </c>
      <c r="DN1" s="1">
        <v>13</v>
      </c>
      <c r="DO1" s="1">
        <v>14</v>
      </c>
      <c r="DP1" s="1">
        <v>17</v>
      </c>
      <c r="DQ1" s="1">
        <v>12.5</v>
      </c>
      <c r="DR1" s="1" t="s">
        <v>1021</v>
      </c>
      <c r="DS1" s="1">
        <v>19</v>
      </c>
      <c r="DT1" s="1" t="s">
        <v>1021</v>
      </c>
      <c r="DU1" s="1">
        <v>9.5</v>
      </c>
      <c r="DV1" s="1">
        <v>9.5</v>
      </c>
      <c r="DW1" s="1">
        <v>6</v>
      </c>
      <c r="DX1" s="1">
        <v>26.5</v>
      </c>
      <c r="DY1" s="1">
        <v>15.5</v>
      </c>
      <c r="DZ1" s="1">
        <v>15</v>
      </c>
      <c r="EA1" s="1">
        <v>9.5</v>
      </c>
      <c r="EB1" s="1">
        <v>10</v>
      </c>
      <c r="EC1" s="1">
        <v>21</v>
      </c>
      <c r="ED1" s="1" t="s">
        <v>1022</v>
      </c>
      <c r="EE1" s="1">
        <v>20</v>
      </c>
      <c r="EF1" s="1">
        <v>14</v>
      </c>
      <c r="EG1" s="1">
        <v>18</v>
      </c>
      <c r="EH1" s="1">
        <v>16</v>
      </c>
      <c r="EI1" s="1">
        <v>7</v>
      </c>
      <c r="EJ1" s="1">
        <v>16</v>
      </c>
      <c r="EK1" s="1">
        <v>18</v>
      </c>
      <c r="EL1" s="1">
        <v>15</v>
      </c>
      <c r="EM1" s="1">
        <v>14</v>
      </c>
      <c r="EN1" s="1">
        <v>12</v>
      </c>
      <c r="EO1" s="1">
        <v>18</v>
      </c>
      <c r="EP1" s="1">
        <v>22.5</v>
      </c>
      <c r="EQ1" s="1">
        <v>24</v>
      </c>
      <c r="ER1" s="1">
        <v>20</v>
      </c>
      <c r="ES1" s="1">
        <v>16</v>
      </c>
      <c r="ET1" s="1">
        <v>17</v>
      </c>
      <c r="EU1" s="1">
        <v>15.5</v>
      </c>
      <c r="EV1" s="1">
        <v>22</v>
      </c>
      <c r="EW1" s="1">
        <v>18.5</v>
      </c>
      <c r="EX1" s="1">
        <v>14.5</v>
      </c>
      <c r="EY1" s="1">
        <v>17.5</v>
      </c>
      <c r="EZ1" s="1">
        <v>11.5</v>
      </c>
      <c r="FA1" s="1">
        <v>18</v>
      </c>
      <c r="FB1" s="1">
        <v>11</v>
      </c>
      <c r="FC1" s="1">
        <v>10</v>
      </c>
      <c r="FD1" s="1">
        <v>8</v>
      </c>
      <c r="FE1" s="1">
        <v>12</v>
      </c>
      <c r="FF1" s="1">
        <v>11</v>
      </c>
      <c r="FG1" s="1">
        <v>17</v>
      </c>
      <c r="FH1" s="1">
        <v>18.5</v>
      </c>
      <c r="FI1" s="1">
        <v>15</v>
      </c>
      <c r="FJ1" s="1">
        <v>24</v>
      </c>
      <c r="FK1" s="1">
        <v>24.5</v>
      </c>
      <c r="FL1" s="1">
        <v>11</v>
      </c>
      <c r="FM1" s="1">
        <v>27.5</v>
      </c>
      <c r="FN1" s="1">
        <v>23.5</v>
      </c>
      <c r="FO1" s="1">
        <v>17</v>
      </c>
      <c r="FP1" s="1">
        <v>23.5</v>
      </c>
      <c r="FQ1" s="1">
        <v>27.5</v>
      </c>
      <c r="FR1" s="1">
        <v>15</v>
      </c>
      <c r="FS1" s="1">
        <v>24</v>
      </c>
      <c r="FT1" s="1">
        <v>20</v>
      </c>
      <c r="FU1" s="1">
        <v>24.5</v>
      </c>
      <c r="FV1" s="1">
        <v>24.5</v>
      </c>
      <c r="FW1" s="1">
        <v>21</v>
      </c>
      <c r="FX1" s="1">
        <v>14.5</v>
      </c>
      <c r="FY1" s="1">
        <v>21</v>
      </c>
      <c r="FZ1" s="1">
        <v>23.5</v>
      </c>
      <c r="GA1" s="1">
        <v>18</v>
      </c>
      <c r="GB1" s="1">
        <v>17</v>
      </c>
      <c r="GC1" s="1">
        <v>22</v>
      </c>
      <c r="GD1" s="1">
        <v>14.5</v>
      </c>
      <c r="GE1" s="1">
        <v>17</v>
      </c>
      <c r="GF1" s="1">
        <v>1</v>
      </c>
      <c r="GG1" s="1">
        <v>10</v>
      </c>
      <c r="GH1" s="1">
        <v>13.5</v>
      </c>
      <c r="GI1" s="1">
        <v>20.5</v>
      </c>
      <c r="GJ1" s="1">
        <v>9.5</v>
      </c>
      <c r="GK1" s="1">
        <v>17</v>
      </c>
      <c r="GL1" s="1">
        <v>18</v>
      </c>
      <c r="GM1" s="1">
        <v>14.5</v>
      </c>
      <c r="GN1" s="1">
        <v>15.5</v>
      </c>
      <c r="GO1" s="1">
        <v>15</v>
      </c>
      <c r="GP1" s="1">
        <v>16.5</v>
      </c>
      <c r="GQ1" s="1">
        <v>18</v>
      </c>
      <c r="GR1" s="1">
        <v>7</v>
      </c>
      <c r="GS1" s="1">
        <v>8</v>
      </c>
      <c r="GT1" s="1">
        <v>7</v>
      </c>
      <c r="GU1" s="1">
        <v>24</v>
      </c>
      <c r="GV1" s="1">
        <v>11.5</v>
      </c>
      <c r="GW1" s="1">
        <v>13</v>
      </c>
      <c r="GX1" s="1">
        <v>6.5</v>
      </c>
      <c r="GY1" s="1">
        <v>14</v>
      </c>
      <c r="GZ1" s="1">
        <v>12.5</v>
      </c>
      <c r="HA1" s="1">
        <v>17</v>
      </c>
      <c r="HB1" s="1">
        <v>18</v>
      </c>
      <c r="HC1" s="1">
        <v>19</v>
      </c>
      <c r="HD1" s="1">
        <v>19</v>
      </c>
      <c r="HE1" s="1">
        <v>13.5</v>
      </c>
      <c r="HF1" s="1">
        <v>11.5</v>
      </c>
      <c r="HG1" s="1">
        <v>20.5</v>
      </c>
      <c r="HH1" s="1">
        <v>14</v>
      </c>
      <c r="HI1" s="1">
        <v>18</v>
      </c>
      <c r="HJ1" s="1">
        <v>14.5</v>
      </c>
      <c r="HK1" s="1">
        <v>18</v>
      </c>
      <c r="HL1" s="1">
        <v>19.5</v>
      </c>
      <c r="HM1" s="1">
        <v>21</v>
      </c>
      <c r="HN1" s="1">
        <v>14</v>
      </c>
      <c r="HO1" s="1">
        <v>16.5</v>
      </c>
      <c r="HP1" s="1">
        <v>18</v>
      </c>
      <c r="HQ1" s="1">
        <v>19</v>
      </c>
      <c r="HR1" s="1">
        <v>14</v>
      </c>
      <c r="HS1" s="1">
        <v>13</v>
      </c>
      <c r="HT1" s="1">
        <v>14</v>
      </c>
      <c r="HU1" s="1">
        <v>15</v>
      </c>
      <c r="HV1" s="1">
        <v>18</v>
      </c>
      <c r="HW1" s="1">
        <v>21.5</v>
      </c>
      <c r="HX1" s="1">
        <v>13</v>
      </c>
      <c r="HY1" s="1">
        <v>18</v>
      </c>
      <c r="HZ1" s="1">
        <v>10</v>
      </c>
      <c r="IA1" s="1">
        <v>7</v>
      </c>
      <c r="IB1" s="1">
        <v>18</v>
      </c>
      <c r="IC1" s="1">
        <v>17.5</v>
      </c>
      <c r="ID1" s="1">
        <v>19.5</v>
      </c>
      <c r="IE1" s="1">
        <v>22</v>
      </c>
      <c r="IF1" s="1">
        <v>23</v>
      </c>
      <c r="IG1" s="1">
        <v>19</v>
      </c>
      <c r="IH1" s="1">
        <v>25</v>
      </c>
      <c r="II1" s="1">
        <v>12.5</v>
      </c>
      <c r="IJ1" s="1">
        <v>19</v>
      </c>
    </row>
    <row r="2" spans="1:248" x14ac:dyDescent="0.2">
      <c r="A2" s="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</row>
    <row r="3" spans="1:248" ht="32" x14ac:dyDescent="0.2">
      <c r="A3" s="4" t="s">
        <v>1020</v>
      </c>
      <c r="B3" s="4" t="s">
        <v>1023</v>
      </c>
      <c r="C3" s="1"/>
      <c r="D3" s="1"/>
      <c r="E3" s="4" t="s">
        <v>1023</v>
      </c>
      <c r="F3" s="1">
        <v>6</v>
      </c>
      <c r="G3" s="1">
        <v>6</v>
      </c>
      <c r="H3" s="1">
        <v>7</v>
      </c>
      <c r="I3" s="1">
        <v>7</v>
      </c>
      <c r="J3" s="1">
        <v>3</v>
      </c>
      <c r="K3" s="1">
        <v>6</v>
      </c>
      <c r="L3" s="1">
        <v>7</v>
      </c>
      <c r="M3" s="1">
        <v>6</v>
      </c>
      <c r="N3" s="1">
        <v>8</v>
      </c>
      <c r="O3" s="1">
        <v>4</v>
      </c>
      <c r="P3" s="1">
        <v>5</v>
      </c>
      <c r="Q3" s="1">
        <v>7</v>
      </c>
      <c r="R3" s="1">
        <v>5</v>
      </c>
      <c r="S3" s="1">
        <v>6</v>
      </c>
      <c r="T3" s="1">
        <v>6</v>
      </c>
      <c r="U3" s="1">
        <v>4</v>
      </c>
      <c r="V3" s="1">
        <v>6</v>
      </c>
      <c r="W3" s="1">
        <v>7</v>
      </c>
      <c r="X3" s="1">
        <v>7</v>
      </c>
      <c r="Y3" s="1">
        <v>7</v>
      </c>
      <c r="Z3" s="1">
        <v>6</v>
      </c>
      <c r="AA3" s="1">
        <v>7</v>
      </c>
      <c r="AB3" s="1">
        <v>7</v>
      </c>
      <c r="AC3" s="1">
        <v>7</v>
      </c>
      <c r="AD3" s="1">
        <v>6</v>
      </c>
      <c r="AE3" s="1">
        <v>7</v>
      </c>
      <c r="AF3" s="1">
        <v>6</v>
      </c>
      <c r="AG3" s="1">
        <v>6</v>
      </c>
      <c r="AH3" s="1">
        <v>7</v>
      </c>
      <c r="AI3" s="1">
        <v>7</v>
      </c>
      <c r="AJ3" s="1">
        <v>7</v>
      </c>
      <c r="AK3" s="1">
        <v>6</v>
      </c>
      <c r="AL3" s="1">
        <v>6</v>
      </c>
      <c r="AM3" s="1">
        <v>7</v>
      </c>
      <c r="AN3" s="1">
        <v>5</v>
      </c>
      <c r="AO3" s="1">
        <v>6</v>
      </c>
      <c r="AP3" s="1">
        <v>6</v>
      </c>
      <c r="AQ3" s="1">
        <v>6</v>
      </c>
      <c r="AR3" s="1">
        <v>6</v>
      </c>
      <c r="AS3" s="1">
        <v>7</v>
      </c>
      <c r="AT3" s="1">
        <v>7</v>
      </c>
      <c r="AU3" s="1">
        <v>6</v>
      </c>
      <c r="AV3" s="1">
        <v>5</v>
      </c>
      <c r="AW3" s="1">
        <v>7</v>
      </c>
      <c r="AX3" s="1">
        <v>7</v>
      </c>
      <c r="AY3" s="1">
        <v>6</v>
      </c>
      <c r="AZ3" s="1">
        <v>6</v>
      </c>
      <c r="BA3" s="1">
        <v>7</v>
      </c>
      <c r="BB3" s="1">
        <v>7</v>
      </c>
      <c r="BC3" s="1">
        <v>6</v>
      </c>
      <c r="BD3" s="1">
        <v>7</v>
      </c>
      <c r="BE3" s="1">
        <v>7</v>
      </c>
      <c r="BF3" s="1">
        <v>6</v>
      </c>
      <c r="BG3" s="1">
        <v>7</v>
      </c>
      <c r="BH3" s="1">
        <v>7</v>
      </c>
      <c r="BI3" s="1">
        <v>7</v>
      </c>
      <c r="BJ3" s="1">
        <v>7</v>
      </c>
      <c r="BK3" s="1">
        <v>5</v>
      </c>
      <c r="BL3" s="1">
        <v>6</v>
      </c>
      <c r="BM3" s="1">
        <v>6</v>
      </c>
      <c r="BN3" s="1">
        <v>6</v>
      </c>
      <c r="BO3" s="1">
        <v>6</v>
      </c>
      <c r="BP3" s="1">
        <v>6</v>
      </c>
      <c r="BQ3" s="1">
        <v>5</v>
      </c>
      <c r="BR3" s="1">
        <v>8</v>
      </c>
      <c r="BS3" s="1">
        <v>6</v>
      </c>
      <c r="BT3" s="1">
        <v>6</v>
      </c>
      <c r="BU3" s="1">
        <v>5</v>
      </c>
      <c r="BV3" s="1">
        <v>6</v>
      </c>
      <c r="BW3" s="1">
        <v>6</v>
      </c>
      <c r="BX3" s="1">
        <v>6</v>
      </c>
      <c r="BY3" s="1">
        <v>5</v>
      </c>
      <c r="BZ3" s="1">
        <v>7</v>
      </c>
      <c r="CA3" s="1">
        <v>6</v>
      </c>
      <c r="CB3" s="1">
        <v>6</v>
      </c>
      <c r="CC3" s="1">
        <v>5</v>
      </c>
      <c r="CD3" s="1">
        <v>5</v>
      </c>
      <c r="CE3" s="1">
        <v>5</v>
      </c>
      <c r="CF3" s="1">
        <v>7</v>
      </c>
      <c r="CG3" s="1">
        <v>6</v>
      </c>
      <c r="CH3" s="1">
        <v>6</v>
      </c>
      <c r="CI3" s="1">
        <v>6</v>
      </c>
      <c r="CJ3" s="1">
        <v>7</v>
      </c>
      <c r="CK3" s="1">
        <v>7</v>
      </c>
      <c r="CL3" s="1">
        <v>5</v>
      </c>
      <c r="CM3" s="1">
        <v>4</v>
      </c>
      <c r="CN3" s="1">
        <v>5</v>
      </c>
      <c r="CO3" s="1">
        <v>7</v>
      </c>
      <c r="CP3" s="1">
        <v>7</v>
      </c>
      <c r="CQ3" s="1">
        <v>5</v>
      </c>
      <c r="CR3" s="1">
        <v>6</v>
      </c>
      <c r="CS3" s="1">
        <v>5</v>
      </c>
      <c r="CT3" s="1">
        <v>6</v>
      </c>
      <c r="CU3" s="1">
        <v>5</v>
      </c>
      <c r="CV3" s="1">
        <v>7</v>
      </c>
      <c r="CW3" s="1">
        <v>7</v>
      </c>
      <c r="CX3" s="1">
        <v>6</v>
      </c>
      <c r="CY3" s="1">
        <v>5</v>
      </c>
      <c r="CZ3" s="1">
        <v>6</v>
      </c>
      <c r="DA3" s="1">
        <v>4</v>
      </c>
      <c r="DB3" s="1">
        <v>5</v>
      </c>
      <c r="DC3" s="1">
        <v>4</v>
      </c>
      <c r="DD3" s="1">
        <v>4</v>
      </c>
      <c r="DE3" s="1">
        <v>4</v>
      </c>
      <c r="DF3" s="1">
        <v>5</v>
      </c>
      <c r="DG3" s="1">
        <v>5</v>
      </c>
      <c r="DH3" s="1">
        <v>4</v>
      </c>
      <c r="DI3" s="1">
        <v>4</v>
      </c>
      <c r="DJ3" s="1">
        <v>5</v>
      </c>
      <c r="DK3" s="1">
        <v>5</v>
      </c>
      <c r="DL3" s="1">
        <v>4</v>
      </c>
      <c r="DM3" s="1">
        <v>4</v>
      </c>
      <c r="DN3" s="1">
        <v>4</v>
      </c>
      <c r="DO3" s="1">
        <v>0</v>
      </c>
      <c r="DP3" s="1">
        <v>4</v>
      </c>
      <c r="DQ3" s="1">
        <v>4</v>
      </c>
      <c r="DR3" s="1">
        <v>4</v>
      </c>
      <c r="DS3" s="1">
        <v>6</v>
      </c>
      <c r="DT3" s="1">
        <v>6</v>
      </c>
      <c r="DU3" s="1">
        <v>5</v>
      </c>
      <c r="DV3" s="1" t="s">
        <v>1021</v>
      </c>
      <c r="DW3" s="1">
        <v>6</v>
      </c>
      <c r="DX3" s="1" t="s">
        <v>1021</v>
      </c>
      <c r="DY3" s="1">
        <v>4</v>
      </c>
      <c r="DZ3" s="1">
        <v>5</v>
      </c>
      <c r="EA3" s="1">
        <v>0</v>
      </c>
      <c r="EB3" s="1">
        <v>6</v>
      </c>
      <c r="EC3" s="1">
        <v>8</v>
      </c>
      <c r="ED3" s="1">
        <v>4</v>
      </c>
      <c r="EE3" s="1">
        <v>4</v>
      </c>
      <c r="EF3" s="1">
        <v>4</v>
      </c>
      <c r="EG3" s="1">
        <v>8</v>
      </c>
      <c r="EH3" s="1" t="s">
        <v>1021</v>
      </c>
      <c r="EI3" s="1">
        <v>5</v>
      </c>
      <c r="EJ3" s="1">
        <v>4</v>
      </c>
      <c r="EK3" s="1">
        <v>5</v>
      </c>
      <c r="EL3" s="1">
        <v>5</v>
      </c>
      <c r="EM3" s="1">
        <v>5</v>
      </c>
      <c r="EN3" s="1">
        <v>6</v>
      </c>
      <c r="EO3" s="1">
        <v>6</v>
      </c>
      <c r="EP3" s="1">
        <v>4</v>
      </c>
      <c r="EQ3" s="1">
        <v>6</v>
      </c>
      <c r="ER3" s="1">
        <v>5</v>
      </c>
      <c r="ES3" s="1">
        <v>5</v>
      </c>
      <c r="ET3" s="1">
        <v>6</v>
      </c>
      <c r="EU3" s="1">
        <v>6</v>
      </c>
      <c r="EV3" s="1">
        <v>6</v>
      </c>
      <c r="EW3" s="1">
        <v>4</v>
      </c>
      <c r="EX3" s="1">
        <v>5</v>
      </c>
      <c r="EY3" s="1">
        <v>6</v>
      </c>
      <c r="EZ3" s="1">
        <v>6</v>
      </c>
      <c r="FA3" s="1">
        <v>5</v>
      </c>
      <c r="FB3" s="1">
        <v>6</v>
      </c>
      <c r="FC3" s="1">
        <v>6</v>
      </c>
      <c r="FD3" s="1">
        <v>2</v>
      </c>
      <c r="FE3" s="1">
        <v>5</v>
      </c>
      <c r="FF3" s="1">
        <v>5</v>
      </c>
      <c r="FG3" s="1">
        <v>3</v>
      </c>
      <c r="FH3" s="1">
        <v>6</v>
      </c>
      <c r="FI3" s="1">
        <v>6</v>
      </c>
      <c r="FJ3" s="1">
        <v>4</v>
      </c>
      <c r="FK3" s="1">
        <v>6</v>
      </c>
      <c r="FL3" s="1">
        <v>5</v>
      </c>
      <c r="FM3" s="1">
        <v>3</v>
      </c>
      <c r="FN3" s="1">
        <v>6</v>
      </c>
      <c r="FO3" s="1">
        <v>6</v>
      </c>
      <c r="FP3" s="1">
        <v>4</v>
      </c>
      <c r="FQ3" s="1">
        <v>7</v>
      </c>
      <c r="FR3" s="1">
        <v>7</v>
      </c>
      <c r="FS3" s="1">
        <v>7</v>
      </c>
      <c r="FT3" s="1">
        <v>6</v>
      </c>
      <c r="FU3" s="1">
        <v>7</v>
      </c>
      <c r="FV3" s="1">
        <v>6</v>
      </c>
      <c r="FW3" s="1">
        <v>6</v>
      </c>
      <c r="FX3" s="1">
        <v>7</v>
      </c>
      <c r="FY3" s="1">
        <v>6</v>
      </c>
      <c r="FZ3" s="1">
        <v>6</v>
      </c>
      <c r="GA3" s="1">
        <v>6</v>
      </c>
      <c r="GB3" s="1">
        <v>5</v>
      </c>
      <c r="GC3" s="1">
        <v>6</v>
      </c>
      <c r="GD3" s="1">
        <v>5</v>
      </c>
      <c r="GE3" s="1">
        <v>4</v>
      </c>
      <c r="GF3" s="1">
        <v>6</v>
      </c>
      <c r="GG3" s="1">
        <v>5</v>
      </c>
      <c r="GH3" s="1">
        <v>4</v>
      </c>
      <c r="GI3" s="1">
        <v>5</v>
      </c>
      <c r="GJ3" s="1">
        <v>5</v>
      </c>
      <c r="GK3" s="1">
        <v>5</v>
      </c>
      <c r="GL3" s="1">
        <v>4</v>
      </c>
      <c r="GM3" s="1">
        <v>5</v>
      </c>
      <c r="GN3" s="1">
        <v>4</v>
      </c>
      <c r="GO3" s="1">
        <v>5</v>
      </c>
      <c r="GP3" s="1">
        <v>5</v>
      </c>
      <c r="GQ3" s="1">
        <v>5</v>
      </c>
      <c r="GR3" s="1">
        <v>4</v>
      </c>
      <c r="GS3" s="1">
        <v>5</v>
      </c>
      <c r="GT3" s="1">
        <v>4</v>
      </c>
      <c r="GU3" s="1">
        <v>5</v>
      </c>
      <c r="GV3" s="1">
        <v>2</v>
      </c>
      <c r="GW3" s="1">
        <v>2</v>
      </c>
      <c r="GX3" s="1">
        <v>3</v>
      </c>
      <c r="GY3" s="1">
        <v>5</v>
      </c>
      <c r="GZ3" s="1">
        <v>5</v>
      </c>
      <c r="HA3" s="1">
        <v>3</v>
      </c>
      <c r="HB3" s="1">
        <v>4</v>
      </c>
      <c r="HC3" s="1">
        <v>4</v>
      </c>
      <c r="HD3" s="1">
        <v>5</v>
      </c>
      <c r="HE3" s="1">
        <v>4</v>
      </c>
      <c r="HF3" s="1">
        <v>5</v>
      </c>
      <c r="HG3" s="1">
        <v>5</v>
      </c>
      <c r="HH3" s="1">
        <v>4</v>
      </c>
      <c r="HI3" s="1">
        <v>4</v>
      </c>
      <c r="HJ3" s="1">
        <v>3</v>
      </c>
      <c r="HK3" s="1">
        <v>6</v>
      </c>
      <c r="HL3" s="1">
        <v>4</v>
      </c>
      <c r="HM3" s="1">
        <v>5</v>
      </c>
      <c r="HN3" s="1">
        <v>5</v>
      </c>
      <c r="HO3" s="1">
        <v>5</v>
      </c>
      <c r="HP3" s="1">
        <v>5</v>
      </c>
      <c r="HQ3" s="1">
        <v>5</v>
      </c>
      <c r="HR3" s="1">
        <v>6</v>
      </c>
      <c r="HS3" s="1">
        <v>5</v>
      </c>
      <c r="HT3" s="1">
        <v>6</v>
      </c>
      <c r="HU3" s="1">
        <v>5</v>
      </c>
      <c r="HV3" s="1">
        <v>4</v>
      </c>
      <c r="HW3" s="1">
        <v>5</v>
      </c>
      <c r="HX3" s="1">
        <v>4</v>
      </c>
      <c r="HY3" s="1">
        <v>5</v>
      </c>
      <c r="HZ3" s="1">
        <v>7</v>
      </c>
      <c r="IA3" s="1">
        <v>5</v>
      </c>
      <c r="IB3" s="1">
        <v>5</v>
      </c>
      <c r="IC3" s="1">
        <v>6</v>
      </c>
      <c r="ID3" s="1">
        <v>5</v>
      </c>
      <c r="IE3" s="1">
        <v>6</v>
      </c>
      <c r="IF3" s="1">
        <v>6</v>
      </c>
      <c r="IG3" s="1">
        <v>5</v>
      </c>
      <c r="IH3" s="1">
        <v>6</v>
      </c>
      <c r="II3" s="1">
        <v>5</v>
      </c>
      <c r="IJ3" s="1">
        <v>7</v>
      </c>
      <c r="IK3" s="1">
        <v>6</v>
      </c>
      <c r="IL3" s="1">
        <v>8</v>
      </c>
      <c r="IM3" s="1">
        <v>7</v>
      </c>
      <c r="IN3" s="1">
        <v>5</v>
      </c>
    </row>
    <row r="4" spans="1:248" x14ac:dyDescent="0.2">
      <c r="A4" s="1">
        <v>13</v>
      </c>
      <c r="B4" s="1">
        <v>6</v>
      </c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</row>
    <row r="5" spans="1:248" x14ac:dyDescent="0.2">
      <c r="A5" s="1">
        <v>12.5</v>
      </c>
      <c r="B5" s="1">
        <v>6</v>
      </c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</row>
    <row r="6" spans="1:248" x14ac:dyDescent="0.2">
      <c r="A6" s="1">
        <v>17.5</v>
      </c>
      <c r="B6" s="1">
        <v>7</v>
      </c>
    </row>
    <row r="7" spans="1:248" x14ac:dyDescent="0.2">
      <c r="A7" s="1">
        <v>18.5</v>
      </c>
      <c r="B7" s="1">
        <v>7</v>
      </c>
    </row>
    <row r="8" spans="1:248" x14ac:dyDescent="0.2">
      <c r="A8" s="1">
        <v>9</v>
      </c>
      <c r="B8" s="1">
        <v>3</v>
      </c>
    </row>
    <row r="9" spans="1:248" x14ac:dyDescent="0.2">
      <c r="A9" s="1">
        <v>23</v>
      </c>
      <c r="B9" s="1">
        <v>6</v>
      </c>
    </row>
    <row r="10" spans="1:248" x14ac:dyDescent="0.2">
      <c r="A10" s="1">
        <v>24.5</v>
      </c>
      <c r="B10" s="1">
        <v>7</v>
      </c>
    </row>
    <row r="11" spans="1:248" x14ac:dyDescent="0.2">
      <c r="A11" s="1">
        <v>18.5</v>
      </c>
      <c r="B11" s="1">
        <v>6</v>
      </c>
    </row>
    <row r="12" spans="1:248" x14ac:dyDescent="0.2">
      <c r="A12" s="1">
        <v>23.5</v>
      </c>
      <c r="B12" s="1">
        <v>8</v>
      </c>
    </row>
    <row r="13" spans="1:248" x14ac:dyDescent="0.2">
      <c r="A13" s="1">
        <v>15</v>
      </c>
      <c r="B13" s="1">
        <v>4</v>
      </c>
    </row>
    <row r="14" spans="1:248" x14ac:dyDescent="0.2">
      <c r="A14" s="1">
        <v>14.5</v>
      </c>
      <c r="B14" s="1">
        <v>5</v>
      </c>
    </row>
    <row r="15" spans="1:248" x14ac:dyDescent="0.2">
      <c r="A15" s="1">
        <v>21</v>
      </c>
      <c r="B15" s="1">
        <v>7</v>
      </c>
    </row>
    <row r="16" spans="1:248" x14ac:dyDescent="0.2">
      <c r="A16" s="1">
        <v>15.5</v>
      </c>
      <c r="B16" s="1">
        <v>5</v>
      </c>
    </row>
    <row r="17" spans="1:2" x14ac:dyDescent="0.2">
      <c r="A17" s="1">
        <v>16</v>
      </c>
      <c r="B17" s="1">
        <v>6</v>
      </c>
    </row>
    <row r="18" spans="1:2" x14ac:dyDescent="0.2">
      <c r="A18" s="1">
        <v>12</v>
      </c>
      <c r="B18" s="1">
        <v>6</v>
      </c>
    </row>
    <row r="19" spans="1:2" x14ac:dyDescent="0.2">
      <c r="A19" s="1">
        <v>11</v>
      </c>
      <c r="B19" s="1">
        <v>4</v>
      </c>
    </row>
    <row r="20" spans="1:2" x14ac:dyDescent="0.2">
      <c r="A20" s="1">
        <v>17</v>
      </c>
      <c r="B20" s="1">
        <v>6</v>
      </c>
    </row>
    <row r="21" spans="1:2" x14ac:dyDescent="0.2">
      <c r="A21" s="1">
        <v>17</v>
      </c>
      <c r="B21" s="1">
        <v>7</v>
      </c>
    </row>
    <row r="22" spans="1:2" x14ac:dyDescent="0.2">
      <c r="A22" s="1">
        <v>28</v>
      </c>
      <c r="B22" s="1">
        <v>7</v>
      </c>
    </row>
    <row r="23" spans="1:2" x14ac:dyDescent="0.2">
      <c r="A23" s="1">
        <v>21</v>
      </c>
      <c r="B23" s="1">
        <v>7</v>
      </c>
    </row>
    <row r="24" spans="1:2" x14ac:dyDescent="0.2">
      <c r="A24" s="1">
        <v>18.5</v>
      </c>
      <c r="B24" s="1">
        <v>6</v>
      </c>
    </row>
    <row r="25" spans="1:2" x14ac:dyDescent="0.2">
      <c r="A25" s="1">
        <v>33</v>
      </c>
      <c r="B25" s="1">
        <v>7</v>
      </c>
    </row>
    <row r="26" spans="1:2" x14ac:dyDescent="0.2">
      <c r="A26" s="1">
        <v>29</v>
      </c>
      <c r="B26" s="1">
        <v>7</v>
      </c>
    </row>
    <row r="27" spans="1:2" x14ac:dyDescent="0.2">
      <c r="A27" s="1">
        <v>27.5</v>
      </c>
      <c r="B27" s="1">
        <v>7</v>
      </c>
    </row>
    <row r="28" spans="1:2" x14ac:dyDescent="0.2">
      <c r="A28" s="1">
        <v>24</v>
      </c>
      <c r="B28" s="1">
        <v>6</v>
      </c>
    </row>
    <row r="29" spans="1:2" x14ac:dyDescent="0.2">
      <c r="A29" s="1">
        <v>34.5</v>
      </c>
      <c r="B29" s="1">
        <v>7</v>
      </c>
    </row>
    <row r="30" spans="1:2" x14ac:dyDescent="0.2">
      <c r="A30" s="1">
        <v>25</v>
      </c>
      <c r="B30" s="1">
        <v>6</v>
      </c>
    </row>
    <row r="31" spans="1:2" x14ac:dyDescent="0.2">
      <c r="A31" s="1">
        <v>21</v>
      </c>
      <c r="B31" s="1">
        <v>6</v>
      </c>
    </row>
    <row r="32" spans="1:2" x14ac:dyDescent="0.2">
      <c r="A32" s="1">
        <v>21</v>
      </c>
      <c r="B32" s="1">
        <v>7</v>
      </c>
    </row>
    <row r="33" spans="1:2" x14ac:dyDescent="0.2">
      <c r="A33" s="1">
        <v>21.5</v>
      </c>
      <c r="B33" s="1">
        <v>7</v>
      </c>
    </row>
    <row r="34" spans="1:2" x14ac:dyDescent="0.2">
      <c r="A34" s="1">
        <v>19.5</v>
      </c>
      <c r="B34" s="1">
        <v>7</v>
      </c>
    </row>
    <row r="35" spans="1:2" x14ac:dyDescent="0.2">
      <c r="A35" s="1">
        <v>14</v>
      </c>
      <c r="B35" s="1">
        <v>6</v>
      </c>
    </row>
    <row r="36" spans="1:2" x14ac:dyDescent="0.2">
      <c r="A36" s="1">
        <v>19.5</v>
      </c>
      <c r="B36" s="1">
        <v>6</v>
      </c>
    </row>
    <row r="37" spans="1:2" x14ac:dyDescent="0.2">
      <c r="A37" s="1">
        <v>16.5</v>
      </c>
      <c r="B37" s="1">
        <v>7</v>
      </c>
    </row>
    <row r="38" spans="1:2" x14ac:dyDescent="0.2">
      <c r="A38" s="1">
        <v>24</v>
      </c>
      <c r="B38" s="1">
        <v>5</v>
      </c>
    </row>
    <row r="39" spans="1:2" x14ac:dyDescent="0.2">
      <c r="A39" s="1">
        <v>18</v>
      </c>
      <c r="B39" s="1">
        <v>6</v>
      </c>
    </row>
    <row r="40" spans="1:2" x14ac:dyDescent="0.2">
      <c r="A40" s="1">
        <v>19</v>
      </c>
      <c r="B40" s="1">
        <v>6</v>
      </c>
    </row>
    <row r="41" spans="1:2" x14ac:dyDescent="0.2">
      <c r="A41" s="1">
        <v>22</v>
      </c>
      <c r="B41" s="1">
        <v>6</v>
      </c>
    </row>
    <row r="42" spans="1:2" x14ac:dyDescent="0.2">
      <c r="A42" s="1">
        <v>19</v>
      </c>
      <c r="B42" s="1">
        <v>6</v>
      </c>
    </row>
    <row r="43" spans="1:2" x14ac:dyDescent="0.2">
      <c r="A43" s="1">
        <v>16.5</v>
      </c>
      <c r="B43" s="1">
        <v>7</v>
      </c>
    </row>
    <row r="44" spans="1:2" x14ac:dyDescent="0.2">
      <c r="A44" s="1">
        <v>18</v>
      </c>
      <c r="B44" s="1">
        <v>7</v>
      </c>
    </row>
    <row r="45" spans="1:2" x14ac:dyDescent="0.2">
      <c r="A45" s="1">
        <v>21</v>
      </c>
      <c r="B45" s="1">
        <v>6</v>
      </c>
    </row>
    <row r="46" spans="1:2" x14ac:dyDescent="0.2">
      <c r="A46" s="1">
        <v>11</v>
      </c>
      <c r="B46" s="1">
        <v>5</v>
      </c>
    </row>
    <row r="47" spans="1:2" x14ac:dyDescent="0.2">
      <c r="A47" s="1">
        <v>12.5</v>
      </c>
      <c r="B47" s="1">
        <v>7</v>
      </c>
    </row>
    <row r="48" spans="1:2" x14ac:dyDescent="0.2">
      <c r="A48" s="1">
        <v>19.5</v>
      </c>
      <c r="B48" s="1">
        <v>7</v>
      </c>
    </row>
    <row r="49" spans="1:2" x14ac:dyDescent="0.2">
      <c r="A49" s="1">
        <v>22.5</v>
      </c>
      <c r="B49" s="1">
        <v>6</v>
      </c>
    </row>
    <row r="50" spans="1:2" x14ac:dyDescent="0.2">
      <c r="A50" s="1">
        <v>15.5</v>
      </c>
      <c r="B50" s="1">
        <v>6</v>
      </c>
    </row>
    <row r="51" spans="1:2" x14ac:dyDescent="0.2">
      <c r="A51" s="1">
        <v>16</v>
      </c>
      <c r="B51" s="1">
        <v>7</v>
      </c>
    </row>
    <row r="52" spans="1:2" x14ac:dyDescent="0.2">
      <c r="A52" s="1">
        <v>17</v>
      </c>
      <c r="B52" s="1">
        <v>7</v>
      </c>
    </row>
    <row r="53" spans="1:2" x14ac:dyDescent="0.2">
      <c r="A53" s="1">
        <v>13.5</v>
      </c>
      <c r="B53" s="1">
        <v>6</v>
      </c>
    </row>
    <row r="54" spans="1:2" x14ac:dyDescent="0.2">
      <c r="A54" s="1">
        <v>12</v>
      </c>
      <c r="B54" s="1">
        <v>7</v>
      </c>
    </row>
    <row r="55" spans="1:2" x14ac:dyDescent="0.2">
      <c r="A55" s="1">
        <v>20</v>
      </c>
      <c r="B55" s="1">
        <v>7</v>
      </c>
    </row>
    <row r="56" spans="1:2" x14ac:dyDescent="0.2">
      <c r="A56" s="1">
        <v>19</v>
      </c>
      <c r="B56" s="1">
        <v>6</v>
      </c>
    </row>
    <row r="57" spans="1:2" x14ac:dyDescent="0.2">
      <c r="A57" s="1">
        <v>24.5</v>
      </c>
      <c r="B57" s="1">
        <v>7</v>
      </c>
    </row>
    <row r="58" spans="1:2" x14ac:dyDescent="0.2">
      <c r="A58" s="1">
        <v>29</v>
      </c>
      <c r="B58" s="1">
        <v>7</v>
      </c>
    </row>
    <row r="59" spans="1:2" x14ac:dyDescent="0.2">
      <c r="A59" s="1">
        <v>25</v>
      </c>
      <c r="B59" s="1">
        <v>7</v>
      </c>
    </row>
    <row r="60" spans="1:2" x14ac:dyDescent="0.2">
      <c r="A60" s="1">
        <v>21</v>
      </c>
      <c r="B60" s="1">
        <v>7</v>
      </c>
    </row>
    <row r="61" spans="1:2" x14ac:dyDescent="0.2">
      <c r="A61" s="1">
        <v>15.5</v>
      </c>
      <c r="B61" s="1">
        <v>5</v>
      </c>
    </row>
    <row r="62" spans="1:2" x14ac:dyDescent="0.2">
      <c r="A62" s="1">
        <v>21</v>
      </c>
      <c r="B62" s="1">
        <v>6</v>
      </c>
    </row>
    <row r="63" spans="1:2" x14ac:dyDescent="0.2">
      <c r="A63" s="1">
        <v>17</v>
      </c>
      <c r="B63" s="1">
        <v>6</v>
      </c>
    </row>
    <row r="64" spans="1:2" x14ac:dyDescent="0.2">
      <c r="A64" s="1">
        <v>20</v>
      </c>
      <c r="B64" s="1">
        <v>6</v>
      </c>
    </row>
    <row r="65" spans="1:2" x14ac:dyDescent="0.2">
      <c r="A65" s="1">
        <v>21</v>
      </c>
      <c r="B65" s="1">
        <v>6</v>
      </c>
    </row>
    <row r="66" spans="1:2" x14ac:dyDescent="0.2">
      <c r="A66" s="1">
        <v>26</v>
      </c>
      <c r="B66" s="1">
        <v>6</v>
      </c>
    </row>
    <row r="67" spans="1:2" x14ac:dyDescent="0.2">
      <c r="A67" s="1">
        <v>22</v>
      </c>
      <c r="B67" s="1">
        <v>5</v>
      </c>
    </row>
    <row r="68" spans="1:2" x14ac:dyDescent="0.2">
      <c r="A68" s="1">
        <v>28</v>
      </c>
      <c r="B68" s="1">
        <v>8</v>
      </c>
    </row>
    <row r="69" spans="1:2" x14ac:dyDescent="0.2">
      <c r="A69" s="1">
        <v>24</v>
      </c>
      <c r="B69" s="1">
        <v>6</v>
      </c>
    </row>
    <row r="70" spans="1:2" x14ac:dyDescent="0.2">
      <c r="A70" s="1">
        <v>15</v>
      </c>
      <c r="B70" s="1">
        <v>6</v>
      </c>
    </row>
    <row r="71" spans="1:2" x14ac:dyDescent="0.2">
      <c r="A71" s="1">
        <v>31</v>
      </c>
      <c r="B71" s="1">
        <v>5</v>
      </c>
    </row>
    <row r="72" spans="1:2" x14ac:dyDescent="0.2">
      <c r="A72" s="1">
        <v>30</v>
      </c>
      <c r="B72" s="1">
        <v>6</v>
      </c>
    </row>
    <row r="73" spans="1:2" x14ac:dyDescent="0.2">
      <c r="A73" s="1">
        <v>25</v>
      </c>
      <c r="B73" s="1">
        <v>6</v>
      </c>
    </row>
    <row r="74" spans="1:2" x14ac:dyDescent="0.2">
      <c r="A74" s="1">
        <v>20</v>
      </c>
      <c r="B74" s="1">
        <v>6</v>
      </c>
    </row>
    <row r="75" spans="1:2" x14ac:dyDescent="0.2">
      <c r="A75" s="1">
        <v>21</v>
      </c>
      <c r="B75" s="1">
        <v>5</v>
      </c>
    </row>
    <row r="76" spans="1:2" x14ac:dyDescent="0.2">
      <c r="A76" s="1">
        <v>27</v>
      </c>
      <c r="B76" s="1">
        <v>7</v>
      </c>
    </row>
    <row r="77" spans="1:2" x14ac:dyDescent="0.2">
      <c r="A77" s="1">
        <v>26</v>
      </c>
      <c r="B77" s="1">
        <v>6</v>
      </c>
    </row>
    <row r="78" spans="1:2" x14ac:dyDescent="0.2">
      <c r="A78" s="1">
        <v>30.5</v>
      </c>
      <c r="B78" s="1">
        <v>6</v>
      </c>
    </row>
    <row r="79" spans="1:2" x14ac:dyDescent="0.2">
      <c r="A79" s="1">
        <v>16</v>
      </c>
      <c r="B79" s="1">
        <v>5</v>
      </c>
    </row>
    <row r="80" spans="1:2" x14ac:dyDescent="0.2">
      <c r="A80" s="1">
        <v>17</v>
      </c>
      <c r="B80" s="1">
        <v>5</v>
      </c>
    </row>
    <row r="81" spans="1:2" x14ac:dyDescent="0.2">
      <c r="A81" s="1">
        <v>14</v>
      </c>
      <c r="B81" s="1">
        <v>5</v>
      </c>
    </row>
    <row r="82" spans="1:2" x14ac:dyDescent="0.2">
      <c r="A82" s="1">
        <v>16.5</v>
      </c>
      <c r="B82" s="1">
        <v>7</v>
      </c>
    </row>
    <row r="83" spans="1:2" x14ac:dyDescent="0.2">
      <c r="A83" s="1">
        <v>17</v>
      </c>
      <c r="B83" s="1">
        <v>6</v>
      </c>
    </row>
    <row r="84" spans="1:2" x14ac:dyDescent="0.2">
      <c r="A84" s="1">
        <v>14</v>
      </c>
      <c r="B84" s="1">
        <v>6</v>
      </c>
    </row>
    <row r="85" spans="1:2" x14ac:dyDescent="0.2">
      <c r="A85" s="1">
        <v>15</v>
      </c>
      <c r="B85" s="1">
        <v>6</v>
      </c>
    </row>
    <row r="86" spans="1:2" x14ac:dyDescent="0.2">
      <c r="A86" s="1">
        <v>22</v>
      </c>
      <c r="B86" s="1">
        <v>7</v>
      </c>
    </row>
    <row r="87" spans="1:2" x14ac:dyDescent="0.2">
      <c r="A87" s="1">
        <v>18</v>
      </c>
      <c r="B87" s="1">
        <v>7</v>
      </c>
    </row>
    <row r="88" spans="1:2" x14ac:dyDescent="0.2">
      <c r="A88" s="1">
        <v>13</v>
      </c>
      <c r="B88" s="1">
        <v>5</v>
      </c>
    </row>
    <row r="89" spans="1:2" x14ac:dyDescent="0.2">
      <c r="A89" s="1">
        <v>17</v>
      </c>
      <c r="B89" s="1">
        <v>4</v>
      </c>
    </row>
    <row r="90" spans="1:2" x14ac:dyDescent="0.2">
      <c r="A90" s="1">
        <v>16.5</v>
      </c>
      <c r="B90" s="1">
        <v>5</v>
      </c>
    </row>
    <row r="91" spans="1:2" x14ac:dyDescent="0.2">
      <c r="A91" s="1">
        <v>10</v>
      </c>
      <c r="B91" s="1">
        <v>7</v>
      </c>
    </row>
    <row r="92" spans="1:2" x14ac:dyDescent="0.2">
      <c r="A92" s="1">
        <v>16.5</v>
      </c>
      <c r="B92" s="1">
        <v>7</v>
      </c>
    </row>
    <row r="93" spans="1:2" x14ac:dyDescent="0.2">
      <c r="A93" s="1">
        <v>10.5</v>
      </c>
      <c r="B93" s="1">
        <v>5</v>
      </c>
    </row>
    <row r="94" spans="1:2" x14ac:dyDescent="0.2">
      <c r="A94" s="1">
        <v>20.5</v>
      </c>
      <c r="B94" s="1">
        <v>6</v>
      </c>
    </row>
    <row r="95" spans="1:2" x14ac:dyDescent="0.2">
      <c r="A95" s="1">
        <v>20.5</v>
      </c>
      <c r="B95" s="1">
        <v>5</v>
      </c>
    </row>
    <row r="96" spans="1:2" x14ac:dyDescent="0.2">
      <c r="A96" s="1">
        <v>23.5</v>
      </c>
      <c r="B96" s="1">
        <v>6</v>
      </c>
    </row>
    <row r="97" spans="1:2" x14ac:dyDescent="0.2">
      <c r="A97" s="1">
        <v>19.5</v>
      </c>
      <c r="B97" s="1">
        <v>5</v>
      </c>
    </row>
    <row r="98" spans="1:2" x14ac:dyDescent="0.2">
      <c r="A98" s="1">
        <v>25</v>
      </c>
      <c r="B98" s="1">
        <v>7</v>
      </c>
    </row>
    <row r="99" spans="1:2" x14ac:dyDescent="0.2">
      <c r="A99" s="1">
        <v>24</v>
      </c>
      <c r="B99" s="1">
        <v>7</v>
      </c>
    </row>
    <row r="100" spans="1:2" x14ac:dyDescent="0.2">
      <c r="A100" s="1">
        <v>18</v>
      </c>
      <c r="B100" s="1">
        <v>6</v>
      </c>
    </row>
    <row r="101" spans="1:2" x14ac:dyDescent="0.2">
      <c r="A101" s="1">
        <v>18</v>
      </c>
      <c r="B101" s="1">
        <v>5</v>
      </c>
    </row>
    <row r="102" spans="1:2" x14ac:dyDescent="0.2">
      <c r="A102" s="1">
        <v>23</v>
      </c>
      <c r="B102" s="1">
        <v>6</v>
      </c>
    </row>
    <row r="103" spans="1:2" x14ac:dyDescent="0.2">
      <c r="A103" s="1">
        <v>16.5</v>
      </c>
      <c r="B103" s="1">
        <v>4</v>
      </c>
    </row>
    <row r="104" spans="1:2" x14ac:dyDescent="0.2">
      <c r="A104" s="1">
        <v>13</v>
      </c>
      <c r="B104" s="1">
        <v>5</v>
      </c>
    </row>
    <row r="105" spans="1:2" x14ac:dyDescent="0.2">
      <c r="A105" s="1">
        <v>14</v>
      </c>
      <c r="B105" s="1">
        <v>4</v>
      </c>
    </row>
    <row r="106" spans="1:2" x14ac:dyDescent="0.2">
      <c r="A106" s="1">
        <v>12.5</v>
      </c>
      <c r="B106" s="1">
        <v>4</v>
      </c>
    </row>
    <row r="107" spans="1:2" x14ac:dyDescent="0.2">
      <c r="A107" s="1">
        <v>10</v>
      </c>
      <c r="B107" s="1">
        <v>4</v>
      </c>
    </row>
    <row r="108" spans="1:2" x14ac:dyDescent="0.2">
      <c r="A108" s="1">
        <v>18</v>
      </c>
      <c r="B108" s="1">
        <v>5</v>
      </c>
    </row>
    <row r="109" spans="1:2" x14ac:dyDescent="0.2">
      <c r="A109" s="1">
        <v>9.5</v>
      </c>
      <c r="B109" s="1">
        <v>5</v>
      </c>
    </row>
    <row r="110" spans="1:2" x14ac:dyDescent="0.2">
      <c r="A110" s="1">
        <v>13</v>
      </c>
      <c r="B110" s="1">
        <v>4</v>
      </c>
    </row>
    <row r="111" spans="1:2" x14ac:dyDescent="0.2">
      <c r="A111" s="1">
        <v>18</v>
      </c>
      <c r="B111" s="1">
        <v>4</v>
      </c>
    </row>
    <row r="112" spans="1:2" x14ac:dyDescent="0.2">
      <c r="A112" s="1">
        <v>13</v>
      </c>
      <c r="B112" s="1">
        <v>5</v>
      </c>
    </row>
    <row r="113" spans="1:2" x14ac:dyDescent="0.2">
      <c r="A113" s="1">
        <v>12.5</v>
      </c>
      <c r="B113" s="1">
        <v>5</v>
      </c>
    </row>
    <row r="114" spans="1:2" x14ac:dyDescent="0.2">
      <c r="A114" s="1">
        <v>15</v>
      </c>
      <c r="B114" s="1">
        <v>4</v>
      </c>
    </row>
    <row r="115" spans="1:2" x14ac:dyDescent="0.2">
      <c r="A115" s="1">
        <v>18</v>
      </c>
      <c r="B115" s="1">
        <v>4</v>
      </c>
    </row>
    <row r="116" spans="1:2" x14ac:dyDescent="0.2">
      <c r="A116" s="1">
        <v>18</v>
      </c>
      <c r="B116" s="1">
        <v>4</v>
      </c>
    </row>
    <row r="117" spans="1:2" x14ac:dyDescent="0.2">
      <c r="A117" s="1">
        <v>7</v>
      </c>
      <c r="B117" s="1">
        <v>0</v>
      </c>
    </row>
    <row r="118" spans="1:2" x14ac:dyDescent="0.2">
      <c r="A118" s="1">
        <v>14.5</v>
      </c>
      <c r="B118" s="1">
        <v>4</v>
      </c>
    </row>
    <row r="119" spans="1:2" x14ac:dyDescent="0.2">
      <c r="A119" s="1">
        <v>18</v>
      </c>
      <c r="B119" s="1">
        <v>4</v>
      </c>
    </row>
    <row r="120" spans="1:2" x14ac:dyDescent="0.2">
      <c r="A120" s="1">
        <v>13</v>
      </c>
      <c r="B120" s="1">
        <v>4</v>
      </c>
    </row>
    <row r="121" spans="1:2" x14ac:dyDescent="0.2">
      <c r="A121" s="1">
        <v>14</v>
      </c>
      <c r="B121" s="1">
        <v>6</v>
      </c>
    </row>
    <row r="122" spans="1:2" x14ac:dyDescent="0.2">
      <c r="A122" s="1">
        <v>17</v>
      </c>
      <c r="B122" s="1">
        <v>6</v>
      </c>
    </row>
    <row r="123" spans="1:2" x14ac:dyDescent="0.2">
      <c r="A123" s="1">
        <v>12.5</v>
      </c>
      <c r="B123" s="1">
        <v>5</v>
      </c>
    </row>
    <row r="124" spans="1:2" ht="16" x14ac:dyDescent="0.2">
      <c r="A124" s="1" t="s">
        <v>1021</v>
      </c>
      <c r="B124" s="1" t="s">
        <v>1021</v>
      </c>
    </row>
    <row r="125" spans="1:2" x14ac:dyDescent="0.2">
      <c r="A125" s="1">
        <v>19</v>
      </c>
      <c r="B125" s="1">
        <v>6</v>
      </c>
    </row>
    <row r="126" spans="1:2" ht="16" x14ac:dyDescent="0.2">
      <c r="A126" s="1" t="s">
        <v>1021</v>
      </c>
      <c r="B126" s="1" t="s">
        <v>1021</v>
      </c>
    </row>
    <row r="127" spans="1:2" x14ac:dyDescent="0.2">
      <c r="A127" s="1">
        <v>9.5</v>
      </c>
      <c r="B127" s="1">
        <v>4</v>
      </c>
    </row>
    <row r="128" spans="1:2" x14ac:dyDescent="0.2">
      <c r="A128" s="1">
        <v>9.5</v>
      </c>
      <c r="B128" s="1">
        <v>5</v>
      </c>
    </row>
    <row r="129" spans="1:2" x14ac:dyDescent="0.2">
      <c r="A129" s="1">
        <v>6</v>
      </c>
      <c r="B129" s="1">
        <v>0</v>
      </c>
    </row>
    <row r="130" spans="1:2" x14ac:dyDescent="0.2">
      <c r="A130" s="1">
        <v>26.5</v>
      </c>
      <c r="B130" s="1">
        <v>6</v>
      </c>
    </row>
    <row r="131" spans="1:2" x14ac:dyDescent="0.2">
      <c r="A131" s="1">
        <v>15.5</v>
      </c>
      <c r="B131" s="1">
        <v>8</v>
      </c>
    </row>
    <row r="132" spans="1:2" x14ac:dyDescent="0.2">
      <c r="A132" s="1">
        <v>15</v>
      </c>
      <c r="B132" s="1">
        <v>4</v>
      </c>
    </row>
    <row r="133" spans="1:2" x14ac:dyDescent="0.2">
      <c r="A133" s="1">
        <v>9.5</v>
      </c>
      <c r="B133" s="1">
        <v>4</v>
      </c>
    </row>
    <row r="134" spans="1:2" x14ac:dyDescent="0.2">
      <c r="A134" s="1">
        <v>10</v>
      </c>
      <c r="B134" s="1">
        <v>4</v>
      </c>
    </row>
    <row r="135" spans="1:2" x14ac:dyDescent="0.2">
      <c r="A135" s="1">
        <v>21</v>
      </c>
      <c r="B135" s="1">
        <v>8</v>
      </c>
    </row>
    <row r="136" spans="1:2" ht="16" x14ac:dyDescent="0.2">
      <c r="A136" s="1" t="s">
        <v>1022</v>
      </c>
      <c r="B136" s="1" t="s">
        <v>1021</v>
      </c>
    </row>
    <row r="137" spans="1:2" x14ac:dyDescent="0.2">
      <c r="A137" s="1">
        <v>20</v>
      </c>
      <c r="B137" s="1">
        <v>5</v>
      </c>
    </row>
    <row r="138" spans="1:2" x14ac:dyDescent="0.2">
      <c r="A138" s="1">
        <v>14</v>
      </c>
      <c r="B138" s="1">
        <v>4</v>
      </c>
    </row>
    <row r="139" spans="1:2" x14ac:dyDescent="0.2">
      <c r="A139" s="1">
        <v>18</v>
      </c>
      <c r="B139" s="1">
        <v>5</v>
      </c>
    </row>
    <row r="140" spans="1:2" x14ac:dyDescent="0.2">
      <c r="A140" s="1">
        <v>16</v>
      </c>
      <c r="B140" s="1">
        <v>5</v>
      </c>
    </row>
    <row r="141" spans="1:2" x14ac:dyDescent="0.2">
      <c r="A141" s="1">
        <v>7</v>
      </c>
      <c r="B141" s="1">
        <v>5</v>
      </c>
    </row>
    <row r="142" spans="1:2" x14ac:dyDescent="0.2">
      <c r="A142" s="1">
        <v>16</v>
      </c>
      <c r="B142" s="1">
        <v>6</v>
      </c>
    </row>
    <row r="143" spans="1:2" x14ac:dyDescent="0.2">
      <c r="A143" s="1">
        <v>18</v>
      </c>
      <c r="B143" s="1">
        <v>6</v>
      </c>
    </row>
    <row r="144" spans="1:2" x14ac:dyDescent="0.2">
      <c r="A144" s="1">
        <v>15</v>
      </c>
      <c r="B144" s="1">
        <v>4</v>
      </c>
    </row>
    <row r="145" spans="1:2" x14ac:dyDescent="0.2">
      <c r="A145" s="1">
        <v>14</v>
      </c>
      <c r="B145" s="1">
        <v>6</v>
      </c>
    </row>
    <row r="146" spans="1:2" x14ac:dyDescent="0.2">
      <c r="A146" s="1">
        <v>12</v>
      </c>
      <c r="B146" s="1">
        <v>5</v>
      </c>
    </row>
    <row r="147" spans="1:2" x14ac:dyDescent="0.2">
      <c r="A147" s="1">
        <v>18</v>
      </c>
      <c r="B147" s="1">
        <v>5</v>
      </c>
    </row>
    <row r="148" spans="1:2" x14ac:dyDescent="0.2">
      <c r="A148" s="1">
        <v>22.5</v>
      </c>
      <c r="B148" s="1">
        <v>6</v>
      </c>
    </row>
    <row r="149" spans="1:2" x14ac:dyDescent="0.2">
      <c r="A149" s="1">
        <v>24</v>
      </c>
      <c r="B149" s="1">
        <v>6</v>
      </c>
    </row>
    <row r="150" spans="1:2" x14ac:dyDescent="0.2">
      <c r="A150" s="1">
        <v>20</v>
      </c>
      <c r="B150" s="1">
        <v>6</v>
      </c>
    </row>
    <row r="151" spans="1:2" x14ac:dyDescent="0.2">
      <c r="A151" s="1">
        <v>16</v>
      </c>
      <c r="B151" s="1">
        <v>4</v>
      </c>
    </row>
    <row r="152" spans="1:2" x14ac:dyDescent="0.2">
      <c r="A152" s="1">
        <v>17</v>
      </c>
      <c r="B152" s="1">
        <v>5</v>
      </c>
    </row>
    <row r="153" spans="1:2" x14ac:dyDescent="0.2">
      <c r="A153" s="1">
        <v>15.5</v>
      </c>
      <c r="B153" s="1">
        <v>6</v>
      </c>
    </row>
    <row r="154" spans="1:2" x14ac:dyDescent="0.2">
      <c r="A154" s="1">
        <v>22</v>
      </c>
      <c r="B154" s="1">
        <v>6</v>
      </c>
    </row>
    <row r="155" spans="1:2" x14ac:dyDescent="0.2">
      <c r="A155" s="1">
        <v>18.5</v>
      </c>
      <c r="B155" s="1">
        <v>5</v>
      </c>
    </row>
    <row r="156" spans="1:2" x14ac:dyDescent="0.2">
      <c r="A156" s="1">
        <v>14.5</v>
      </c>
      <c r="B156" s="1">
        <v>6</v>
      </c>
    </row>
    <row r="157" spans="1:2" x14ac:dyDescent="0.2">
      <c r="A157" s="1">
        <v>17.5</v>
      </c>
      <c r="B157" s="1">
        <v>6</v>
      </c>
    </row>
    <row r="158" spans="1:2" x14ac:dyDescent="0.2">
      <c r="A158" s="1">
        <v>11.5</v>
      </c>
      <c r="B158" s="1">
        <v>2</v>
      </c>
    </row>
    <row r="159" spans="1:2" x14ac:dyDescent="0.2">
      <c r="A159" s="1">
        <v>18</v>
      </c>
      <c r="B159" s="1">
        <v>5</v>
      </c>
    </row>
    <row r="160" spans="1:2" x14ac:dyDescent="0.2">
      <c r="A160" s="1">
        <v>11</v>
      </c>
      <c r="B160" s="1">
        <v>5</v>
      </c>
    </row>
    <row r="161" spans="1:2" x14ac:dyDescent="0.2">
      <c r="A161" s="1">
        <v>10</v>
      </c>
      <c r="B161" s="1">
        <v>3</v>
      </c>
    </row>
    <row r="162" spans="1:2" x14ac:dyDescent="0.2">
      <c r="A162" s="1">
        <v>8</v>
      </c>
      <c r="B162" s="1">
        <v>6</v>
      </c>
    </row>
    <row r="163" spans="1:2" x14ac:dyDescent="0.2">
      <c r="A163" s="1">
        <v>12</v>
      </c>
      <c r="B163" s="1">
        <v>6</v>
      </c>
    </row>
    <row r="164" spans="1:2" x14ac:dyDescent="0.2">
      <c r="A164" s="1">
        <v>11</v>
      </c>
      <c r="B164" s="1">
        <v>4</v>
      </c>
    </row>
    <row r="165" spans="1:2" x14ac:dyDescent="0.2">
      <c r="A165" s="1">
        <v>17</v>
      </c>
      <c r="B165" s="1">
        <v>6</v>
      </c>
    </row>
    <row r="166" spans="1:2" x14ac:dyDescent="0.2">
      <c r="A166" s="1">
        <v>18.5</v>
      </c>
      <c r="B166" s="1">
        <v>5</v>
      </c>
    </row>
    <row r="167" spans="1:2" x14ac:dyDescent="0.2">
      <c r="A167" s="1">
        <v>15</v>
      </c>
      <c r="B167" s="1">
        <v>3</v>
      </c>
    </row>
    <row r="168" spans="1:2" x14ac:dyDescent="0.2">
      <c r="A168" s="1">
        <v>24</v>
      </c>
      <c r="B168" s="1">
        <v>6</v>
      </c>
    </row>
    <row r="169" spans="1:2" x14ac:dyDescent="0.2">
      <c r="A169" s="1">
        <v>24.5</v>
      </c>
      <c r="B169" s="1">
        <v>6</v>
      </c>
    </row>
    <row r="170" spans="1:2" x14ac:dyDescent="0.2">
      <c r="A170" s="1">
        <v>11</v>
      </c>
      <c r="B170" s="1">
        <v>4</v>
      </c>
    </row>
    <row r="171" spans="1:2" x14ac:dyDescent="0.2">
      <c r="A171" s="1">
        <v>27.5</v>
      </c>
      <c r="B171" s="1">
        <v>7</v>
      </c>
    </row>
    <row r="172" spans="1:2" x14ac:dyDescent="0.2">
      <c r="A172" s="1">
        <v>23.5</v>
      </c>
      <c r="B172" s="1">
        <v>7</v>
      </c>
    </row>
    <row r="173" spans="1:2" x14ac:dyDescent="0.2">
      <c r="A173" s="1">
        <v>17</v>
      </c>
      <c r="B173" s="1">
        <v>7</v>
      </c>
    </row>
    <row r="174" spans="1:2" x14ac:dyDescent="0.2">
      <c r="A174" s="1">
        <v>23.5</v>
      </c>
      <c r="B174" s="1">
        <v>6</v>
      </c>
    </row>
    <row r="175" spans="1:2" x14ac:dyDescent="0.2">
      <c r="A175" s="1">
        <v>27.5</v>
      </c>
      <c r="B175" s="1">
        <v>7</v>
      </c>
    </row>
    <row r="176" spans="1:2" x14ac:dyDescent="0.2">
      <c r="A176" s="1">
        <v>15</v>
      </c>
      <c r="B176" s="1">
        <v>6</v>
      </c>
    </row>
    <row r="177" spans="1:2" x14ac:dyDescent="0.2">
      <c r="A177" s="1">
        <v>24</v>
      </c>
      <c r="B177" s="1">
        <v>6</v>
      </c>
    </row>
    <row r="178" spans="1:2" x14ac:dyDescent="0.2">
      <c r="A178" s="1">
        <v>20</v>
      </c>
      <c r="B178" s="1">
        <v>7</v>
      </c>
    </row>
    <row r="179" spans="1:2" x14ac:dyDescent="0.2">
      <c r="A179" s="1">
        <v>24.5</v>
      </c>
      <c r="B179" s="1">
        <v>6</v>
      </c>
    </row>
    <row r="180" spans="1:2" x14ac:dyDescent="0.2">
      <c r="A180" s="1">
        <v>24.5</v>
      </c>
      <c r="B180" s="1">
        <v>6</v>
      </c>
    </row>
    <row r="181" spans="1:2" x14ac:dyDescent="0.2">
      <c r="A181" s="1">
        <v>21</v>
      </c>
      <c r="B181" s="1">
        <v>6</v>
      </c>
    </row>
    <row r="182" spans="1:2" x14ac:dyDescent="0.2">
      <c r="A182" s="1">
        <v>14.5</v>
      </c>
      <c r="B182" s="1">
        <v>5</v>
      </c>
    </row>
    <row r="183" spans="1:2" x14ac:dyDescent="0.2">
      <c r="A183" s="1">
        <v>21</v>
      </c>
      <c r="B183" s="1">
        <v>6</v>
      </c>
    </row>
    <row r="184" spans="1:2" x14ac:dyDescent="0.2">
      <c r="A184" s="1">
        <v>23.5</v>
      </c>
      <c r="B184" s="1">
        <v>5</v>
      </c>
    </row>
    <row r="185" spans="1:2" x14ac:dyDescent="0.2">
      <c r="A185" s="1">
        <v>18</v>
      </c>
      <c r="B185" s="1">
        <v>4</v>
      </c>
    </row>
    <row r="186" spans="1:2" x14ac:dyDescent="0.2">
      <c r="A186" s="1">
        <v>17</v>
      </c>
      <c r="B186" s="1">
        <v>6</v>
      </c>
    </row>
    <row r="187" spans="1:2" x14ac:dyDescent="0.2">
      <c r="A187" s="1">
        <v>22</v>
      </c>
      <c r="B187" s="1">
        <v>5</v>
      </c>
    </row>
    <row r="188" spans="1:2" x14ac:dyDescent="0.2">
      <c r="A188" s="1">
        <v>14.5</v>
      </c>
      <c r="B188" s="1">
        <v>4</v>
      </c>
    </row>
    <row r="189" spans="1:2" x14ac:dyDescent="0.2">
      <c r="A189" s="1">
        <v>17</v>
      </c>
      <c r="B189" s="1">
        <v>5</v>
      </c>
    </row>
    <row r="190" spans="1:2" x14ac:dyDescent="0.2">
      <c r="A190" s="1">
        <v>1</v>
      </c>
      <c r="B190" s="1">
        <v>5</v>
      </c>
    </row>
    <row r="191" spans="1:2" x14ac:dyDescent="0.2">
      <c r="A191" s="1">
        <v>10</v>
      </c>
      <c r="B191" s="1">
        <v>5</v>
      </c>
    </row>
    <row r="192" spans="1:2" x14ac:dyDescent="0.2">
      <c r="A192" s="1">
        <v>13.5</v>
      </c>
      <c r="B192" s="1">
        <v>4</v>
      </c>
    </row>
    <row r="193" spans="1:2" x14ac:dyDescent="0.2">
      <c r="A193" s="1">
        <v>20.5</v>
      </c>
      <c r="B193" s="1">
        <v>5</v>
      </c>
    </row>
    <row r="194" spans="1:2" x14ac:dyDescent="0.2">
      <c r="A194" s="1">
        <v>9.5</v>
      </c>
      <c r="B194" s="1">
        <v>4</v>
      </c>
    </row>
    <row r="195" spans="1:2" x14ac:dyDescent="0.2">
      <c r="A195" s="1">
        <v>17</v>
      </c>
      <c r="B195" s="1">
        <v>5</v>
      </c>
    </row>
    <row r="196" spans="1:2" x14ac:dyDescent="0.2">
      <c r="A196" s="1">
        <v>18</v>
      </c>
      <c r="B196" s="1">
        <v>5</v>
      </c>
    </row>
    <row r="197" spans="1:2" x14ac:dyDescent="0.2">
      <c r="A197" s="1">
        <v>14.5</v>
      </c>
      <c r="B197" s="1">
        <v>5</v>
      </c>
    </row>
    <row r="198" spans="1:2" x14ac:dyDescent="0.2">
      <c r="A198" s="1">
        <v>15.5</v>
      </c>
      <c r="B198" s="1">
        <v>4</v>
      </c>
    </row>
    <row r="199" spans="1:2" x14ac:dyDescent="0.2">
      <c r="A199" s="1">
        <v>15</v>
      </c>
      <c r="B199" s="1">
        <v>5</v>
      </c>
    </row>
    <row r="200" spans="1:2" x14ac:dyDescent="0.2">
      <c r="A200" s="1">
        <v>16.5</v>
      </c>
      <c r="B200" s="1">
        <v>4</v>
      </c>
    </row>
    <row r="201" spans="1:2" x14ac:dyDescent="0.2">
      <c r="A201" s="1">
        <v>18</v>
      </c>
      <c r="B201" s="1">
        <v>5</v>
      </c>
    </row>
    <row r="202" spans="1:2" x14ac:dyDescent="0.2">
      <c r="A202" s="1">
        <v>7</v>
      </c>
      <c r="B202" s="1">
        <v>2</v>
      </c>
    </row>
    <row r="203" spans="1:2" x14ac:dyDescent="0.2">
      <c r="A203" s="1">
        <v>8</v>
      </c>
      <c r="B203" s="1">
        <v>2</v>
      </c>
    </row>
    <row r="204" spans="1:2" x14ac:dyDescent="0.2">
      <c r="A204" s="1">
        <v>7</v>
      </c>
      <c r="B204" s="1">
        <v>3</v>
      </c>
    </row>
    <row r="205" spans="1:2" x14ac:dyDescent="0.2">
      <c r="A205" s="1">
        <v>24</v>
      </c>
      <c r="B205" s="1">
        <v>5</v>
      </c>
    </row>
    <row r="206" spans="1:2" x14ac:dyDescent="0.2">
      <c r="A206" s="1">
        <v>11.5</v>
      </c>
      <c r="B206" s="1">
        <v>5</v>
      </c>
    </row>
    <row r="207" spans="1:2" x14ac:dyDescent="0.2">
      <c r="A207" s="1">
        <v>13</v>
      </c>
      <c r="B207" s="1">
        <v>3</v>
      </c>
    </row>
    <row r="208" spans="1:2" x14ac:dyDescent="0.2">
      <c r="A208" s="1">
        <v>6.5</v>
      </c>
      <c r="B208" s="1">
        <v>4</v>
      </c>
    </row>
    <row r="209" spans="1:2" x14ac:dyDescent="0.2">
      <c r="A209" s="1">
        <v>14</v>
      </c>
      <c r="B209" s="1">
        <v>4</v>
      </c>
    </row>
    <row r="210" spans="1:2" x14ac:dyDescent="0.2">
      <c r="A210" s="1">
        <v>12.5</v>
      </c>
      <c r="B210" s="1">
        <v>5</v>
      </c>
    </row>
    <row r="211" spans="1:2" x14ac:dyDescent="0.2">
      <c r="A211" s="1">
        <v>17</v>
      </c>
      <c r="B211" s="1">
        <v>4</v>
      </c>
    </row>
    <row r="212" spans="1:2" x14ac:dyDescent="0.2">
      <c r="A212" s="1">
        <v>18</v>
      </c>
      <c r="B212" s="1">
        <v>5</v>
      </c>
    </row>
    <row r="213" spans="1:2" x14ac:dyDescent="0.2">
      <c r="A213" s="1">
        <v>19</v>
      </c>
      <c r="B213" s="1">
        <v>5</v>
      </c>
    </row>
    <row r="214" spans="1:2" x14ac:dyDescent="0.2">
      <c r="A214" s="1">
        <v>19</v>
      </c>
      <c r="B214" s="1">
        <v>4</v>
      </c>
    </row>
    <row r="215" spans="1:2" x14ac:dyDescent="0.2">
      <c r="A215" s="1">
        <v>13.5</v>
      </c>
      <c r="B215" s="1">
        <v>4</v>
      </c>
    </row>
    <row r="216" spans="1:2" x14ac:dyDescent="0.2">
      <c r="A216" s="1">
        <v>11.5</v>
      </c>
      <c r="B216" s="1">
        <v>3</v>
      </c>
    </row>
    <row r="217" spans="1:2" x14ac:dyDescent="0.2">
      <c r="A217" s="1">
        <v>20.5</v>
      </c>
      <c r="B217" s="1">
        <v>6</v>
      </c>
    </row>
    <row r="218" spans="1:2" x14ac:dyDescent="0.2">
      <c r="A218" s="1">
        <v>14</v>
      </c>
      <c r="B218" s="1">
        <v>4</v>
      </c>
    </row>
    <row r="219" spans="1:2" x14ac:dyDescent="0.2">
      <c r="A219" s="1">
        <v>18</v>
      </c>
      <c r="B219" s="1">
        <v>5</v>
      </c>
    </row>
    <row r="220" spans="1:2" x14ac:dyDescent="0.2">
      <c r="A220" s="1">
        <v>14.5</v>
      </c>
      <c r="B220" s="1">
        <v>5</v>
      </c>
    </row>
    <row r="221" spans="1:2" x14ac:dyDescent="0.2">
      <c r="A221" s="1">
        <v>18</v>
      </c>
      <c r="B221" s="1">
        <v>5</v>
      </c>
    </row>
    <row r="222" spans="1:2" x14ac:dyDescent="0.2">
      <c r="A222" s="1">
        <v>19.5</v>
      </c>
      <c r="B222" s="1">
        <v>5</v>
      </c>
    </row>
    <row r="223" spans="1:2" x14ac:dyDescent="0.2">
      <c r="A223" s="1">
        <v>21</v>
      </c>
      <c r="B223" s="1">
        <v>5</v>
      </c>
    </row>
    <row r="224" spans="1:2" x14ac:dyDescent="0.2">
      <c r="A224" s="1">
        <v>14</v>
      </c>
      <c r="B224" s="1">
        <v>6</v>
      </c>
    </row>
    <row r="225" spans="1:2" x14ac:dyDescent="0.2">
      <c r="A225" s="1">
        <v>16.5</v>
      </c>
      <c r="B225" s="1">
        <v>5</v>
      </c>
    </row>
    <row r="226" spans="1:2" x14ac:dyDescent="0.2">
      <c r="A226" s="1">
        <v>18</v>
      </c>
      <c r="B226" s="1">
        <v>6</v>
      </c>
    </row>
    <row r="227" spans="1:2" x14ac:dyDescent="0.2">
      <c r="A227" s="1">
        <v>19</v>
      </c>
      <c r="B227" s="1">
        <v>5</v>
      </c>
    </row>
    <row r="228" spans="1:2" x14ac:dyDescent="0.2">
      <c r="A228" s="1">
        <v>14</v>
      </c>
      <c r="B228" s="1">
        <v>4</v>
      </c>
    </row>
    <row r="229" spans="1:2" x14ac:dyDescent="0.2">
      <c r="A229" s="1">
        <v>13</v>
      </c>
      <c r="B229" s="1">
        <v>5</v>
      </c>
    </row>
    <row r="230" spans="1:2" x14ac:dyDescent="0.2">
      <c r="A230" s="1">
        <v>14</v>
      </c>
      <c r="B230" s="1">
        <v>4</v>
      </c>
    </row>
    <row r="231" spans="1:2" x14ac:dyDescent="0.2">
      <c r="A231" s="1">
        <v>15</v>
      </c>
      <c r="B231" s="1">
        <v>5</v>
      </c>
    </row>
    <row r="232" spans="1:2" x14ac:dyDescent="0.2">
      <c r="A232" s="1">
        <v>18</v>
      </c>
      <c r="B232" s="1">
        <v>7</v>
      </c>
    </row>
    <row r="233" spans="1:2" x14ac:dyDescent="0.2">
      <c r="A233" s="1">
        <v>21.5</v>
      </c>
      <c r="B233" s="1">
        <v>5</v>
      </c>
    </row>
    <row r="234" spans="1:2" x14ac:dyDescent="0.2">
      <c r="A234" s="1">
        <v>13</v>
      </c>
      <c r="B234" s="1">
        <v>5</v>
      </c>
    </row>
    <row r="235" spans="1:2" x14ac:dyDescent="0.2">
      <c r="A235" s="1">
        <v>18</v>
      </c>
      <c r="B235" s="1">
        <v>6</v>
      </c>
    </row>
    <row r="236" spans="1:2" x14ac:dyDescent="0.2">
      <c r="A236" s="1">
        <v>10</v>
      </c>
      <c r="B236" s="1">
        <v>5</v>
      </c>
    </row>
    <row r="237" spans="1:2" x14ac:dyDescent="0.2">
      <c r="A237" s="1">
        <v>7</v>
      </c>
      <c r="B237" s="1">
        <v>6</v>
      </c>
    </row>
    <row r="238" spans="1:2" x14ac:dyDescent="0.2">
      <c r="A238" s="1">
        <v>18</v>
      </c>
      <c r="B238" s="1">
        <v>6</v>
      </c>
    </row>
    <row r="239" spans="1:2" x14ac:dyDescent="0.2">
      <c r="A239" s="1">
        <v>17.5</v>
      </c>
      <c r="B239" s="1">
        <v>5</v>
      </c>
    </row>
    <row r="240" spans="1:2" x14ac:dyDescent="0.2">
      <c r="A240" s="1">
        <v>19.5</v>
      </c>
      <c r="B240" s="1">
        <v>6</v>
      </c>
    </row>
    <row r="241" spans="1:2" x14ac:dyDescent="0.2">
      <c r="A241" s="1">
        <v>22</v>
      </c>
      <c r="B241" s="1">
        <v>5</v>
      </c>
    </row>
    <row r="242" spans="1:2" x14ac:dyDescent="0.2">
      <c r="A242" s="1">
        <v>23</v>
      </c>
      <c r="B242" s="1">
        <v>7</v>
      </c>
    </row>
    <row r="243" spans="1:2" x14ac:dyDescent="0.2">
      <c r="A243" s="1">
        <v>19</v>
      </c>
      <c r="B243" s="1">
        <v>6</v>
      </c>
    </row>
    <row r="244" spans="1:2" x14ac:dyDescent="0.2">
      <c r="A244" s="1">
        <v>25</v>
      </c>
      <c r="B244" s="1">
        <v>8</v>
      </c>
    </row>
    <row r="245" spans="1:2" x14ac:dyDescent="0.2">
      <c r="A245" s="1">
        <v>12.5</v>
      </c>
      <c r="B245" s="1">
        <v>7</v>
      </c>
    </row>
    <row r="246" spans="1:2" x14ac:dyDescent="0.2">
      <c r="A246" s="1">
        <v>19</v>
      </c>
      <c r="B246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Julyherbheight</vt:lpstr>
      <vt:lpstr>Oats</vt:lpstr>
      <vt:lpstr>Oatjulyharvest</vt:lpstr>
      <vt:lpstr>Kale</vt:lpstr>
      <vt:lpstr>Kalejulyharvest</vt:lpstr>
      <vt:lpstr>Beans</vt:lpstr>
      <vt:lpstr>Beanjulyharvest</vt:lpstr>
      <vt:lpstr>totals</vt:lpstr>
      <vt:lpstr>Sheet4</vt:lpstr>
      <vt:lpstr>Sheet5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</dc:creator>
  <cp:keywords/>
  <dc:description/>
  <cp:lastModifiedBy>Microsoft Office User</cp:lastModifiedBy>
  <cp:revision/>
  <dcterms:created xsi:type="dcterms:W3CDTF">2019-04-01T14:41:05Z</dcterms:created>
  <dcterms:modified xsi:type="dcterms:W3CDTF">2021-05-13T23:20:41Z</dcterms:modified>
  <cp:category/>
  <cp:contentStatus/>
</cp:coreProperties>
</file>