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cofs01\PhillipsE$\Desktop\"/>
    </mc:Choice>
  </mc:AlternateContent>
  <bookViews>
    <workbookView xWindow="30" yWindow="105" windowWidth="17715" windowHeight="13800"/>
  </bookViews>
  <sheets>
    <sheet name="Notes, please read" sheetId="4" r:id="rId1"/>
    <sheet name="Sample sizes" sheetId="1" r:id="rId2"/>
    <sheet name="Walking" sheetId="5" r:id="rId3"/>
    <sheet name="Vehicle (car-van driver)" sheetId="6" r:id="rId4"/>
    <sheet name="Car van passenger" sheetId="9" r:id="rId5"/>
    <sheet name="PT" sheetId="7" r:id="rId6"/>
    <sheet name="Cycling" sheetId="8" r:id="rId7"/>
    <sheet name="Purpose" sheetId="12" r:id="rId8"/>
  </sheets>
  <externalReferences>
    <externalReference r:id="rId9"/>
  </externalReferences>
  <calcPr calcId="152511"/>
</workbook>
</file>

<file path=xl/calcChain.xml><?xml version="1.0" encoding="utf-8"?>
<calcChain xmlns="http://schemas.openxmlformats.org/spreadsheetml/2006/main">
  <c r="B110" i="6" l="1"/>
  <c r="B111" i="6"/>
  <c r="B112" i="6"/>
  <c r="B113" i="6"/>
  <c r="B114" i="6"/>
  <c r="A110" i="6"/>
  <c r="A111" i="6"/>
  <c r="A112" i="6"/>
  <c r="A113" i="6"/>
  <c r="A114" i="6"/>
  <c r="C115" i="6"/>
  <c r="D110" i="6"/>
  <c r="I66" i="9"/>
  <c r="H90" i="9"/>
  <c r="I45" i="9"/>
  <c r="C106" i="9"/>
  <c r="B104" i="9"/>
  <c r="B105" i="9"/>
  <c r="A104" i="9"/>
  <c r="A105" i="9"/>
  <c r="G105" i="6"/>
  <c r="H97" i="6" s="1"/>
  <c r="B104" i="6"/>
  <c r="B105" i="6"/>
  <c r="B106" i="6"/>
  <c r="B107" i="6"/>
  <c r="B108" i="6"/>
  <c r="B109" i="6"/>
  <c r="A104" i="6"/>
  <c r="A105" i="6"/>
  <c r="A106" i="6"/>
  <c r="A107" i="6"/>
  <c r="A108" i="6"/>
  <c r="A109" i="6"/>
  <c r="D28" i="7"/>
  <c r="C33" i="7"/>
  <c r="C28" i="8"/>
  <c r="B22" i="5"/>
  <c r="G18" i="5"/>
  <c r="H17" i="5" s="1"/>
  <c r="B7" i="8"/>
  <c r="B8" i="8"/>
  <c r="B28" i="8" s="1"/>
  <c r="B9" i="8"/>
  <c r="B10" i="8"/>
  <c r="B11" i="8"/>
  <c r="B12" i="8"/>
  <c r="B13" i="8"/>
  <c r="B14" i="8"/>
  <c r="B15" i="8"/>
  <c r="B16" i="8"/>
  <c r="B17" i="8"/>
  <c r="B18" i="8"/>
  <c r="B19" i="8"/>
  <c r="B20" i="8"/>
  <c r="B21" i="8"/>
  <c r="B22" i="8"/>
  <c r="B23" i="8"/>
  <c r="B24" i="8"/>
  <c r="B25" i="8"/>
  <c r="B26" i="8"/>
  <c r="B6" i="8"/>
  <c r="B7" i="7"/>
  <c r="B8" i="7"/>
  <c r="B9" i="7"/>
  <c r="B10" i="7"/>
  <c r="B11" i="7"/>
  <c r="B12" i="7"/>
  <c r="B13" i="7"/>
  <c r="B14" i="7"/>
  <c r="B15" i="7"/>
  <c r="B16" i="7"/>
  <c r="B17" i="7"/>
  <c r="B18" i="7"/>
  <c r="B19" i="7"/>
  <c r="B20" i="7"/>
  <c r="B21" i="7"/>
  <c r="B22" i="7"/>
  <c r="B23" i="7"/>
  <c r="B24" i="7"/>
  <c r="B25" i="7"/>
  <c r="B26" i="7"/>
  <c r="B6" i="7"/>
  <c r="B66"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6" i="9"/>
  <c r="A66"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 i="9"/>
  <c r="B66"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15" i="6"/>
  <c r="A66"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15"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 i="6"/>
  <c r="B8" i="5"/>
  <c r="B9" i="5"/>
  <c r="B10" i="5"/>
  <c r="B11" i="5"/>
  <c r="B12" i="5"/>
  <c r="B13" i="5"/>
  <c r="B14" i="5"/>
  <c r="B15" i="5"/>
  <c r="B16" i="5"/>
  <c r="B17" i="5"/>
  <c r="B18" i="5"/>
  <c r="B19" i="5"/>
  <c r="B20" i="5"/>
  <c r="B21" i="5"/>
  <c r="B7" i="5"/>
  <c r="C24" i="5"/>
  <c r="D24" i="5" s="1"/>
  <c r="D69" i="6"/>
  <c r="D94" i="6"/>
  <c r="D22" i="8"/>
  <c r="H15" i="5"/>
  <c r="H7" i="5"/>
  <c r="H10" i="5"/>
  <c r="H8" i="5"/>
  <c r="D23" i="7"/>
  <c r="D11" i="7"/>
  <c r="D9" i="8"/>
  <c r="D25" i="8"/>
  <c r="D26" i="8"/>
  <c r="D15" i="8"/>
  <c r="D6" i="7"/>
  <c r="D9" i="7"/>
  <c r="D25" i="7"/>
  <c r="D30" i="7"/>
  <c r="D33" i="7"/>
  <c r="D32" i="7"/>
  <c r="I62" i="9"/>
  <c r="I56" i="9"/>
  <c r="I51" i="9"/>
  <c r="I49" i="9"/>
  <c r="I48" i="9"/>
  <c r="D101" i="9"/>
  <c r="D85" i="9"/>
  <c r="D30" i="9"/>
  <c r="D84" i="9"/>
  <c r="H102" i="6"/>
  <c r="H82" i="6"/>
  <c r="H21" i="6"/>
  <c r="H17" i="6"/>
  <c r="D88" i="6"/>
  <c r="D77" i="6"/>
  <c r="D104" i="6"/>
  <c r="D37" i="6"/>
  <c r="D68" i="6"/>
  <c r="D53" i="6"/>
  <c r="D83" i="6"/>
  <c r="D106" i="6"/>
  <c r="D44" i="6"/>
  <c r="D73" i="6"/>
  <c r="D11" i="6"/>
  <c r="D64" i="6"/>
  <c r="D22" i="6"/>
  <c r="D39" i="6"/>
  <c r="D93" i="6"/>
  <c r="D14" i="6"/>
  <c r="D36" i="6"/>
  <c r="D49" i="6"/>
  <c r="D42" i="6"/>
  <c r="D98" i="6"/>
  <c r="D38" i="6"/>
  <c r="H61" i="6"/>
  <c r="H60" i="6"/>
  <c r="H51" i="6"/>
  <c r="H84" i="6"/>
  <c r="H93" i="6"/>
  <c r="H26" i="6"/>
  <c r="H15" i="6"/>
  <c r="H10" i="6"/>
  <c r="H20" i="6"/>
  <c r="H50" i="6"/>
  <c r="H47" i="6"/>
  <c r="H53" i="6"/>
  <c r="H98" i="6"/>
  <c r="H89" i="6"/>
  <c r="H12" i="6"/>
  <c r="H49" i="6"/>
  <c r="H18" i="6"/>
  <c r="H32" i="6"/>
  <c r="H11" i="5"/>
  <c r="H13" i="5"/>
  <c r="H9" i="5"/>
  <c r="H14" i="5"/>
  <c r="D17" i="5"/>
  <c r="D13" i="5"/>
  <c r="D22" i="5"/>
  <c r="I76" i="9"/>
  <c r="I83" i="9"/>
  <c r="I65" i="9"/>
  <c r="I9" i="9"/>
  <c r="I42" i="9"/>
  <c r="I41" i="9"/>
  <c r="I75" i="9"/>
  <c r="I21" i="9"/>
  <c r="I35" i="9"/>
  <c r="I54" i="9"/>
  <c r="I79" i="9"/>
  <c r="I30" i="9"/>
  <c r="I6" i="9"/>
  <c r="I87" i="9"/>
  <c r="I20" i="9"/>
  <c r="I37" i="9"/>
  <c r="I55" i="9"/>
  <c r="I18" i="9"/>
  <c r="I71" i="9"/>
  <c r="I39" i="9"/>
  <c r="I43" i="9"/>
  <c r="I84" i="9"/>
  <c r="I33" i="9"/>
  <c r="I13" i="9"/>
  <c r="I74" i="9"/>
  <c r="I89" i="9"/>
  <c r="I77" i="9"/>
  <c r="I10" i="9"/>
  <c r="I58" i="9"/>
  <c r="I26" i="9"/>
  <c r="I16" i="9"/>
  <c r="I81" i="9"/>
  <c r="I23" i="9"/>
  <c r="I50" i="9"/>
  <c r="I86" i="9"/>
  <c r="I12" i="9"/>
  <c r="I19" i="9"/>
  <c r="D79" i="9"/>
  <c r="D17" i="9"/>
  <c r="D19" i="9"/>
  <c r="D33" i="9"/>
  <c r="D29" i="9"/>
  <c r="D90" i="9"/>
  <c r="I60" i="9"/>
  <c r="I11" i="9"/>
  <c r="I32" i="9"/>
  <c r="I73" i="9"/>
  <c r="I25" i="9"/>
  <c r="I31" i="9"/>
  <c r="D44" i="9"/>
  <c r="D27" i="9"/>
  <c r="D42" i="9"/>
  <c r="D18" i="9"/>
  <c r="I82" i="9"/>
  <c r="D53" i="9"/>
  <c r="D80" i="9"/>
  <c r="D82" i="9"/>
  <c r="I64" i="9"/>
  <c r="D38" i="9"/>
  <c r="D14" i="9"/>
  <c r="D34" i="9"/>
  <c r="D47" i="9"/>
  <c r="D92" i="9"/>
  <c r="D66" i="9"/>
  <c r="D16" i="8" l="1"/>
  <c r="D10" i="8"/>
  <c r="D19" i="8"/>
  <c r="D14" i="8"/>
  <c r="D18" i="8"/>
  <c r="D12" i="8"/>
  <c r="D23" i="8"/>
  <c r="D27" i="8"/>
  <c r="D8" i="8"/>
  <c r="D13" i="8"/>
  <c r="D104" i="9"/>
  <c r="D26" i="9"/>
  <c r="D100" i="9"/>
  <c r="D25" i="9"/>
  <c r="D70" i="9"/>
  <c r="D55" i="9"/>
  <c r="D58" i="9"/>
  <c r="D61" i="9"/>
  <c r="D9" i="9"/>
  <c r="D98" i="9"/>
  <c r="D57" i="9"/>
  <c r="D96" i="9"/>
  <c r="D71" i="9"/>
  <c r="D46" i="9"/>
  <c r="D24" i="9"/>
  <c r="D43" i="9"/>
  <c r="D45" i="9"/>
  <c r="D73" i="9"/>
  <c r="D51" i="9"/>
  <c r="D36" i="9"/>
  <c r="D16" i="9"/>
  <c r="D40" i="9"/>
  <c r="D69" i="9"/>
  <c r="D11" i="9"/>
  <c r="D20" i="9"/>
  <c r="D65" i="9"/>
  <c r="D12" i="9"/>
  <c r="D106" i="9"/>
  <c r="D105" i="9"/>
  <c r="D60" i="9"/>
  <c r="D97" i="9"/>
  <c r="D75" i="9"/>
  <c r="D113" i="6"/>
  <c r="D57" i="6"/>
  <c r="D103" i="6"/>
  <c r="D78" i="6"/>
  <c r="D74" i="6"/>
  <c r="D90" i="6"/>
  <c r="D48" i="6"/>
  <c r="D40" i="6"/>
  <c r="D108" i="6"/>
  <c r="D24" i="6"/>
  <c r="D35" i="6"/>
  <c r="D28" i="6"/>
  <c r="D15" i="6"/>
  <c r="D32" i="6"/>
  <c r="D33" i="6"/>
  <c r="D70" i="6"/>
  <c r="D82" i="6"/>
  <c r="D55" i="6"/>
  <c r="D84" i="6"/>
  <c r="D58" i="6"/>
  <c r="D46" i="6"/>
  <c r="D17" i="6"/>
  <c r="D85" i="6"/>
  <c r="D72" i="6"/>
  <c r="D18" i="6"/>
  <c r="D45" i="6"/>
  <c r="D87" i="6"/>
  <c r="D21" i="6"/>
  <c r="D80" i="6"/>
  <c r="D12" i="6"/>
  <c r="D60" i="6"/>
  <c r="D23" i="6"/>
  <c r="D91" i="6"/>
  <c r="D56" i="6"/>
  <c r="D66" i="6"/>
  <c r="D6" i="6"/>
  <c r="D65" i="6"/>
  <c r="D63" i="6"/>
  <c r="D32" i="9"/>
  <c r="D28" i="9"/>
  <c r="D8" i="9"/>
  <c r="D59" i="9"/>
  <c r="D62" i="9"/>
  <c r="D35" i="9"/>
  <c r="D8" i="5"/>
  <c r="H45" i="6"/>
  <c r="H38" i="6"/>
  <c r="H105" i="6"/>
  <c r="H68" i="6"/>
  <c r="H79" i="6"/>
  <c r="D13" i="6"/>
  <c r="D27" i="6"/>
  <c r="D76" i="6"/>
  <c r="D9" i="6"/>
  <c r="D30" i="6"/>
  <c r="D97" i="6"/>
  <c r="D61" i="6"/>
  <c r="D43" i="6"/>
  <c r="H104" i="6"/>
  <c r="D52" i="9"/>
  <c r="D68" i="9"/>
  <c r="D24" i="8"/>
  <c r="D21" i="8"/>
  <c r="D92" i="6"/>
  <c r="D26" i="7"/>
  <c r="D16" i="7"/>
  <c r="D24" i="7"/>
  <c r="D8" i="7"/>
  <c r="D14" i="7"/>
  <c r="D31" i="7"/>
  <c r="D10" i="7"/>
  <c r="D19" i="7"/>
  <c r="D7" i="7"/>
  <c r="D12" i="7"/>
  <c r="D86" i="6"/>
  <c r="D81" i="9"/>
  <c r="D91" i="9"/>
  <c r="D13" i="9"/>
  <c r="D10" i="9"/>
  <c r="D86" i="9"/>
  <c r="D7" i="9"/>
  <c r="D102" i="9"/>
  <c r="H11" i="6"/>
  <c r="H91" i="6"/>
  <c r="H54" i="6"/>
  <c r="H73" i="6"/>
  <c r="H76" i="6"/>
  <c r="D31" i="6"/>
  <c r="D50" i="6"/>
  <c r="D59" i="6"/>
  <c r="D52" i="6"/>
  <c r="D8" i="6"/>
  <c r="D62" i="6"/>
  <c r="D29" i="6"/>
  <c r="D51" i="6"/>
  <c r="H81" i="6"/>
  <c r="D39" i="9"/>
  <c r="D56" i="9"/>
  <c r="D21" i="7"/>
  <c r="D17" i="8"/>
  <c r="D20" i="7"/>
  <c r="D10" i="6"/>
  <c r="D22" i="7"/>
  <c r="D29" i="7"/>
  <c r="H58" i="6"/>
  <c r="I61" i="9"/>
  <c r="I57" i="9"/>
  <c r="I38" i="9"/>
  <c r="I90" i="9"/>
  <c r="I14" i="9"/>
  <c r="I78" i="9"/>
  <c r="I68" i="9"/>
  <c r="I29" i="9"/>
  <c r="I47" i="9"/>
  <c r="I70" i="9"/>
  <c r="I59" i="9"/>
  <c r="I53" i="9"/>
  <c r="I36" i="9"/>
  <c r="I63" i="9"/>
  <c r="I46" i="9"/>
  <c r="I80" i="9"/>
  <c r="I15" i="9"/>
  <c r="I85" i="9"/>
  <c r="I7" i="9"/>
  <c r="I17" i="9"/>
  <c r="I72" i="9"/>
  <c r="I8" i="9"/>
  <c r="I52" i="9"/>
  <c r="I34" i="9"/>
  <c r="I24" i="9"/>
  <c r="I69" i="9"/>
  <c r="I22" i="9"/>
  <c r="I40" i="9"/>
  <c r="I27" i="9"/>
  <c r="I28" i="9"/>
  <c r="I88" i="9"/>
  <c r="I44" i="9"/>
  <c r="D11" i="5"/>
  <c r="D9" i="5"/>
  <c r="D7" i="5"/>
  <c r="D19" i="5"/>
  <c r="D12" i="5"/>
  <c r="D18" i="5"/>
  <c r="D10" i="5"/>
  <c r="B33" i="7"/>
  <c r="D83" i="9"/>
  <c r="D6" i="9"/>
  <c r="D41" i="9"/>
  <c r="D78" i="9"/>
  <c r="H43" i="6"/>
  <c r="H13" i="6"/>
  <c r="H78" i="6"/>
  <c r="D7" i="6"/>
  <c r="D54" i="6"/>
  <c r="D79" i="6"/>
  <c r="D26" i="6"/>
  <c r="H101" i="6"/>
  <c r="D37" i="9"/>
  <c r="B24" i="5"/>
  <c r="D27" i="7"/>
  <c r="D114" i="6"/>
  <c r="D87" i="9"/>
  <c r="D22" i="9"/>
  <c r="D89" i="9"/>
  <c r="D88" i="9"/>
  <c r="D72" i="9"/>
  <c r="D50" i="9"/>
  <c r="D63" i="9"/>
  <c r="D21" i="5"/>
  <c r="D20" i="5"/>
  <c r="H64" i="6"/>
  <c r="H85" i="6"/>
  <c r="H56" i="6"/>
  <c r="H48" i="6"/>
  <c r="H74" i="6"/>
  <c r="H86" i="6"/>
  <c r="D16" i="6"/>
  <c r="D109" i="6"/>
  <c r="D71" i="6"/>
  <c r="D25" i="6"/>
  <c r="D101" i="6"/>
  <c r="D105" i="6"/>
  <c r="D102" i="6"/>
  <c r="H66" i="6"/>
  <c r="D99" i="9"/>
  <c r="D21" i="9"/>
  <c r="D17" i="7"/>
  <c r="D18" i="7"/>
  <c r="D6" i="8"/>
  <c r="D75" i="6"/>
  <c r="D112" i="6"/>
  <c r="D54" i="9"/>
  <c r="D15" i="9"/>
  <c r="D7" i="8"/>
  <c r="D20" i="6"/>
  <c r="H75" i="6"/>
  <c r="H103" i="6"/>
  <c r="H96" i="6"/>
  <c r="H7" i="6"/>
  <c r="H23" i="6"/>
  <c r="H92" i="6"/>
  <c r="H42" i="6"/>
  <c r="H44" i="6"/>
  <c r="H25" i="6"/>
  <c r="H37" i="6"/>
  <c r="H59" i="6"/>
  <c r="H57" i="6"/>
  <c r="H62" i="6"/>
  <c r="H29" i="6"/>
  <c r="H19" i="6"/>
  <c r="H69" i="6"/>
  <c r="H27" i="6"/>
  <c r="H87" i="6"/>
  <c r="H46" i="6"/>
  <c r="H31" i="6"/>
  <c r="H77" i="6"/>
  <c r="H8" i="6"/>
  <c r="H35" i="6"/>
  <c r="H28" i="6"/>
  <c r="H52" i="6"/>
  <c r="H30" i="6"/>
  <c r="H94" i="6"/>
  <c r="H100" i="6"/>
  <c r="H72" i="6"/>
  <c r="H22" i="6"/>
  <c r="H83" i="6"/>
  <c r="H90" i="6"/>
  <c r="H55" i="6"/>
  <c r="H41" i="6"/>
  <c r="H39" i="6"/>
  <c r="H70" i="6"/>
  <c r="H80" i="6"/>
  <c r="H16" i="6"/>
  <c r="H95" i="6"/>
  <c r="H36" i="6"/>
  <c r="D74" i="9"/>
  <c r="D77" i="9"/>
  <c r="D95" i="9"/>
  <c r="D15" i="5"/>
  <c r="H88" i="6"/>
  <c r="H6" i="6"/>
  <c r="H40" i="6"/>
  <c r="D95" i="6"/>
  <c r="D19" i="6"/>
  <c r="D96" i="6"/>
  <c r="H34" i="6"/>
  <c r="D23" i="9"/>
  <c r="D11" i="8"/>
  <c r="D47" i="6"/>
  <c r="D93" i="9"/>
  <c r="D64" i="9"/>
  <c r="D48" i="9"/>
  <c r="D103" i="9"/>
  <c r="D31" i="9"/>
  <c r="D94" i="9"/>
  <c r="D14" i="5"/>
  <c r="D16" i="5"/>
  <c r="H71" i="6"/>
  <c r="H63" i="6"/>
  <c r="H14" i="6"/>
  <c r="H9" i="6"/>
  <c r="H24" i="6"/>
  <c r="H33" i="6"/>
  <c r="D89" i="6"/>
  <c r="D115" i="6"/>
  <c r="D100" i="6"/>
  <c r="D107" i="6"/>
  <c r="D41" i="6"/>
  <c r="D34" i="6"/>
  <c r="D99" i="6"/>
  <c r="H65" i="6"/>
  <c r="H99" i="6"/>
  <c r="D49" i="9"/>
  <c r="D76" i="9"/>
  <c r="D15" i="7"/>
  <c r="D13" i="7"/>
  <c r="D20" i="8"/>
  <c r="D81" i="6"/>
  <c r="H12" i="5"/>
  <c r="H6" i="5"/>
  <c r="H16" i="5"/>
  <c r="D111" i="6"/>
  <c r="D28" i="8" l="1"/>
</calcChain>
</file>

<file path=xl/sharedStrings.xml><?xml version="1.0" encoding="utf-8"?>
<sst xmlns="http://schemas.openxmlformats.org/spreadsheetml/2006/main" count="172" uniqueCount="82">
  <si>
    <t>Total</t>
  </si>
  <si>
    <t>Walking trip legs - distances</t>
  </si>
  <si>
    <t>Vehicle (Car driver) trip legs - distances</t>
  </si>
  <si>
    <t>PT trip legs - distances (defined as trip legs under 100km)</t>
  </si>
  <si>
    <t>Unknown</t>
  </si>
  <si>
    <t>Less than 1 km</t>
  </si>
  <si>
    <t>1 = 1-&lt;2  km</t>
  </si>
  <si>
    <t>Trip legs in sample</t>
  </si>
  <si>
    <t>Million trip legs per annum</t>
  </si>
  <si>
    <t xml:space="preserve">Cyclist trip legs - distances </t>
  </si>
  <si>
    <t>Cyclist</t>
  </si>
  <si>
    <t xml:space="preserve">Trip leg distance (km) </t>
  </si>
  <si>
    <t>Under 1km</t>
  </si>
  <si>
    <t>1-&lt;2 km</t>
  </si>
  <si>
    <t>2-&lt;3 km</t>
  </si>
  <si>
    <t>3-&lt;4km</t>
  </si>
  <si>
    <t>4-&lt;5 km</t>
  </si>
  <si>
    <t>5-&lt;6 km</t>
  </si>
  <si>
    <t>6-&lt;7 km</t>
  </si>
  <si>
    <t>7-&lt;8 km</t>
  </si>
  <si>
    <t>11-&lt;12 km</t>
  </si>
  <si>
    <t>8-&lt;9 km</t>
  </si>
  <si>
    <t>9-&lt;10 km</t>
  </si>
  <si>
    <t>10-&lt;11 km</t>
  </si>
  <si>
    <t>% walking trip legs</t>
  </si>
  <si>
    <t>Trip leg distance (km)
(0 means 0 to under 1 km, etc)</t>
  </si>
  <si>
    <t>% trip legs</t>
  </si>
  <si>
    <t>From here on, only distance categories with non-zero values are shown</t>
  </si>
  <si>
    <t>Total driving distance within a chain</t>
  </si>
  <si>
    <t>Million trip chains per annum</t>
  </si>
  <si>
    <t>% trip chains</t>
  </si>
  <si>
    <t>Car/ van driver</t>
  </si>
  <si>
    <t>PT (bus/train/ferry)</t>
  </si>
  <si>
    <t xml:space="preserve">Trip legs in sample. </t>
  </si>
  <si>
    <t>A minimum of 100 trip legs is required for a reasonably robust estimate of total number of trip legs.</t>
  </si>
  <si>
    <t>Christchurch City residents</t>
  </si>
  <si>
    <t>Vehicle (Car or van passenger) trip legs - distances</t>
  </si>
  <si>
    <t>%car/van passenger trip chains</t>
  </si>
  <si>
    <t>Total car/van passenger distance within a chain (km)</t>
  </si>
  <si>
    <t>Walking</t>
  </si>
  <si>
    <t>12-&lt;13 km</t>
  </si>
  <si>
    <t>13-&lt;14 km</t>
  </si>
  <si>
    <t>14-&lt;15 km</t>
  </si>
  <si>
    <t>Car/ van passenger</t>
  </si>
  <si>
    <t>Vehicle (car driver) distance within a single trip chain (Chain may also include travel by other mode or modes)</t>
  </si>
  <si>
    <t>Pedestrian distances (walk-only trip chains)</t>
  </si>
  <si>
    <t>Chain distance (WALK-ONLY trip chains)</t>
  </si>
  <si>
    <t>Million walk-only chains per annum</t>
  </si>
  <si>
    <t>8. Returning home</t>
  </si>
  <si>
    <t>1. Work &amp; work related</t>
  </si>
  <si>
    <t>6. Education</t>
  </si>
  <si>
    <t>3. Shopping/ Pers Business/ Medical</t>
  </si>
  <si>
    <t>2. Social/recreational</t>
  </si>
  <si>
    <t>5. Change mode of travel</t>
  </si>
  <si>
    <t>4. Accompany/ transport someone</t>
  </si>
  <si>
    <t>9.Overnight lodgings (other than home)</t>
  </si>
  <si>
    <t>Destination/ purpose</t>
  </si>
  <si>
    <t>Work</t>
  </si>
  <si>
    <t>Maintenance  (shopping, social welfare, personal business)</t>
  </si>
  <si>
    <t>Discretionary (social/recreational)</t>
  </si>
  <si>
    <t>Education</t>
  </si>
  <si>
    <t>Accompanying someone else</t>
  </si>
  <si>
    <t>Home</t>
  </si>
  <si>
    <t>Change mode</t>
  </si>
  <si>
    <t>Chain distance by all road modes (km)
(0 means 0 to under 1 km, etc)</t>
  </si>
  <si>
    <t xml:space="preserve">Activity/ purpose of chain in hierarchical order </t>
  </si>
  <si>
    <t>3. Shopping/ Personal Business/ Medical</t>
  </si>
  <si>
    <t>All trip leg distances by trip purpose</t>
  </si>
  <si>
    <t>Activity / purpose of destination</t>
  </si>
  <si>
    <t>mean</t>
  </si>
  <si>
    <t>median</t>
  </si>
  <si>
    <t>p25</t>
  </si>
  <si>
    <t>p75</t>
  </si>
  <si>
    <t>9 Overnight lodgings (other than home)</t>
  </si>
  <si>
    <t>10. Overall</t>
  </si>
  <si>
    <t>25th %ile</t>
  </si>
  <si>
    <t>75th %ile</t>
  </si>
  <si>
    <t>Trip leg distances</t>
  </si>
  <si>
    <t>Chains in sample</t>
  </si>
  <si>
    <t>All trip chain distances by trip purpose (by any mode)</t>
  </si>
  <si>
    <t>15-&lt;16 km</t>
  </si>
  <si>
    <t>Source: New Zealand Household Travel Survey, Ministry of Transport, 2013-14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</si>
</sst>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4" x14ac:knownFonts="1">
    <font>
      <sz val="10"/>
      <color theme="1"/>
      <name val="Arial"/>
      <family val="2"/>
    </font>
    <font>
      <sz val="10"/>
      <color indexed="8"/>
      <name val="Arial"/>
      <family val="2"/>
    </font>
    <font>
      <sz val="10"/>
      <color indexed="8"/>
      <name val="Arial"/>
      <family val="2"/>
    </font>
    <font>
      <b/>
      <sz val="10"/>
      <color indexed="8"/>
      <name val="Arial"/>
      <family val="2"/>
    </font>
    <font>
      <i/>
      <sz val="10"/>
      <color indexed="8"/>
      <name val="Arial"/>
      <family val="2"/>
    </font>
    <font>
      <sz val="8"/>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8"/>
      <color theme="3"/>
      <name val="Cambria"/>
      <family val="2"/>
      <scheme val="major"/>
    </font>
    <font>
      <b/>
      <sz val="10"/>
      <color theme="1"/>
      <name val="Arial"/>
      <family val="2"/>
    </font>
    <font>
      <sz val="10"/>
      <color rgb="FFFF0000"/>
      <name val="Arial"/>
      <family val="2"/>
    </font>
    <font>
      <i/>
      <sz val="10"/>
      <color theme="1"/>
      <name val="Arial"/>
      <family val="2"/>
    </font>
  </fonts>
  <fills count="35">
    <fill>
      <patternFill patternType="none"/>
    </fill>
    <fill>
      <patternFill patternType="gray125"/>
    </fill>
    <fill>
      <patternFill patternType="solid">
        <fgColor indexed="31"/>
        <bgColor indexed="64"/>
      </patternFill>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1">
    <border>
      <left/>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8" fillId="28" borderId="0" applyNumberFormat="0" applyBorder="0" applyAlignment="0" applyProtection="0"/>
    <xf numFmtId="0" fontId="9" fillId="29" borderId="2" applyNumberFormat="0" applyAlignment="0" applyProtection="0"/>
    <xf numFmtId="0" fontId="10" fillId="30" borderId="3" applyNumberFormat="0" applyAlignment="0" applyProtection="0"/>
    <xf numFmtId="0" fontId="11" fillId="0" borderId="0" applyNumberFormat="0" applyFill="0" applyBorder="0" applyAlignment="0" applyProtection="0"/>
    <xf numFmtId="0" fontId="12" fillId="31" borderId="0" applyNumberFormat="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6" fillId="32" borderId="2" applyNumberFormat="0" applyAlignment="0" applyProtection="0"/>
    <xf numFmtId="0" fontId="17" fillId="0" borderId="7" applyNumberFormat="0" applyFill="0" applyAlignment="0" applyProtection="0"/>
    <xf numFmtId="0" fontId="18" fillId="33" borderId="0" applyNumberFormat="0" applyBorder="0" applyAlignment="0" applyProtection="0"/>
    <xf numFmtId="0" fontId="2" fillId="34" borderId="8" applyNumberFormat="0" applyFont="0" applyAlignment="0" applyProtection="0"/>
    <xf numFmtId="0" fontId="19" fillId="29" borderId="9" applyNumberFormat="0" applyAlignment="0" applyProtection="0"/>
    <xf numFmtId="9" fontId="2" fillId="0" borderId="0" applyFon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cellStyleXfs>
  <cellXfs count="44">
    <xf numFmtId="0" fontId="0" fillId="0" borderId="0" xfId="0"/>
    <xf numFmtId="0" fontId="0" fillId="0" borderId="0" xfId="0" applyAlignment="1">
      <alignment horizontal="right"/>
    </xf>
    <xf numFmtId="164" fontId="0" fillId="0" borderId="0" xfId="0" applyNumberFormat="1"/>
    <xf numFmtId="9" fontId="2" fillId="0" borderId="0" xfId="39" applyFont="1"/>
    <xf numFmtId="0" fontId="3" fillId="0" borderId="0" xfId="0" applyFont="1"/>
    <xf numFmtId="1" fontId="0" fillId="0" borderId="0" xfId="0" applyNumberFormat="1"/>
    <xf numFmtId="2" fontId="0" fillId="0" borderId="0" xfId="0" applyNumberFormat="1"/>
    <xf numFmtId="0" fontId="4" fillId="0" borderId="0" xfId="0" applyFont="1"/>
    <xf numFmtId="0" fontId="0" fillId="2" borderId="0" xfId="0" applyFill="1"/>
    <xf numFmtId="0" fontId="4" fillId="2" borderId="0" xfId="0" applyFont="1" applyFill="1" applyAlignment="1">
      <alignment wrapText="1"/>
    </xf>
    <xf numFmtId="0" fontId="0" fillId="2" borderId="0" xfId="0" applyFill="1" applyAlignment="1">
      <alignment wrapText="1"/>
    </xf>
    <xf numFmtId="0" fontId="0" fillId="0" borderId="0" xfId="0" applyFill="1"/>
    <xf numFmtId="1" fontId="0" fillId="0" borderId="0" xfId="0" applyNumberFormat="1" applyFill="1"/>
    <xf numFmtId="164" fontId="0" fillId="0" borderId="0" xfId="0" applyNumberFormat="1" applyFill="1"/>
    <xf numFmtId="0" fontId="4" fillId="2" borderId="0" xfId="0" applyFont="1" applyFill="1"/>
    <xf numFmtId="0" fontId="0" fillId="2" borderId="0" xfId="0" applyFill="1" applyAlignment="1">
      <alignment horizontal="right"/>
    </xf>
    <xf numFmtId="0" fontId="4" fillId="2" borderId="0" xfId="0" applyFont="1" applyFill="1" applyAlignment="1">
      <alignment horizontal="right" wrapText="1"/>
    </xf>
    <xf numFmtId="0" fontId="0" fillId="2" borderId="0" xfId="0" applyFill="1" applyAlignment="1">
      <alignment horizontal="right" wrapText="1"/>
    </xf>
    <xf numFmtId="0" fontId="0" fillId="2" borderId="0" xfId="0" applyFill="1" applyAlignment="1">
      <alignment horizontal="left"/>
    </xf>
    <xf numFmtId="0" fontId="0" fillId="0" borderId="0" xfId="0" applyFont="1"/>
    <xf numFmtId="0" fontId="0" fillId="0" borderId="0" xfId="0" applyAlignment="1">
      <alignment wrapText="1"/>
    </xf>
    <xf numFmtId="164" fontId="0" fillId="0" borderId="1" xfId="0" applyNumberFormat="1" applyFont="1" applyBorder="1"/>
    <xf numFmtId="9" fontId="2" fillId="0" borderId="1" xfId="39" applyFont="1" applyBorder="1"/>
    <xf numFmtId="9" fontId="6" fillId="0" borderId="0" xfId="39" applyFont="1"/>
    <xf numFmtId="0" fontId="0" fillId="2" borderId="0" xfId="0" applyFill="1" applyAlignment="1"/>
    <xf numFmtId="0" fontId="0" fillId="3" borderId="0" xfId="0" applyFill="1"/>
    <xf numFmtId="0" fontId="0" fillId="3" borderId="0" xfId="0" applyFont="1" applyFill="1"/>
    <xf numFmtId="0" fontId="0" fillId="3" borderId="0" xfId="0" applyFill="1" applyAlignment="1">
      <alignment wrapText="1"/>
    </xf>
    <xf numFmtId="0" fontId="3" fillId="3" borderId="0" xfId="0" applyFont="1" applyFill="1" applyAlignment="1"/>
    <xf numFmtId="0" fontId="3" fillId="3" borderId="0" xfId="0" applyFont="1" applyFill="1"/>
    <xf numFmtId="0" fontId="3" fillId="2" borderId="0" xfId="0" applyFont="1" applyFill="1" applyAlignment="1"/>
    <xf numFmtId="0" fontId="23" fillId="3" borderId="0" xfId="0" applyFont="1" applyFill="1"/>
    <xf numFmtId="0" fontId="23" fillId="0" borderId="0" xfId="0" applyFont="1"/>
    <xf numFmtId="0" fontId="23" fillId="2" borderId="0" xfId="0" applyFont="1" applyFill="1"/>
    <xf numFmtId="0" fontId="21" fillId="2" borderId="0" xfId="0" applyFont="1" applyFill="1"/>
    <xf numFmtId="0" fontId="23" fillId="2" borderId="0" xfId="0" applyFont="1" applyFill="1" applyAlignment="1">
      <alignment horizontal="left"/>
    </xf>
    <xf numFmtId="0" fontId="0" fillId="2" borderId="1" xfId="0" applyFill="1" applyBorder="1"/>
    <xf numFmtId="1" fontId="23" fillId="0" borderId="0" xfId="0" applyNumberFormat="1" applyFont="1"/>
    <xf numFmtId="9" fontId="1" fillId="0" borderId="0" xfId="39" applyFont="1"/>
    <xf numFmtId="3" fontId="23" fillId="0" borderId="0" xfId="0" applyNumberFormat="1" applyFont="1"/>
    <xf numFmtId="3" fontId="0" fillId="0" borderId="0" xfId="0" applyNumberFormat="1"/>
    <xf numFmtId="3" fontId="23" fillId="0" borderId="1" xfId="0" applyNumberFormat="1" applyFont="1" applyBorder="1"/>
    <xf numFmtId="3" fontId="4" fillId="0" borderId="0" xfId="0" applyNumberFormat="1" applyFont="1"/>
    <xf numFmtId="165" fontId="0" fillId="0" borderId="0" xfId="0" applyNumberFormat="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Percent" xfId="39" builtinId="5"/>
    <cellStyle name="Title" xfId="40" builtinId="15" customBuiltin="1"/>
    <cellStyle name="Total" xfId="41" builtinId="25" customBuiltin="1"/>
    <cellStyle name="Warning Text" xfId="42" builtinId="11" customBuiltin="1"/>
  </cellStyles>
  <dxfs count="4">
    <dxf>
      <fill>
        <patternFill>
          <bgColor theme="6" tint="0.39994506668294322"/>
        </patternFill>
      </fill>
    </dxf>
    <dxf>
      <fill>
        <patternFill>
          <bgColor theme="6" tint="0.79998168889431442"/>
        </patternFill>
      </fill>
    </dxf>
    <dxf>
      <fill>
        <patternFill>
          <bgColor theme="6" tint="0.39994506668294322"/>
        </patternFill>
      </fill>
    </dxf>
    <dxf>
      <fill>
        <patternFill>
          <bgColor theme="6"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152400</xdr:colOff>
      <xdr:row>1</xdr:row>
      <xdr:rowOff>0</xdr:rowOff>
    </xdr:from>
    <xdr:to>
      <xdr:col>17</xdr:col>
      <xdr:colOff>28575</xdr:colOff>
      <xdr:row>35</xdr:row>
      <xdr:rowOff>19050</xdr:rowOff>
    </xdr:to>
    <xdr:sp macro="" textlink="">
      <xdr:nvSpPr>
        <xdr:cNvPr id="3" name="TextBox 2"/>
        <xdr:cNvSpPr txBox="1"/>
      </xdr:nvSpPr>
      <xdr:spPr>
        <a:xfrm>
          <a:off x="152400" y="161925"/>
          <a:ext cx="10239375" cy="5524500"/>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NZ" sz="1100" b="1">
              <a:latin typeface="Arial" pitchFamily="34" charset="0"/>
              <a:cs typeface="Arial" pitchFamily="34" charset="0"/>
            </a:rPr>
            <a:t>New Zealand </a:t>
          </a:r>
          <a:r>
            <a:rPr lang="en-NZ" sz="1100" b="1" baseline="0">
              <a:latin typeface="Arial" pitchFamily="34" charset="0"/>
              <a:cs typeface="Arial" pitchFamily="34" charset="0"/>
            </a:rPr>
            <a:t>Household Travel Survey, 2013-14.</a:t>
          </a:r>
        </a:p>
        <a:p>
          <a:endParaRPr lang="en-NZ" sz="1100" baseline="0">
            <a:latin typeface="Arial" pitchFamily="34" charset="0"/>
            <a:cs typeface="Arial" pitchFamily="34" charset="0"/>
          </a:endParaRPr>
        </a:p>
        <a:p>
          <a:r>
            <a:rPr lang="en-NZ" sz="1100" baseline="0">
              <a:latin typeface="Arial" pitchFamily="34" charset="0"/>
              <a:cs typeface="Arial" pitchFamily="34" charset="0"/>
            </a:rPr>
            <a:t>Notes and definitions. Please read!</a:t>
          </a:r>
        </a:p>
        <a:p>
          <a:endParaRPr lang="en-NZ" sz="1100" baseline="0">
            <a:latin typeface="Arial" pitchFamily="34" charset="0"/>
            <a:cs typeface="Arial" pitchFamily="34" charset="0"/>
          </a:endParaRPr>
        </a:p>
        <a:p>
          <a:r>
            <a:rPr lang="en-NZ" sz="1100" b="1" baseline="0">
              <a:latin typeface="Arial" pitchFamily="34" charset="0"/>
              <a:cs typeface="Arial" pitchFamily="34" charset="0"/>
            </a:rPr>
            <a:t>1. Data collection:</a:t>
          </a:r>
        </a:p>
        <a:p>
          <a:r>
            <a:rPr lang="en-NZ" sz="1100" baseline="0">
              <a:latin typeface="Arial" pitchFamily="34" charset="0"/>
              <a:cs typeface="Arial" pitchFamily="34" charset="0"/>
            </a:rPr>
            <a:t>Data were collected between July 2013 and June 2014. </a:t>
          </a:r>
        </a:p>
        <a:p>
          <a:endParaRPr lang="en-NZ" sz="1100" baseline="0">
            <a:latin typeface="Arial" pitchFamily="34" charset="0"/>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NZ" sz="1100" baseline="0">
              <a:solidFill>
                <a:schemeClr val="dk1"/>
              </a:solidFill>
              <a:latin typeface="Arial" pitchFamily="34" charset="0"/>
              <a:ea typeface="+mn-ea"/>
              <a:cs typeface="Arial" pitchFamily="34" charset="0"/>
            </a:rPr>
            <a:t>2. Numbers are given to full precision so that calculations (eg per person, or summing over various categories) can be done on them. If quoting, </a:t>
          </a:r>
          <a:r>
            <a:rPr lang="en-NZ" sz="1100" b="1" baseline="0">
              <a:solidFill>
                <a:schemeClr val="dk1"/>
              </a:solidFill>
              <a:latin typeface="Arial" pitchFamily="34" charset="0"/>
              <a:ea typeface="+mn-ea"/>
              <a:cs typeface="Arial" pitchFamily="34" charset="0"/>
            </a:rPr>
            <a:t>these should be rounded to 2-3 significant figures</a:t>
          </a:r>
          <a:r>
            <a:rPr lang="en-NZ" sz="1100" baseline="0">
              <a:solidFill>
                <a:schemeClr val="dk1"/>
              </a:solidFill>
              <a:latin typeface="Arial" pitchFamily="34" charset="0"/>
              <a:ea typeface="+mn-ea"/>
              <a:cs typeface="Arial" pitchFamily="34" charset="0"/>
            </a:rPr>
            <a:t>. Eg 23,000 trip legs rather than 22834 trip legs.</a:t>
          </a:r>
        </a:p>
        <a:p>
          <a:pPr marL="0" marR="0" indent="0" defTabSz="914400" eaLnBrk="1" fontAlgn="auto" latinLnBrk="0" hangingPunct="1">
            <a:lnSpc>
              <a:spcPct val="100000"/>
            </a:lnSpc>
            <a:spcBef>
              <a:spcPts val="0"/>
            </a:spcBef>
            <a:spcAft>
              <a:spcPts val="0"/>
            </a:spcAft>
            <a:buClrTx/>
            <a:buSzTx/>
            <a:buFontTx/>
            <a:buNone/>
            <a:tabLst/>
            <a:defRPr/>
          </a:pPr>
          <a:endParaRPr lang="en-NZ" sz="1100" baseline="0">
            <a:solidFill>
              <a:schemeClr val="dk1"/>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NZ" sz="1100" baseline="0">
              <a:solidFill>
                <a:schemeClr val="dk1"/>
              </a:solidFill>
              <a:latin typeface="Arial" pitchFamily="34" charset="0"/>
              <a:ea typeface="+mn-ea"/>
              <a:cs typeface="Arial" pitchFamily="34" charset="0"/>
            </a:rPr>
            <a:t>3. </a:t>
          </a:r>
          <a:r>
            <a:rPr lang="en-NZ" sz="1100" b="1" baseline="0">
              <a:solidFill>
                <a:schemeClr val="dk1"/>
              </a:solidFill>
              <a:latin typeface="Arial" pitchFamily="34" charset="0"/>
              <a:ea typeface="+mn-ea"/>
              <a:cs typeface="Arial" pitchFamily="34" charset="0"/>
            </a:rPr>
            <a:t>Trip leg:</a:t>
          </a:r>
          <a:r>
            <a:rPr lang="en-NZ" sz="1100" baseline="0">
              <a:solidFill>
                <a:schemeClr val="dk1"/>
              </a:solidFill>
              <a:latin typeface="Arial" pitchFamily="34" charset="0"/>
              <a:ea typeface="+mn-ea"/>
              <a:cs typeface="Arial" pitchFamily="34" charset="0"/>
            </a:rPr>
            <a:t> a unit of travel by a single mode to a single destination. Eg, driving to work with a stop at the shops is two trip legs. Walking to the bus stop, catching a bus to town and walking to the final destination, is three trip legs.</a:t>
          </a:r>
        </a:p>
        <a:p>
          <a:pPr marL="0" marR="0" indent="0" defTabSz="914400" eaLnBrk="1" fontAlgn="auto" latinLnBrk="0" hangingPunct="1">
            <a:lnSpc>
              <a:spcPct val="100000"/>
            </a:lnSpc>
            <a:spcBef>
              <a:spcPts val="0"/>
            </a:spcBef>
            <a:spcAft>
              <a:spcPts val="0"/>
            </a:spcAft>
            <a:buClrTx/>
            <a:buSzTx/>
            <a:buFontTx/>
            <a:buNone/>
            <a:tabLst/>
            <a:defRPr/>
          </a:pPr>
          <a:endParaRPr lang="en-NZ" sz="1100" baseline="0">
            <a:solidFill>
              <a:schemeClr val="dk1"/>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NZ" sz="1100" baseline="0">
              <a:solidFill>
                <a:schemeClr val="dk1"/>
              </a:solidFill>
              <a:latin typeface="Arial" pitchFamily="34" charset="0"/>
              <a:ea typeface="+mn-ea"/>
              <a:cs typeface="Arial" pitchFamily="34" charset="0"/>
            </a:rPr>
            <a:t>4. </a:t>
          </a:r>
          <a:r>
            <a:rPr lang="en-NZ" sz="1100" b="1" baseline="0">
              <a:solidFill>
                <a:schemeClr val="dk1"/>
              </a:solidFill>
              <a:latin typeface="Arial" pitchFamily="34" charset="0"/>
              <a:ea typeface="+mn-ea"/>
              <a:cs typeface="Arial" pitchFamily="34" charset="0"/>
            </a:rPr>
            <a:t>Trip chain:</a:t>
          </a:r>
          <a:r>
            <a:rPr lang="en-NZ" sz="1100" baseline="0">
              <a:solidFill>
                <a:schemeClr val="dk1"/>
              </a:solidFill>
              <a:latin typeface="Arial" pitchFamily="34" charset="0"/>
              <a:ea typeface="+mn-ea"/>
              <a:cs typeface="Arial" pitchFamily="34" charset="0"/>
            </a:rPr>
            <a:t> one or more trip legs, linked into a chain. A chain ends when either the work or home address is reached, or a time of 30 min or more elapses between arriving at an address and departing for the next one. Unlike with trip legs, a short incidental stop (to buy milk, drop off a passenger etc) does not begin a new trip chain. </a:t>
          </a:r>
        </a:p>
        <a:p>
          <a:pPr marL="0" marR="0" indent="0" defTabSz="914400" eaLnBrk="1" fontAlgn="auto" latinLnBrk="0" hangingPunct="1">
            <a:lnSpc>
              <a:spcPct val="100000"/>
            </a:lnSpc>
            <a:spcBef>
              <a:spcPts val="0"/>
            </a:spcBef>
            <a:spcAft>
              <a:spcPts val="0"/>
            </a:spcAft>
            <a:buClrTx/>
            <a:buSzTx/>
            <a:buFontTx/>
            <a:buNone/>
            <a:tabLst/>
            <a:defRPr/>
          </a:pPr>
          <a:endParaRPr lang="en-NZ" sz="1100" baseline="0">
            <a:solidFill>
              <a:schemeClr val="dk1"/>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NZ">
              <a:latin typeface="Arial" pitchFamily="34" charset="0"/>
              <a:cs typeface="Arial" pitchFamily="34" charset="0"/>
            </a:rPr>
            <a:t>4. </a:t>
          </a:r>
          <a:r>
            <a:rPr lang="en-NZ" b="1">
              <a:latin typeface="Arial" pitchFamily="34" charset="0"/>
              <a:cs typeface="Arial" pitchFamily="34" charset="0"/>
            </a:rPr>
            <a:t>Distance</a:t>
          </a:r>
          <a:r>
            <a:rPr lang="en-NZ" b="1" baseline="0">
              <a:latin typeface="Arial" pitchFamily="34" charset="0"/>
              <a:cs typeface="Arial" pitchFamily="34" charset="0"/>
            </a:rPr>
            <a:t> estimates  </a:t>
          </a:r>
          <a:r>
            <a:rPr lang="en-NZ" baseline="0">
              <a:latin typeface="Arial" pitchFamily="34" charset="0"/>
              <a:cs typeface="Arial" pitchFamily="34" charset="0"/>
            </a:rPr>
            <a:t>are derived from the start and end addresses, and any midpoint address, provided by the respondent. The quickest route between the provided address is mapped by Critchlow Ltd to provide the a good estimate of distance travelled. Separate networks are used for vehicle, walking and cycling  trips.  Cycling trips are assumed to follow roads, except that motorways are not included in the cycling network, or  in main centres, designated cycle paths (eg through Hagley Park).  Walking trips follow the road except where walk-only shortcuts have been identified. Identification of walk-only, cycle-only or walk/ cycle shortcuts has been carried out manually for the main centres. Walking and cycling which is entirely off-road (eg tramping, mountain biking) is outside the scope of the survey. All geocoded distances are subject to cross checking with the respondent estimated distance and the time taken for the trip. Where the geocoded distance is not acceptable, the respondent's estimated distance is used. The exception is for walking trips, where respondents were not asked to estimate a distance travelled. Where no acceptable geocoded walking distance can be determined, the walking distance is estimated from the time taken, using a conversion factor of 4.4 km/h.  Geocoded distances were used for 97% of trips.</a:t>
          </a:r>
        </a:p>
        <a:p>
          <a:pPr marL="0" marR="0" indent="0" defTabSz="914400" eaLnBrk="1" fontAlgn="auto" latinLnBrk="0" hangingPunct="1">
            <a:lnSpc>
              <a:spcPct val="100000"/>
            </a:lnSpc>
            <a:spcBef>
              <a:spcPts val="0"/>
            </a:spcBef>
            <a:spcAft>
              <a:spcPts val="0"/>
            </a:spcAft>
            <a:buClrTx/>
            <a:buSzTx/>
            <a:buFontTx/>
            <a:buNone/>
            <a:tabLst/>
            <a:defRPr/>
          </a:pPr>
          <a:endParaRPr lang="en-NZ">
            <a:latin typeface="Arial" pitchFamily="34" charset="0"/>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NZ">
              <a:latin typeface="Arial" pitchFamily="34" charset="0"/>
              <a:cs typeface="Arial" pitchFamily="34" charset="0"/>
            </a:rPr>
            <a:t>5. </a:t>
          </a:r>
          <a:r>
            <a:rPr lang="en-NZ" b="1">
              <a:latin typeface="Arial" pitchFamily="34" charset="0"/>
              <a:cs typeface="Arial" pitchFamily="34" charset="0"/>
            </a:rPr>
            <a:t>Further information </a:t>
          </a:r>
          <a:r>
            <a:rPr lang="en-NZ">
              <a:latin typeface="Arial" pitchFamily="34" charset="0"/>
              <a:cs typeface="Arial" pitchFamily="34" charset="0"/>
            </a:rPr>
            <a:t>about the</a:t>
          </a:r>
          <a:r>
            <a:rPr lang="en-NZ" baseline="0">
              <a:latin typeface="Arial" pitchFamily="34" charset="0"/>
              <a:cs typeface="Arial" pitchFamily="34" charset="0"/>
            </a:rPr>
            <a:t> survey, including detailed methodology and questionnaires, is available at  www.transport.govt.nz/research/Pages/TravelSurvey.aspx</a:t>
          </a:r>
        </a:p>
        <a:p>
          <a:pPr marL="0" marR="0" indent="0" defTabSz="914400" eaLnBrk="1" fontAlgn="auto" latinLnBrk="0" hangingPunct="1">
            <a:lnSpc>
              <a:spcPct val="100000"/>
            </a:lnSpc>
            <a:spcBef>
              <a:spcPts val="0"/>
            </a:spcBef>
            <a:spcAft>
              <a:spcPts val="0"/>
            </a:spcAft>
            <a:buClrTx/>
            <a:buSzTx/>
            <a:buFontTx/>
            <a:buNone/>
            <a:tabLst/>
            <a:defRPr/>
          </a:pPr>
          <a:endParaRPr lang="en-NZ" baseline="0">
            <a:latin typeface="Arial" pitchFamily="34" charset="0"/>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NZ" baseline="0">
              <a:latin typeface="Arial" pitchFamily="34" charset="0"/>
              <a:cs typeface="Arial" pitchFamily="34" charset="0"/>
            </a:rPr>
            <a:t>Provided by Ministry of Transport. Contact for further information: Paul Phipps, ph 03 961 9022 or email p.phipps@transport.govt.nz. Or phone 04 439 9000 and ask to speak to Wayne Jones or Paul Phipps in the FESA team.</a:t>
          </a:r>
        </a:p>
        <a:p>
          <a:pPr marL="0" marR="0" indent="0" defTabSz="914400" eaLnBrk="1" fontAlgn="auto" latinLnBrk="0" hangingPunct="1">
            <a:lnSpc>
              <a:spcPct val="100000"/>
            </a:lnSpc>
            <a:spcBef>
              <a:spcPts val="0"/>
            </a:spcBef>
            <a:spcAft>
              <a:spcPts val="0"/>
            </a:spcAft>
            <a:buClrTx/>
            <a:buSzTx/>
            <a:buFontTx/>
            <a:buNone/>
            <a:tabLst/>
            <a:defRPr/>
          </a:pPr>
          <a:endParaRPr lang="en-NZ" baseline="0">
            <a:latin typeface="Arial" pitchFamily="34" charset="0"/>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NZ">
            <a:latin typeface="Arial" pitchFamily="34" charset="0"/>
            <a:cs typeface="Arial" pitchFamily="34" charset="0"/>
          </a:endParaRPr>
        </a:p>
        <a:p>
          <a:endParaRPr lang="en-NZ" sz="1100" baseline="0">
            <a:latin typeface="Arial" pitchFamily="34" charset="0"/>
            <a:cs typeface="Arial" pitchFamily="34" charset="0"/>
          </a:endParaRPr>
        </a:p>
        <a:p>
          <a:endParaRPr lang="en-NZ" sz="1100" baseline="0">
            <a:latin typeface="Arial" pitchFamily="34" charset="0"/>
            <a:cs typeface="Arial"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hillipse\AppData\Local\Hewlett-Packard\HP%20TRIM\TEMP\HPTRIM.5032\Household%20Travel%20Survey%20Trip%20Distance%20and%20Purpose%20Analysis%202012-13.XLS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please read"/>
      <sheetName val="Sample sizes"/>
      <sheetName val="Walking"/>
      <sheetName val="Vehicle (car-van driver)"/>
      <sheetName val="Car van passenger"/>
      <sheetName val="PT"/>
      <sheetName val="Cycling"/>
      <sheetName val="Purpose"/>
      <sheetName val="Modified Tables"/>
      <sheetName val="Charts"/>
      <sheetName val="2011-13"/>
      <sheetName val="2009-13"/>
    </sheetNames>
    <sheetDataSet>
      <sheetData sheetId="0"/>
      <sheetData sheetId="1"/>
      <sheetData sheetId="2"/>
      <sheetData sheetId="3"/>
      <sheetData sheetId="4"/>
      <sheetData sheetId="5"/>
      <sheetData sheetId="6"/>
      <sheetData sheetId="7"/>
      <sheetData sheetId="8">
        <row r="5">
          <cell r="K5" t="str">
            <v>Social</v>
          </cell>
          <cell r="AK5" t="str">
            <v>Driving</v>
          </cell>
          <cell r="AL5" t="str">
            <v>Private Passenger</v>
          </cell>
          <cell r="AM5" t="str">
            <v>Walking</v>
          </cell>
          <cell r="AN5" t="str">
            <v>Cycling</v>
          </cell>
          <cell r="AO5" t="str">
            <v>Public Transport</v>
          </cell>
          <cell r="AS5" t="str">
            <v>Driving</v>
          </cell>
          <cell r="AT5" t="str">
            <v>Private Passenger</v>
          </cell>
          <cell r="AU5" t="str">
            <v>Walking</v>
          </cell>
          <cell r="AV5" t="str">
            <v>Cycling</v>
          </cell>
          <cell r="AW5" t="str">
            <v>Public Transport</v>
          </cell>
        </row>
        <row r="6">
          <cell r="AJ6" t="str">
            <v>10</v>
          </cell>
          <cell r="AK6">
            <v>145.15822299999999</v>
          </cell>
          <cell r="AL6">
            <v>80.747136000000012</v>
          </cell>
          <cell r="AN6">
            <v>5.6638319999999993</v>
          </cell>
          <cell r="AO6">
            <v>6.7931013</v>
          </cell>
          <cell r="AR6" t="str">
            <v>10</v>
          </cell>
          <cell r="AS6">
            <v>0.54824268924829</v>
          </cell>
          <cell r="AT6">
            <v>0.60386472570108718</v>
          </cell>
          <cell r="AV6">
            <v>0.3496538892394524</v>
          </cell>
          <cell r="AW6">
            <v>0.4105302946999233</v>
          </cell>
        </row>
        <row r="7">
          <cell r="AJ7" t="str">
            <v>20</v>
          </cell>
          <cell r="AK7">
            <v>68.531050999999991</v>
          </cell>
          <cell r="AL7">
            <v>27.979124999999996</v>
          </cell>
          <cell r="AM7">
            <v>56.236305999999999</v>
          </cell>
          <cell r="AN7">
            <v>4.3826499999999999</v>
          </cell>
          <cell r="AO7">
            <v>5.7135530000000001</v>
          </cell>
          <cell r="AR7" t="str">
            <v>20</v>
          </cell>
          <cell r="AS7">
            <v>0.25883237560197819</v>
          </cell>
          <cell r="AT7">
            <v>0.20924094005614546</v>
          </cell>
          <cell r="AU7">
            <v>0.68755638723191015</v>
          </cell>
          <cell r="AV7">
            <v>0.27056074715409745</v>
          </cell>
          <cell r="AW7">
            <v>0.3452895067049318</v>
          </cell>
        </row>
        <row r="8">
          <cell r="AJ8" t="str">
            <v>30</v>
          </cell>
          <cell r="AK8">
            <v>27.077961000000002</v>
          </cell>
          <cell r="AL8">
            <v>11.9948885</v>
          </cell>
          <cell r="AM8">
            <v>18.522563999999999</v>
          </cell>
          <cell r="AN8">
            <v>3.0716413000000005</v>
          </cell>
          <cell r="AO8">
            <v>2.1608224200000001</v>
          </cell>
          <cell r="AR8" t="str">
            <v>30</v>
          </cell>
          <cell r="AS8">
            <v>0.10226974298245796</v>
          </cell>
          <cell r="AT8">
            <v>8.9703367979114754E-2</v>
          </cell>
          <cell r="AU8">
            <v>0.22646059266609433</v>
          </cell>
          <cell r="AV8">
            <v>0.18962626838040531</v>
          </cell>
          <cell r="AW8">
            <v>0.1305858731823713</v>
          </cell>
        </row>
        <row r="9">
          <cell r="AJ9" t="str">
            <v>40</v>
          </cell>
          <cell r="AK9">
            <v>9.676912999999999</v>
          </cell>
          <cell r="AL9">
            <v>5.5513579000000002</v>
          </cell>
          <cell r="AM9">
            <v>5.2123299999999997</v>
          </cell>
          <cell r="AN9">
            <v>1.1192923000000001</v>
          </cell>
          <cell r="AO9">
            <v>1.1971582000000001</v>
          </cell>
          <cell r="AR9" t="str">
            <v>40</v>
          </cell>
          <cell r="AS9">
            <v>3.6548372507575665E-2</v>
          </cell>
          <cell r="AT9">
            <v>4.1515642307760156E-2</v>
          </cell>
          <cell r="AU9">
            <v>6.3726994868057329E-2</v>
          </cell>
          <cell r="AV9">
            <v>6.9098960896222208E-2</v>
          </cell>
          <cell r="AW9">
            <v>7.2348355624908725E-2</v>
          </cell>
        </row>
        <row r="10">
          <cell r="AJ10" t="str">
            <v>50</v>
          </cell>
          <cell r="AK10">
            <v>14.325863249999985</v>
          </cell>
          <cell r="AL10">
            <v>7.4447517200000011</v>
          </cell>
          <cell r="AM10">
            <v>1.3265549999999999</v>
          </cell>
          <cell r="AN10">
            <v>0.68062539999999994</v>
          </cell>
          <cell r="AO10">
            <v>0.34616179999999996</v>
          </cell>
          <cell r="AR10" t="str">
            <v>50</v>
          </cell>
          <cell r="AS10">
            <v>5.4106819659698095E-2</v>
          </cell>
          <cell r="AT10">
            <v>5.5675323955892343E-2</v>
          </cell>
          <cell r="AU10">
            <v>1.6218728222732598E-2</v>
          </cell>
          <cell r="AV10">
            <v>4.2018075081527481E-2</v>
          </cell>
          <cell r="AW10">
            <v>2.0919738936891152E-2</v>
          </cell>
        </row>
        <row r="11">
          <cell r="AJ11" t="str">
            <v>60</v>
          </cell>
          <cell r="AM11">
            <v>0.16064639999999999</v>
          </cell>
          <cell r="AN11">
            <v>0.46280533000000001</v>
          </cell>
          <cell r="AO11">
            <v>0.33634093999999998</v>
          </cell>
          <cell r="AR11" t="str">
            <v>60</v>
          </cell>
          <cell r="AS11">
            <v>0</v>
          </cell>
          <cell r="AT11">
            <v>0</v>
          </cell>
          <cell r="AU11">
            <v>1.964095195118476E-3</v>
          </cell>
          <cell r="AV11">
            <v>2.8571059945854366E-2</v>
          </cell>
          <cell r="AW11">
            <v>2.0326230850973653E-2</v>
          </cell>
        </row>
      </sheetData>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B3" sqref="B3"/>
    </sheetView>
  </sheetViews>
  <sheetFormatPr defaultRowHeight="12.75" x14ac:dyDescent="0.2"/>
  <sheetData/>
  <phoneticPr fontId="5"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16"/>
  <sheetViews>
    <sheetView workbookViewId="0">
      <pane ySplit="5" topLeftCell="A93" activePane="bottomLeft" state="frozen"/>
      <selection pane="bottomLeft"/>
    </sheetView>
  </sheetViews>
  <sheetFormatPr defaultRowHeight="12.75" x14ac:dyDescent="0.2"/>
  <cols>
    <col min="1" max="1" width="20.7109375" customWidth="1"/>
    <col min="2" max="2" width="14.28515625" customWidth="1"/>
    <col min="3" max="4" width="16.7109375" customWidth="1"/>
    <col min="5" max="5" width="13" customWidth="1"/>
    <col min="6" max="6" width="14.140625" customWidth="1"/>
    <col min="7" max="7" width="5.140625" customWidth="1"/>
  </cols>
  <sheetData>
    <row r="2" spans="1:7" x14ac:dyDescent="0.2">
      <c r="A2" s="4" t="s">
        <v>33</v>
      </c>
    </row>
    <row r="3" spans="1:7" x14ac:dyDescent="0.2">
      <c r="A3" s="19" t="s">
        <v>34</v>
      </c>
    </row>
    <row r="5" spans="1:7" ht="38.25" x14ac:dyDescent="0.2">
      <c r="A5" s="10" t="s">
        <v>25</v>
      </c>
      <c r="B5" s="18" t="s">
        <v>39</v>
      </c>
      <c r="C5" s="18" t="s">
        <v>31</v>
      </c>
      <c r="D5" s="18" t="s">
        <v>43</v>
      </c>
      <c r="E5" s="18" t="s">
        <v>10</v>
      </c>
      <c r="F5" s="18" t="s">
        <v>32</v>
      </c>
      <c r="G5" s="1"/>
    </row>
    <row r="6" spans="1:7" x14ac:dyDescent="0.2">
      <c r="A6" s="8" t="s">
        <v>4</v>
      </c>
      <c r="B6">
        <v>0</v>
      </c>
      <c r="C6">
        <v>0</v>
      </c>
      <c r="D6">
        <v>0</v>
      </c>
      <c r="E6">
        <v>0</v>
      </c>
      <c r="F6">
        <v>0</v>
      </c>
    </row>
    <row r="7" spans="1:7" x14ac:dyDescent="0.2">
      <c r="A7" s="15" t="s">
        <v>5</v>
      </c>
      <c r="B7">
        <v>938</v>
      </c>
      <c r="C7">
        <v>356</v>
      </c>
      <c r="D7">
        <v>193</v>
      </c>
      <c r="E7">
        <v>26</v>
      </c>
      <c r="F7">
        <v>5</v>
      </c>
    </row>
    <row r="8" spans="1:7" x14ac:dyDescent="0.2">
      <c r="A8" s="15" t="s">
        <v>6</v>
      </c>
      <c r="B8">
        <v>322</v>
      </c>
      <c r="C8">
        <v>702</v>
      </c>
      <c r="D8">
        <v>306</v>
      </c>
      <c r="E8">
        <v>53</v>
      </c>
      <c r="F8">
        <v>28</v>
      </c>
    </row>
    <row r="9" spans="1:7" x14ac:dyDescent="0.2">
      <c r="A9" s="15">
        <v>2</v>
      </c>
      <c r="B9">
        <v>80</v>
      </c>
      <c r="C9">
        <v>615</v>
      </c>
      <c r="D9">
        <v>275</v>
      </c>
      <c r="E9">
        <v>44</v>
      </c>
      <c r="F9">
        <v>50</v>
      </c>
    </row>
    <row r="10" spans="1:7" x14ac:dyDescent="0.2">
      <c r="A10" s="15">
        <v>3</v>
      </c>
      <c r="B10">
        <v>36</v>
      </c>
      <c r="C10">
        <v>570</v>
      </c>
      <c r="D10">
        <v>233</v>
      </c>
      <c r="E10">
        <v>15</v>
      </c>
      <c r="F10">
        <v>48</v>
      </c>
    </row>
    <row r="11" spans="1:7" x14ac:dyDescent="0.2">
      <c r="A11" s="15">
        <v>4</v>
      </c>
      <c r="B11">
        <v>13</v>
      </c>
      <c r="C11">
        <v>453</v>
      </c>
      <c r="D11">
        <v>151</v>
      </c>
      <c r="E11">
        <v>28</v>
      </c>
      <c r="F11">
        <v>37</v>
      </c>
    </row>
    <row r="12" spans="1:7" x14ac:dyDescent="0.2">
      <c r="A12" s="15">
        <v>5</v>
      </c>
      <c r="B12">
        <v>7</v>
      </c>
      <c r="C12">
        <v>320</v>
      </c>
      <c r="D12">
        <v>107</v>
      </c>
      <c r="E12">
        <v>13</v>
      </c>
      <c r="F12">
        <v>21</v>
      </c>
    </row>
    <row r="13" spans="1:7" x14ac:dyDescent="0.2">
      <c r="A13" s="15">
        <v>6</v>
      </c>
      <c r="B13">
        <v>0</v>
      </c>
      <c r="C13">
        <v>336</v>
      </c>
      <c r="D13">
        <v>134</v>
      </c>
      <c r="E13">
        <v>11</v>
      </c>
      <c r="F13">
        <v>32</v>
      </c>
    </row>
    <row r="14" spans="1:7" x14ac:dyDescent="0.2">
      <c r="A14" s="15">
        <v>7</v>
      </c>
      <c r="B14">
        <v>1</v>
      </c>
      <c r="C14">
        <v>249</v>
      </c>
      <c r="D14">
        <v>119</v>
      </c>
      <c r="E14">
        <v>3</v>
      </c>
      <c r="F14">
        <v>9</v>
      </c>
    </row>
    <row r="15" spans="1:7" x14ac:dyDescent="0.2">
      <c r="A15" s="15">
        <v>8</v>
      </c>
      <c r="B15">
        <v>2</v>
      </c>
      <c r="C15">
        <v>185</v>
      </c>
      <c r="D15">
        <v>52</v>
      </c>
      <c r="E15">
        <v>4</v>
      </c>
      <c r="F15">
        <v>14</v>
      </c>
    </row>
    <row r="16" spans="1:7" x14ac:dyDescent="0.2">
      <c r="A16" s="15">
        <v>9</v>
      </c>
      <c r="B16">
        <v>0</v>
      </c>
      <c r="C16">
        <v>160</v>
      </c>
      <c r="D16">
        <v>51</v>
      </c>
      <c r="E16">
        <v>10</v>
      </c>
      <c r="F16">
        <v>10</v>
      </c>
    </row>
    <row r="17" spans="1:6" x14ac:dyDescent="0.2">
      <c r="A17" s="15">
        <v>10</v>
      </c>
      <c r="B17">
        <v>0</v>
      </c>
      <c r="C17">
        <v>139</v>
      </c>
      <c r="D17">
        <v>36</v>
      </c>
      <c r="E17">
        <v>7</v>
      </c>
      <c r="F17">
        <v>9</v>
      </c>
    </row>
    <row r="18" spans="1:6" x14ac:dyDescent="0.2">
      <c r="A18" s="15">
        <v>11</v>
      </c>
      <c r="B18">
        <v>0</v>
      </c>
      <c r="C18">
        <v>86</v>
      </c>
      <c r="D18">
        <v>24</v>
      </c>
      <c r="E18">
        <v>0</v>
      </c>
      <c r="F18">
        <v>2</v>
      </c>
    </row>
    <row r="19" spans="1:6" x14ac:dyDescent="0.2">
      <c r="A19" s="15">
        <v>12</v>
      </c>
      <c r="B19">
        <v>0</v>
      </c>
      <c r="C19">
        <v>71</v>
      </c>
      <c r="D19">
        <v>27</v>
      </c>
      <c r="E19">
        <v>3</v>
      </c>
      <c r="F19">
        <v>3</v>
      </c>
    </row>
    <row r="20" spans="1:6" x14ac:dyDescent="0.2">
      <c r="A20" s="15">
        <v>13</v>
      </c>
      <c r="B20">
        <v>0</v>
      </c>
      <c r="C20">
        <v>49</v>
      </c>
      <c r="D20">
        <v>15</v>
      </c>
      <c r="E20">
        <v>2</v>
      </c>
      <c r="F20">
        <v>1</v>
      </c>
    </row>
    <row r="21" spans="1:6" x14ac:dyDescent="0.2">
      <c r="A21" s="15">
        <v>14</v>
      </c>
      <c r="B21">
        <v>0</v>
      </c>
      <c r="C21">
        <v>53</v>
      </c>
      <c r="D21">
        <v>13</v>
      </c>
      <c r="E21">
        <v>2</v>
      </c>
      <c r="F21">
        <v>7</v>
      </c>
    </row>
    <row r="22" spans="1:6" x14ac:dyDescent="0.2">
      <c r="A22" s="15">
        <v>15</v>
      </c>
      <c r="B22">
        <v>0</v>
      </c>
      <c r="C22">
        <v>41</v>
      </c>
      <c r="D22">
        <v>29</v>
      </c>
      <c r="E22">
        <v>1</v>
      </c>
      <c r="F22">
        <v>0</v>
      </c>
    </row>
    <row r="23" spans="1:6" x14ac:dyDescent="0.2">
      <c r="A23" s="15">
        <v>16</v>
      </c>
      <c r="B23">
        <v>0</v>
      </c>
      <c r="C23">
        <v>35</v>
      </c>
      <c r="D23">
        <v>16</v>
      </c>
      <c r="E23">
        <v>0</v>
      </c>
      <c r="F23">
        <v>1</v>
      </c>
    </row>
    <row r="24" spans="1:6" x14ac:dyDescent="0.2">
      <c r="A24" s="15">
        <v>17</v>
      </c>
      <c r="B24">
        <v>0</v>
      </c>
      <c r="C24">
        <v>31</v>
      </c>
      <c r="D24">
        <v>18</v>
      </c>
      <c r="E24">
        <v>0</v>
      </c>
      <c r="F24">
        <v>4</v>
      </c>
    </row>
    <row r="25" spans="1:6" x14ac:dyDescent="0.2">
      <c r="A25" s="15">
        <v>18</v>
      </c>
      <c r="B25">
        <v>0</v>
      </c>
      <c r="C25">
        <v>28</v>
      </c>
      <c r="D25">
        <v>18</v>
      </c>
      <c r="E25">
        <v>0</v>
      </c>
      <c r="F25">
        <v>0</v>
      </c>
    </row>
    <row r="26" spans="1:6" x14ac:dyDescent="0.2">
      <c r="A26" s="15">
        <v>19</v>
      </c>
      <c r="B26">
        <v>0</v>
      </c>
      <c r="C26">
        <v>29</v>
      </c>
      <c r="D26">
        <v>18</v>
      </c>
      <c r="E26">
        <v>1</v>
      </c>
      <c r="F26">
        <v>1</v>
      </c>
    </row>
    <row r="27" spans="1:6" x14ac:dyDescent="0.2">
      <c r="A27" s="15">
        <v>20</v>
      </c>
      <c r="B27">
        <v>0</v>
      </c>
      <c r="C27">
        <v>26</v>
      </c>
      <c r="D27">
        <v>5</v>
      </c>
      <c r="E27">
        <v>3</v>
      </c>
      <c r="F27">
        <v>2</v>
      </c>
    </row>
    <row r="28" spans="1:6" x14ac:dyDescent="0.2">
      <c r="A28" s="15">
        <v>21</v>
      </c>
      <c r="B28">
        <v>0</v>
      </c>
      <c r="C28">
        <v>18</v>
      </c>
      <c r="D28">
        <v>9</v>
      </c>
      <c r="E28">
        <v>0</v>
      </c>
      <c r="F28">
        <v>0</v>
      </c>
    </row>
    <row r="29" spans="1:6" x14ac:dyDescent="0.2">
      <c r="A29" s="15">
        <v>22</v>
      </c>
      <c r="B29">
        <v>0</v>
      </c>
      <c r="C29">
        <v>15</v>
      </c>
      <c r="D29">
        <v>7</v>
      </c>
      <c r="E29">
        <v>0</v>
      </c>
      <c r="F29">
        <v>0</v>
      </c>
    </row>
    <row r="30" spans="1:6" x14ac:dyDescent="0.2">
      <c r="A30" s="15">
        <v>23</v>
      </c>
      <c r="B30">
        <v>0</v>
      </c>
      <c r="C30">
        <v>17</v>
      </c>
      <c r="D30">
        <v>6</v>
      </c>
      <c r="E30">
        <v>0</v>
      </c>
      <c r="F30">
        <v>0</v>
      </c>
    </row>
    <row r="31" spans="1:6" x14ac:dyDescent="0.2">
      <c r="A31" s="15">
        <v>24</v>
      </c>
      <c r="B31">
        <v>0</v>
      </c>
      <c r="C31">
        <v>17</v>
      </c>
      <c r="D31">
        <v>4</v>
      </c>
      <c r="E31">
        <v>0</v>
      </c>
      <c r="F31">
        <v>0</v>
      </c>
    </row>
    <row r="32" spans="1:6" x14ac:dyDescent="0.2">
      <c r="A32" s="15">
        <v>25</v>
      </c>
      <c r="B32">
        <v>0</v>
      </c>
      <c r="C32">
        <v>5</v>
      </c>
      <c r="D32">
        <v>3</v>
      </c>
      <c r="E32">
        <v>0</v>
      </c>
      <c r="F32">
        <v>0</v>
      </c>
    </row>
    <row r="33" spans="1:6" x14ac:dyDescent="0.2">
      <c r="A33" s="15">
        <v>26</v>
      </c>
      <c r="B33">
        <v>0</v>
      </c>
      <c r="C33">
        <v>8</v>
      </c>
      <c r="D33">
        <v>3</v>
      </c>
      <c r="E33">
        <v>1</v>
      </c>
      <c r="F33">
        <v>0</v>
      </c>
    </row>
    <row r="34" spans="1:6" x14ac:dyDescent="0.2">
      <c r="A34" s="15">
        <v>27</v>
      </c>
      <c r="B34">
        <v>0</v>
      </c>
      <c r="C34">
        <v>9</v>
      </c>
      <c r="D34">
        <v>4</v>
      </c>
      <c r="E34">
        <v>0</v>
      </c>
      <c r="F34">
        <v>0</v>
      </c>
    </row>
    <row r="35" spans="1:6" x14ac:dyDescent="0.2">
      <c r="A35" s="15">
        <v>28</v>
      </c>
      <c r="B35">
        <v>0</v>
      </c>
      <c r="C35">
        <v>8</v>
      </c>
      <c r="D35">
        <v>5</v>
      </c>
      <c r="E35">
        <v>0</v>
      </c>
      <c r="F35">
        <v>1</v>
      </c>
    </row>
    <row r="36" spans="1:6" x14ac:dyDescent="0.2">
      <c r="A36" s="15">
        <v>29</v>
      </c>
      <c r="B36">
        <v>0</v>
      </c>
      <c r="C36">
        <v>13</v>
      </c>
      <c r="D36">
        <v>0</v>
      </c>
      <c r="E36">
        <v>0</v>
      </c>
      <c r="F36">
        <v>0</v>
      </c>
    </row>
    <row r="37" spans="1:6" x14ac:dyDescent="0.2">
      <c r="A37" s="15">
        <v>30</v>
      </c>
      <c r="B37">
        <v>0</v>
      </c>
      <c r="C37">
        <v>4</v>
      </c>
      <c r="D37">
        <v>3</v>
      </c>
      <c r="E37">
        <v>0</v>
      </c>
      <c r="F37">
        <v>0</v>
      </c>
    </row>
    <row r="38" spans="1:6" x14ac:dyDescent="0.2">
      <c r="A38" s="15">
        <v>31</v>
      </c>
      <c r="B38">
        <v>0</v>
      </c>
      <c r="C38">
        <v>5</v>
      </c>
      <c r="D38">
        <v>0</v>
      </c>
      <c r="E38">
        <v>0</v>
      </c>
      <c r="F38">
        <v>0</v>
      </c>
    </row>
    <row r="39" spans="1:6" x14ac:dyDescent="0.2">
      <c r="A39" s="15">
        <v>32</v>
      </c>
      <c r="B39">
        <v>0</v>
      </c>
      <c r="C39">
        <v>6</v>
      </c>
      <c r="D39">
        <v>1</v>
      </c>
      <c r="E39">
        <v>0</v>
      </c>
      <c r="F39">
        <v>1</v>
      </c>
    </row>
    <row r="40" spans="1:6" x14ac:dyDescent="0.2">
      <c r="A40" s="15">
        <v>33</v>
      </c>
      <c r="B40">
        <v>0</v>
      </c>
      <c r="C40">
        <v>7</v>
      </c>
      <c r="D40">
        <v>9</v>
      </c>
      <c r="E40">
        <v>0</v>
      </c>
      <c r="F40">
        <v>0</v>
      </c>
    </row>
    <row r="41" spans="1:6" x14ac:dyDescent="0.2">
      <c r="A41" s="15">
        <v>34</v>
      </c>
      <c r="B41">
        <v>0</v>
      </c>
      <c r="C41">
        <v>4</v>
      </c>
      <c r="D41">
        <v>2</v>
      </c>
      <c r="E41">
        <v>0</v>
      </c>
      <c r="F41">
        <v>0</v>
      </c>
    </row>
    <row r="42" spans="1:6" x14ac:dyDescent="0.2">
      <c r="A42" s="15">
        <v>35</v>
      </c>
      <c r="B42">
        <v>0</v>
      </c>
      <c r="C42">
        <v>7</v>
      </c>
      <c r="D42">
        <v>7</v>
      </c>
      <c r="E42">
        <v>0</v>
      </c>
      <c r="F42">
        <v>0</v>
      </c>
    </row>
    <row r="43" spans="1:6" x14ac:dyDescent="0.2">
      <c r="A43" s="15">
        <v>36</v>
      </c>
      <c r="B43">
        <v>0</v>
      </c>
      <c r="C43">
        <v>4</v>
      </c>
      <c r="D43">
        <v>5</v>
      </c>
      <c r="E43">
        <v>0</v>
      </c>
      <c r="F43">
        <v>0</v>
      </c>
    </row>
    <row r="44" spans="1:6" x14ac:dyDescent="0.2">
      <c r="A44" s="15">
        <v>37</v>
      </c>
      <c r="B44">
        <v>0</v>
      </c>
      <c r="C44">
        <v>2</v>
      </c>
      <c r="D44">
        <v>0</v>
      </c>
      <c r="E44">
        <v>0</v>
      </c>
      <c r="F44">
        <v>0</v>
      </c>
    </row>
    <row r="45" spans="1:6" x14ac:dyDescent="0.2">
      <c r="A45" s="15">
        <v>38</v>
      </c>
      <c r="B45">
        <v>0</v>
      </c>
      <c r="C45">
        <v>1</v>
      </c>
      <c r="D45">
        <v>1</v>
      </c>
      <c r="E45">
        <v>0</v>
      </c>
      <c r="F45">
        <v>2</v>
      </c>
    </row>
    <row r="46" spans="1:6" x14ac:dyDescent="0.2">
      <c r="A46" s="15">
        <v>39</v>
      </c>
      <c r="B46">
        <v>0</v>
      </c>
      <c r="C46">
        <v>0</v>
      </c>
      <c r="D46">
        <v>1</v>
      </c>
      <c r="E46">
        <v>0</v>
      </c>
      <c r="F46">
        <v>1</v>
      </c>
    </row>
    <row r="47" spans="1:6" x14ac:dyDescent="0.2">
      <c r="A47" s="15">
        <v>40</v>
      </c>
      <c r="B47">
        <v>0</v>
      </c>
      <c r="C47">
        <v>0</v>
      </c>
      <c r="D47">
        <v>0</v>
      </c>
      <c r="E47">
        <v>0</v>
      </c>
      <c r="F47">
        <v>0</v>
      </c>
    </row>
    <row r="48" spans="1:6" x14ac:dyDescent="0.2">
      <c r="A48" s="15">
        <v>41</v>
      </c>
      <c r="B48">
        <v>0</v>
      </c>
      <c r="C48">
        <v>1</v>
      </c>
      <c r="D48">
        <v>0</v>
      </c>
      <c r="E48">
        <v>0</v>
      </c>
      <c r="F48">
        <v>0</v>
      </c>
    </row>
    <row r="49" spans="1:6" x14ac:dyDescent="0.2">
      <c r="A49" s="15">
        <v>42</v>
      </c>
      <c r="B49">
        <v>0</v>
      </c>
      <c r="C49">
        <v>2</v>
      </c>
      <c r="D49">
        <v>1</v>
      </c>
      <c r="E49">
        <v>0</v>
      </c>
      <c r="F49">
        <v>0</v>
      </c>
    </row>
    <row r="50" spans="1:6" x14ac:dyDescent="0.2">
      <c r="A50" s="15">
        <v>43</v>
      </c>
      <c r="B50">
        <v>0</v>
      </c>
      <c r="C50">
        <v>2</v>
      </c>
      <c r="D50">
        <v>0</v>
      </c>
      <c r="E50">
        <v>0</v>
      </c>
      <c r="F50">
        <v>0</v>
      </c>
    </row>
    <row r="51" spans="1:6" x14ac:dyDescent="0.2">
      <c r="A51" s="15">
        <v>44</v>
      </c>
      <c r="B51">
        <v>0</v>
      </c>
      <c r="C51">
        <v>5</v>
      </c>
      <c r="D51">
        <v>1</v>
      </c>
      <c r="E51">
        <v>0</v>
      </c>
      <c r="F51">
        <v>2</v>
      </c>
    </row>
    <row r="52" spans="1:6" x14ac:dyDescent="0.2">
      <c r="A52" s="15">
        <v>45</v>
      </c>
      <c r="B52">
        <v>0</v>
      </c>
      <c r="C52">
        <v>2</v>
      </c>
      <c r="D52">
        <v>1</v>
      </c>
      <c r="E52">
        <v>0</v>
      </c>
      <c r="F52">
        <v>0</v>
      </c>
    </row>
    <row r="53" spans="1:6" x14ac:dyDescent="0.2">
      <c r="A53" s="15">
        <v>46</v>
      </c>
      <c r="B53">
        <v>0</v>
      </c>
      <c r="C53">
        <v>0</v>
      </c>
      <c r="D53">
        <v>0</v>
      </c>
      <c r="E53">
        <v>0</v>
      </c>
      <c r="F53">
        <v>0</v>
      </c>
    </row>
    <row r="54" spans="1:6" x14ac:dyDescent="0.2">
      <c r="A54" s="15">
        <v>47</v>
      </c>
      <c r="B54">
        <v>0</v>
      </c>
      <c r="C54">
        <v>2</v>
      </c>
      <c r="D54">
        <v>0</v>
      </c>
      <c r="E54">
        <v>0</v>
      </c>
      <c r="F54">
        <v>0</v>
      </c>
    </row>
    <row r="55" spans="1:6" x14ac:dyDescent="0.2">
      <c r="A55" s="15">
        <v>48</v>
      </c>
      <c r="B55">
        <v>0</v>
      </c>
      <c r="C55">
        <v>0</v>
      </c>
      <c r="D55">
        <v>0</v>
      </c>
      <c r="E55">
        <v>0</v>
      </c>
      <c r="F55">
        <v>2</v>
      </c>
    </row>
    <row r="56" spans="1:6" x14ac:dyDescent="0.2">
      <c r="A56" s="15">
        <v>49</v>
      </c>
      <c r="B56">
        <v>0</v>
      </c>
      <c r="C56">
        <v>0</v>
      </c>
      <c r="D56">
        <v>0</v>
      </c>
      <c r="E56">
        <v>0</v>
      </c>
      <c r="F56">
        <v>0</v>
      </c>
    </row>
    <row r="57" spans="1:6" x14ac:dyDescent="0.2">
      <c r="A57" s="15">
        <v>50</v>
      </c>
      <c r="B57">
        <v>0</v>
      </c>
      <c r="C57">
        <v>1</v>
      </c>
      <c r="D57">
        <v>3</v>
      </c>
      <c r="E57">
        <v>0</v>
      </c>
      <c r="F57">
        <v>0</v>
      </c>
    </row>
    <row r="58" spans="1:6" x14ac:dyDescent="0.2">
      <c r="A58" s="15">
        <v>51</v>
      </c>
      <c r="B58">
        <v>0</v>
      </c>
      <c r="C58">
        <v>0</v>
      </c>
      <c r="D58">
        <v>1</v>
      </c>
      <c r="E58">
        <v>0</v>
      </c>
      <c r="F58">
        <v>0</v>
      </c>
    </row>
    <row r="59" spans="1:6" x14ac:dyDescent="0.2">
      <c r="A59" s="15">
        <v>52</v>
      </c>
      <c r="B59">
        <v>0</v>
      </c>
      <c r="C59">
        <v>0</v>
      </c>
      <c r="D59">
        <v>0</v>
      </c>
      <c r="E59">
        <v>0</v>
      </c>
      <c r="F59">
        <v>0</v>
      </c>
    </row>
    <row r="60" spans="1:6" x14ac:dyDescent="0.2">
      <c r="A60" s="15">
        <v>53</v>
      </c>
      <c r="B60">
        <v>0</v>
      </c>
      <c r="C60">
        <v>0</v>
      </c>
      <c r="D60">
        <v>0</v>
      </c>
      <c r="E60">
        <v>0</v>
      </c>
      <c r="F60">
        <v>0</v>
      </c>
    </row>
    <row r="61" spans="1:6" x14ac:dyDescent="0.2">
      <c r="A61" s="15">
        <v>54</v>
      </c>
      <c r="B61">
        <v>0</v>
      </c>
      <c r="C61">
        <v>0</v>
      </c>
      <c r="D61">
        <v>0</v>
      </c>
      <c r="E61">
        <v>0</v>
      </c>
      <c r="F61">
        <v>0</v>
      </c>
    </row>
    <row r="62" spans="1:6" x14ac:dyDescent="0.2">
      <c r="A62" s="15">
        <v>55</v>
      </c>
      <c r="B62">
        <v>0</v>
      </c>
      <c r="C62">
        <v>0</v>
      </c>
      <c r="D62">
        <v>0</v>
      </c>
      <c r="E62">
        <v>0</v>
      </c>
      <c r="F62">
        <v>0</v>
      </c>
    </row>
    <row r="63" spans="1:6" x14ac:dyDescent="0.2">
      <c r="A63" s="15">
        <v>56</v>
      </c>
      <c r="B63">
        <v>0</v>
      </c>
      <c r="C63">
        <v>0</v>
      </c>
      <c r="D63">
        <v>0</v>
      </c>
      <c r="E63">
        <v>0</v>
      </c>
      <c r="F63">
        <v>0</v>
      </c>
    </row>
    <row r="64" spans="1:6" x14ac:dyDescent="0.2">
      <c r="A64" s="15">
        <v>57</v>
      </c>
      <c r="B64">
        <v>0</v>
      </c>
      <c r="C64">
        <v>1</v>
      </c>
      <c r="D64">
        <v>3</v>
      </c>
      <c r="E64">
        <v>0</v>
      </c>
      <c r="F64">
        <v>0</v>
      </c>
    </row>
    <row r="65" spans="1:6" x14ac:dyDescent="0.2">
      <c r="A65" s="15">
        <v>58</v>
      </c>
      <c r="B65">
        <v>0</v>
      </c>
      <c r="C65">
        <v>5</v>
      </c>
      <c r="D65">
        <v>0</v>
      </c>
      <c r="E65">
        <v>0</v>
      </c>
      <c r="F65">
        <v>0</v>
      </c>
    </row>
    <row r="66" spans="1:6" x14ac:dyDescent="0.2">
      <c r="A66" s="15">
        <v>59</v>
      </c>
      <c r="B66">
        <v>0</v>
      </c>
      <c r="C66">
        <v>3</v>
      </c>
      <c r="D66">
        <v>1</v>
      </c>
      <c r="E66">
        <v>0</v>
      </c>
      <c r="F66">
        <v>0</v>
      </c>
    </row>
    <row r="67" spans="1:6" x14ac:dyDescent="0.2">
      <c r="A67" s="15">
        <v>60</v>
      </c>
      <c r="B67">
        <v>0</v>
      </c>
      <c r="C67">
        <v>1</v>
      </c>
      <c r="D67">
        <v>2</v>
      </c>
      <c r="E67">
        <v>0</v>
      </c>
      <c r="F67">
        <v>0</v>
      </c>
    </row>
    <row r="68" spans="1:6" x14ac:dyDescent="0.2">
      <c r="A68" s="35" t="s">
        <v>27</v>
      </c>
      <c r="B68" s="35"/>
      <c r="C68" s="35"/>
      <c r="D68" s="35"/>
      <c r="E68" s="35"/>
      <c r="F68" s="35"/>
    </row>
    <row r="69" spans="1:6" x14ac:dyDescent="0.2">
      <c r="A69" s="15">
        <v>64</v>
      </c>
      <c r="B69">
        <v>0</v>
      </c>
      <c r="C69">
        <v>1</v>
      </c>
      <c r="D69">
        <v>0</v>
      </c>
      <c r="E69">
        <v>0</v>
      </c>
      <c r="F69">
        <v>0</v>
      </c>
    </row>
    <row r="70" spans="1:6" x14ac:dyDescent="0.2">
      <c r="A70" s="15">
        <v>65</v>
      </c>
      <c r="B70">
        <v>0</v>
      </c>
      <c r="C70">
        <v>1</v>
      </c>
      <c r="D70">
        <v>0</v>
      </c>
      <c r="E70">
        <v>0</v>
      </c>
      <c r="F70">
        <v>0</v>
      </c>
    </row>
    <row r="71" spans="1:6" x14ac:dyDescent="0.2">
      <c r="A71" s="15">
        <v>67</v>
      </c>
      <c r="B71">
        <v>0</v>
      </c>
      <c r="C71">
        <v>2</v>
      </c>
      <c r="D71">
        <v>4</v>
      </c>
      <c r="E71">
        <v>0</v>
      </c>
      <c r="F71">
        <v>0</v>
      </c>
    </row>
    <row r="72" spans="1:6" x14ac:dyDescent="0.2">
      <c r="A72" s="15">
        <v>72</v>
      </c>
      <c r="B72">
        <v>0</v>
      </c>
      <c r="C72">
        <v>1</v>
      </c>
      <c r="D72">
        <v>2</v>
      </c>
      <c r="E72">
        <v>0</v>
      </c>
      <c r="F72">
        <v>0</v>
      </c>
    </row>
    <row r="73" spans="1:6" x14ac:dyDescent="0.2">
      <c r="A73" s="15">
        <v>73</v>
      </c>
      <c r="B73">
        <v>0</v>
      </c>
      <c r="C73">
        <v>1</v>
      </c>
      <c r="D73">
        <v>0</v>
      </c>
      <c r="E73">
        <v>0</v>
      </c>
      <c r="F73">
        <v>0</v>
      </c>
    </row>
    <row r="74" spans="1:6" x14ac:dyDescent="0.2">
      <c r="A74" s="15">
        <v>79</v>
      </c>
      <c r="B74">
        <v>0</v>
      </c>
      <c r="C74">
        <v>1</v>
      </c>
      <c r="D74">
        <v>0</v>
      </c>
      <c r="E74">
        <v>0</v>
      </c>
      <c r="F74">
        <v>0</v>
      </c>
    </row>
    <row r="75" spans="1:6" x14ac:dyDescent="0.2">
      <c r="A75" s="15">
        <v>88</v>
      </c>
      <c r="B75">
        <v>0</v>
      </c>
      <c r="C75">
        <v>3</v>
      </c>
      <c r="D75">
        <v>0</v>
      </c>
      <c r="E75">
        <v>0</v>
      </c>
      <c r="F75">
        <v>0</v>
      </c>
    </row>
    <row r="76" spans="1:6" x14ac:dyDescent="0.2">
      <c r="A76" s="15">
        <v>89</v>
      </c>
      <c r="B76">
        <v>0</v>
      </c>
      <c r="C76">
        <v>1</v>
      </c>
      <c r="D76">
        <v>0</v>
      </c>
      <c r="E76">
        <v>0</v>
      </c>
      <c r="F76">
        <v>0</v>
      </c>
    </row>
    <row r="77" spans="1:6" x14ac:dyDescent="0.2">
      <c r="A77" s="15">
        <v>92</v>
      </c>
      <c r="B77">
        <v>0</v>
      </c>
      <c r="C77">
        <v>0</v>
      </c>
      <c r="D77">
        <v>1</v>
      </c>
      <c r="E77">
        <v>0</v>
      </c>
      <c r="F77">
        <v>0</v>
      </c>
    </row>
    <row r="78" spans="1:6" x14ac:dyDescent="0.2">
      <c r="A78" s="15">
        <v>93</v>
      </c>
      <c r="B78">
        <v>0</v>
      </c>
      <c r="C78">
        <v>1</v>
      </c>
      <c r="D78">
        <v>6</v>
      </c>
      <c r="E78">
        <v>0</v>
      </c>
      <c r="F78">
        <v>0</v>
      </c>
    </row>
    <row r="79" spans="1:6" x14ac:dyDescent="0.2">
      <c r="A79" s="15">
        <v>98</v>
      </c>
      <c r="B79">
        <v>0</v>
      </c>
      <c r="C79">
        <v>0</v>
      </c>
      <c r="D79">
        <v>2</v>
      </c>
      <c r="E79">
        <v>0</v>
      </c>
      <c r="F79">
        <v>0</v>
      </c>
    </row>
    <row r="80" spans="1:6" x14ac:dyDescent="0.2">
      <c r="A80" s="15">
        <v>101</v>
      </c>
      <c r="B80">
        <v>0</v>
      </c>
      <c r="C80">
        <v>1</v>
      </c>
      <c r="D80">
        <v>1</v>
      </c>
      <c r="E80">
        <v>0</v>
      </c>
      <c r="F80">
        <v>0</v>
      </c>
    </row>
    <row r="81" spans="1:6" x14ac:dyDescent="0.2">
      <c r="A81" s="15">
        <v>103</v>
      </c>
      <c r="B81">
        <v>0</v>
      </c>
      <c r="C81">
        <v>1</v>
      </c>
      <c r="D81">
        <v>1</v>
      </c>
      <c r="E81">
        <v>0</v>
      </c>
      <c r="F81">
        <v>0</v>
      </c>
    </row>
    <row r="82" spans="1:6" x14ac:dyDescent="0.2">
      <c r="A82" s="15">
        <v>108</v>
      </c>
      <c r="B82">
        <v>0</v>
      </c>
      <c r="C82">
        <v>2</v>
      </c>
      <c r="D82">
        <v>2</v>
      </c>
      <c r="E82">
        <v>0</v>
      </c>
      <c r="F82">
        <v>0</v>
      </c>
    </row>
    <row r="83" spans="1:6" x14ac:dyDescent="0.2">
      <c r="A83" s="15">
        <v>112</v>
      </c>
      <c r="B83">
        <v>0</v>
      </c>
      <c r="C83">
        <v>1</v>
      </c>
      <c r="D83">
        <v>0</v>
      </c>
      <c r="E83">
        <v>0</v>
      </c>
      <c r="F83">
        <v>0</v>
      </c>
    </row>
    <row r="84" spans="1:6" x14ac:dyDescent="0.2">
      <c r="A84" s="15">
        <v>113</v>
      </c>
      <c r="B84">
        <v>0</v>
      </c>
      <c r="C84">
        <v>1</v>
      </c>
      <c r="D84">
        <v>0</v>
      </c>
      <c r="E84">
        <v>0</v>
      </c>
      <c r="F84">
        <v>0</v>
      </c>
    </row>
    <row r="85" spans="1:6" x14ac:dyDescent="0.2">
      <c r="A85" s="15">
        <v>114</v>
      </c>
      <c r="B85">
        <v>0</v>
      </c>
      <c r="C85">
        <v>2</v>
      </c>
      <c r="D85">
        <v>8</v>
      </c>
      <c r="E85">
        <v>0</v>
      </c>
      <c r="F85">
        <v>0</v>
      </c>
    </row>
    <row r="86" spans="1:6" x14ac:dyDescent="0.2">
      <c r="A86" s="15">
        <v>116</v>
      </c>
      <c r="B86">
        <v>0</v>
      </c>
      <c r="C86">
        <v>1</v>
      </c>
      <c r="D86">
        <v>3</v>
      </c>
      <c r="E86">
        <v>0</v>
      </c>
      <c r="F86">
        <v>0</v>
      </c>
    </row>
    <row r="87" spans="1:6" x14ac:dyDescent="0.2">
      <c r="A87" s="15">
        <v>118</v>
      </c>
      <c r="B87">
        <v>0</v>
      </c>
      <c r="C87">
        <v>1</v>
      </c>
      <c r="D87">
        <v>0</v>
      </c>
      <c r="E87">
        <v>0</v>
      </c>
      <c r="F87">
        <v>0</v>
      </c>
    </row>
    <row r="88" spans="1:6" x14ac:dyDescent="0.2">
      <c r="A88" s="15">
        <v>120</v>
      </c>
      <c r="B88">
        <v>0</v>
      </c>
      <c r="C88">
        <v>1</v>
      </c>
      <c r="D88">
        <v>3</v>
      </c>
      <c r="E88">
        <v>0</v>
      </c>
      <c r="F88">
        <v>0</v>
      </c>
    </row>
    <row r="89" spans="1:6" x14ac:dyDescent="0.2">
      <c r="A89" s="15">
        <v>127</v>
      </c>
      <c r="B89">
        <v>0</v>
      </c>
      <c r="C89">
        <v>0</v>
      </c>
      <c r="D89">
        <v>2</v>
      </c>
      <c r="E89">
        <v>0</v>
      </c>
      <c r="F89">
        <v>0</v>
      </c>
    </row>
    <row r="90" spans="1:6" x14ac:dyDescent="0.2">
      <c r="A90" s="15">
        <v>130</v>
      </c>
      <c r="B90">
        <v>0</v>
      </c>
      <c r="C90">
        <v>1</v>
      </c>
      <c r="D90">
        <v>6</v>
      </c>
      <c r="E90">
        <v>0</v>
      </c>
      <c r="F90">
        <v>0</v>
      </c>
    </row>
    <row r="91" spans="1:6" x14ac:dyDescent="0.2">
      <c r="A91" s="15">
        <v>133</v>
      </c>
      <c r="B91">
        <v>0</v>
      </c>
      <c r="C91">
        <v>1</v>
      </c>
      <c r="D91">
        <v>0</v>
      </c>
      <c r="E91">
        <v>0</v>
      </c>
      <c r="F91">
        <v>0</v>
      </c>
    </row>
    <row r="92" spans="1:6" x14ac:dyDescent="0.2">
      <c r="A92" s="15">
        <v>141</v>
      </c>
      <c r="B92">
        <v>0</v>
      </c>
      <c r="C92">
        <v>1</v>
      </c>
      <c r="D92">
        <v>2</v>
      </c>
      <c r="E92">
        <v>0</v>
      </c>
      <c r="F92">
        <v>0</v>
      </c>
    </row>
    <row r="93" spans="1:6" x14ac:dyDescent="0.2">
      <c r="A93" s="15">
        <v>143</v>
      </c>
      <c r="B93">
        <v>0</v>
      </c>
      <c r="C93">
        <v>1</v>
      </c>
      <c r="D93">
        <v>3</v>
      </c>
      <c r="E93">
        <v>0</v>
      </c>
      <c r="F93">
        <v>0</v>
      </c>
    </row>
    <row r="94" spans="1:6" x14ac:dyDescent="0.2">
      <c r="A94" s="15">
        <v>144</v>
      </c>
      <c r="B94">
        <v>0</v>
      </c>
      <c r="C94">
        <v>1</v>
      </c>
      <c r="D94">
        <v>0</v>
      </c>
      <c r="E94">
        <v>0</v>
      </c>
      <c r="F94">
        <v>0</v>
      </c>
    </row>
    <row r="95" spans="1:6" x14ac:dyDescent="0.2">
      <c r="A95" s="15">
        <v>147</v>
      </c>
      <c r="B95">
        <v>0</v>
      </c>
      <c r="C95">
        <v>1</v>
      </c>
      <c r="D95">
        <v>5</v>
      </c>
      <c r="E95">
        <v>0</v>
      </c>
      <c r="F95">
        <v>0</v>
      </c>
    </row>
    <row r="96" spans="1:6" x14ac:dyDescent="0.2">
      <c r="A96" s="15">
        <v>148</v>
      </c>
      <c r="B96">
        <v>0</v>
      </c>
      <c r="C96">
        <v>1</v>
      </c>
      <c r="D96">
        <v>2</v>
      </c>
      <c r="E96">
        <v>0</v>
      </c>
      <c r="F96">
        <v>0</v>
      </c>
    </row>
    <row r="97" spans="1:6" x14ac:dyDescent="0.2">
      <c r="A97" s="15">
        <v>163</v>
      </c>
      <c r="B97">
        <v>0</v>
      </c>
      <c r="C97">
        <v>1</v>
      </c>
      <c r="D97">
        <v>0</v>
      </c>
      <c r="E97">
        <v>0</v>
      </c>
      <c r="F97">
        <v>0</v>
      </c>
    </row>
    <row r="98" spans="1:6" x14ac:dyDescent="0.2">
      <c r="A98" s="15">
        <v>164</v>
      </c>
      <c r="B98">
        <v>0</v>
      </c>
      <c r="C98">
        <v>0</v>
      </c>
      <c r="D98">
        <v>4</v>
      </c>
      <c r="E98">
        <v>0</v>
      </c>
      <c r="F98">
        <v>0</v>
      </c>
    </row>
    <row r="99" spans="1:6" x14ac:dyDescent="0.2">
      <c r="A99" s="15">
        <v>167</v>
      </c>
      <c r="B99">
        <v>0</v>
      </c>
      <c r="C99">
        <v>1</v>
      </c>
      <c r="D99">
        <v>0</v>
      </c>
      <c r="E99">
        <v>0</v>
      </c>
      <c r="F99">
        <v>0</v>
      </c>
    </row>
    <row r="100" spans="1:6" x14ac:dyDescent="0.2">
      <c r="A100" s="15">
        <v>168</v>
      </c>
      <c r="B100">
        <v>0</v>
      </c>
      <c r="C100">
        <v>1</v>
      </c>
      <c r="D100">
        <v>0</v>
      </c>
      <c r="E100">
        <v>0</v>
      </c>
      <c r="F100">
        <v>0</v>
      </c>
    </row>
    <row r="101" spans="1:6" x14ac:dyDescent="0.2">
      <c r="A101" s="15">
        <v>176</v>
      </c>
      <c r="B101">
        <v>0</v>
      </c>
      <c r="C101">
        <v>1</v>
      </c>
      <c r="D101">
        <v>1</v>
      </c>
      <c r="E101">
        <v>0</v>
      </c>
      <c r="F101">
        <v>0</v>
      </c>
    </row>
    <row r="102" spans="1:6" x14ac:dyDescent="0.2">
      <c r="A102" s="15">
        <v>177</v>
      </c>
      <c r="B102">
        <v>0</v>
      </c>
      <c r="C102">
        <v>1</v>
      </c>
      <c r="D102">
        <v>6</v>
      </c>
      <c r="E102">
        <v>0</v>
      </c>
      <c r="F102">
        <v>0</v>
      </c>
    </row>
    <row r="103" spans="1:6" x14ac:dyDescent="0.2">
      <c r="A103" s="15">
        <v>182</v>
      </c>
      <c r="B103">
        <v>0</v>
      </c>
      <c r="C103">
        <v>0</v>
      </c>
      <c r="D103">
        <v>1</v>
      </c>
      <c r="E103">
        <v>0</v>
      </c>
      <c r="F103">
        <v>0</v>
      </c>
    </row>
    <row r="104" spans="1:6" x14ac:dyDescent="0.2">
      <c r="A104" s="15">
        <v>193</v>
      </c>
      <c r="B104">
        <v>0</v>
      </c>
      <c r="C104">
        <v>1</v>
      </c>
      <c r="D104">
        <v>2</v>
      </c>
      <c r="E104">
        <v>0</v>
      </c>
      <c r="F104">
        <v>0</v>
      </c>
    </row>
    <row r="105" spans="1:6" x14ac:dyDescent="0.2">
      <c r="A105" s="15">
        <v>194</v>
      </c>
      <c r="B105">
        <v>0</v>
      </c>
      <c r="C105">
        <v>1</v>
      </c>
      <c r="D105">
        <v>2</v>
      </c>
      <c r="E105">
        <v>0</v>
      </c>
      <c r="F105">
        <v>0</v>
      </c>
    </row>
    <row r="106" spans="1:6" x14ac:dyDescent="0.2">
      <c r="A106" s="15">
        <v>223</v>
      </c>
      <c r="B106">
        <v>0</v>
      </c>
      <c r="C106">
        <v>1</v>
      </c>
      <c r="D106">
        <v>1</v>
      </c>
      <c r="E106">
        <v>0</v>
      </c>
      <c r="F106">
        <v>0</v>
      </c>
    </row>
    <row r="107" spans="1:6" x14ac:dyDescent="0.2">
      <c r="A107" s="15">
        <v>284</v>
      </c>
      <c r="B107">
        <v>0</v>
      </c>
      <c r="C107">
        <v>1</v>
      </c>
      <c r="D107">
        <v>0</v>
      </c>
      <c r="E107">
        <v>0</v>
      </c>
      <c r="F107">
        <v>0</v>
      </c>
    </row>
    <row r="108" spans="1:6" x14ac:dyDescent="0.2">
      <c r="A108" s="15">
        <v>290</v>
      </c>
      <c r="B108">
        <v>0</v>
      </c>
      <c r="C108">
        <v>1</v>
      </c>
      <c r="D108">
        <v>0</v>
      </c>
      <c r="E108">
        <v>0</v>
      </c>
      <c r="F108">
        <v>0</v>
      </c>
    </row>
    <row r="109" spans="1:6" x14ac:dyDescent="0.2">
      <c r="A109" s="15">
        <v>316</v>
      </c>
      <c r="B109">
        <v>0</v>
      </c>
      <c r="C109">
        <v>1</v>
      </c>
      <c r="D109">
        <v>0</v>
      </c>
      <c r="E109">
        <v>0</v>
      </c>
      <c r="F109">
        <v>0</v>
      </c>
    </row>
    <row r="110" spans="1:6" x14ac:dyDescent="0.2">
      <c r="A110" s="15">
        <v>341</v>
      </c>
      <c r="B110">
        <v>0</v>
      </c>
      <c r="C110">
        <v>1</v>
      </c>
      <c r="D110">
        <v>0</v>
      </c>
      <c r="E110">
        <v>0</v>
      </c>
      <c r="F110">
        <v>0</v>
      </c>
    </row>
    <row r="111" spans="1:6" x14ac:dyDescent="0.2">
      <c r="A111" s="15">
        <v>365</v>
      </c>
      <c r="B111">
        <v>0</v>
      </c>
      <c r="C111">
        <v>1</v>
      </c>
      <c r="D111">
        <v>0</v>
      </c>
      <c r="E111">
        <v>0</v>
      </c>
      <c r="F111">
        <v>0</v>
      </c>
    </row>
    <row r="112" spans="1:6" x14ac:dyDescent="0.2">
      <c r="A112" s="15">
        <v>366</v>
      </c>
      <c r="B112">
        <v>0</v>
      </c>
      <c r="C112">
        <v>1</v>
      </c>
      <c r="D112">
        <v>0</v>
      </c>
      <c r="E112">
        <v>0</v>
      </c>
      <c r="F112">
        <v>0</v>
      </c>
    </row>
    <row r="113" spans="1:6" x14ac:dyDescent="0.2">
      <c r="A113" s="15">
        <v>367</v>
      </c>
      <c r="B113">
        <v>0</v>
      </c>
      <c r="C113">
        <v>1</v>
      </c>
      <c r="D113">
        <v>0</v>
      </c>
      <c r="E113">
        <v>0</v>
      </c>
      <c r="F113">
        <v>0</v>
      </c>
    </row>
    <row r="114" spans="1:6" x14ac:dyDescent="0.2">
      <c r="A114" s="15">
        <v>369</v>
      </c>
      <c r="B114">
        <v>0</v>
      </c>
      <c r="C114">
        <v>1</v>
      </c>
      <c r="D114">
        <v>0</v>
      </c>
      <c r="E114">
        <v>0</v>
      </c>
      <c r="F114">
        <v>0</v>
      </c>
    </row>
    <row r="115" spans="1:6" x14ac:dyDescent="0.2">
      <c r="A115" s="15">
        <v>375</v>
      </c>
      <c r="B115">
        <v>0</v>
      </c>
      <c r="C115">
        <v>1</v>
      </c>
      <c r="D115">
        <v>0</v>
      </c>
      <c r="E115">
        <v>0</v>
      </c>
      <c r="F115">
        <v>0</v>
      </c>
    </row>
    <row r="116" spans="1:6" x14ac:dyDescent="0.2">
      <c r="A116" s="18" t="s">
        <v>0</v>
      </c>
      <c r="B116" s="40">
        <v>1399</v>
      </c>
      <c r="C116" s="40">
        <v>4756</v>
      </c>
      <c r="D116" s="40">
        <v>1993</v>
      </c>
      <c r="E116" s="40">
        <v>227</v>
      </c>
      <c r="F116" s="40">
        <v>293</v>
      </c>
    </row>
  </sheetData>
  <phoneticPr fontId="5" type="noConversion"/>
  <conditionalFormatting sqref="B116:F381 B7:D8 E8 B9 C9:D16 C17:C20 C22 E10:F10">
    <cfRule type="cellIs" dxfId="3" priority="40" stopIfTrue="1" operator="between">
      <formula>60</formula>
      <formula>99</formula>
    </cfRule>
    <cfRule type="cellIs" dxfId="2" priority="41" stopIfTrue="1" operator="greaterThan">
      <formula>100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workbookViewId="0">
      <selection activeCell="A2" sqref="A2"/>
    </sheetView>
  </sheetViews>
  <sheetFormatPr defaultRowHeight="12.75" x14ac:dyDescent="0.2"/>
  <cols>
    <col min="1" max="1" width="23.140625" customWidth="1"/>
    <col min="2" max="2" width="10.42578125" customWidth="1"/>
    <col min="3" max="3" width="13.7109375" customWidth="1"/>
    <col min="4" max="4" width="16.28515625" customWidth="1"/>
    <col min="6" max="6" width="26" customWidth="1"/>
    <col min="7" max="7" width="20.7109375" customWidth="1"/>
  </cols>
  <sheetData>
    <row r="1" spans="1:11" x14ac:dyDescent="0.2">
      <c r="A1" s="4" t="s">
        <v>81</v>
      </c>
    </row>
    <row r="3" spans="1:11" x14ac:dyDescent="0.2">
      <c r="A3" s="4" t="s">
        <v>1</v>
      </c>
      <c r="F3" s="4" t="s">
        <v>45</v>
      </c>
    </row>
    <row r="4" spans="1:11" x14ac:dyDescent="0.2">
      <c r="A4" s="4" t="s">
        <v>35</v>
      </c>
      <c r="F4" s="4" t="s">
        <v>35</v>
      </c>
    </row>
    <row r="5" spans="1:11" ht="25.5" x14ac:dyDescent="0.2">
      <c r="A5" s="8" t="s">
        <v>11</v>
      </c>
      <c r="B5" s="9" t="s">
        <v>7</v>
      </c>
      <c r="C5" s="10" t="s">
        <v>8</v>
      </c>
      <c r="D5" s="8" t="s">
        <v>24</v>
      </c>
      <c r="F5" s="20" t="s">
        <v>46</v>
      </c>
      <c r="G5" s="20" t="s">
        <v>47</v>
      </c>
    </row>
    <row r="6" spans="1:11" x14ac:dyDescent="0.2">
      <c r="A6" s="8"/>
      <c r="B6" s="7"/>
      <c r="F6" s="8" t="s">
        <v>12</v>
      </c>
      <c r="G6" s="2">
        <v>16.89</v>
      </c>
      <c r="H6" s="23">
        <f>G6/G$18</f>
        <v>0.42792465883360736</v>
      </c>
    </row>
    <row r="7" spans="1:11" x14ac:dyDescent="0.2">
      <c r="A7" s="8" t="s">
        <v>12</v>
      </c>
      <c r="B7" s="7">
        <f>'Sample sizes'!B7</f>
        <v>938</v>
      </c>
      <c r="C7" s="2">
        <v>59.270401</v>
      </c>
      <c r="D7" s="3">
        <f>C7/C$24</f>
        <v>0.68556287882933242</v>
      </c>
      <c r="F7" s="8" t="s">
        <v>13</v>
      </c>
      <c r="G7" s="2">
        <v>13.492637999999999</v>
      </c>
      <c r="H7" s="23">
        <f t="shared" ref="H7:H17" si="0">G7/G$18</f>
        <v>0.34184917187183927</v>
      </c>
      <c r="K7" s="6"/>
    </row>
    <row r="8" spans="1:11" x14ac:dyDescent="0.2">
      <c r="A8" s="8" t="s">
        <v>13</v>
      </c>
      <c r="B8" s="7">
        <f>'Sample sizes'!B8</f>
        <v>322</v>
      </c>
      <c r="C8" s="2">
        <v>18.457697</v>
      </c>
      <c r="D8" s="3">
        <f t="shared" ref="D8:D22" si="1">C8/C$24</f>
        <v>0.21349462258369964</v>
      </c>
      <c r="F8" s="8" t="s">
        <v>14</v>
      </c>
      <c r="G8" s="2">
        <v>4.4827300000000001</v>
      </c>
      <c r="H8" s="23">
        <f t="shared" si="0"/>
        <v>0.113574346115641</v>
      </c>
      <c r="K8" s="6"/>
    </row>
    <row r="9" spans="1:11" x14ac:dyDescent="0.2">
      <c r="A9" s="8" t="s">
        <v>14</v>
      </c>
      <c r="B9" s="7">
        <f>'Sample sizes'!B9</f>
        <v>80</v>
      </c>
      <c r="C9" s="2">
        <v>5.4333039999999997</v>
      </c>
      <c r="D9" s="3">
        <f t="shared" si="1"/>
        <v>6.2845391104995679E-2</v>
      </c>
      <c r="F9" s="8" t="s">
        <v>15</v>
      </c>
      <c r="G9" s="2">
        <v>2.222515</v>
      </c>
      <c r="H9" s="23">
        <f t="shared" si="0"/>
        <v>5.6309589883219352E-2</v>
      </c>
      <c r="K9" s="6"/>
    </row>
    <row r="10" spans="1:11" x14ac:dyDescent="0.2">
      <c r="A10" s="8" t="s">
        <v>15</v>
      </c>
      <c r="B10" s="7">
        <f>'Sample sizes'!B10</f>
        <v>36</v>
      </c>
      <c r="C10" s="2">
        <v>1.792753</v>
      </c>
      <c r="D10" s="3">
        <f t="shared" si="1"/>
        <v>2.073623405567852E-2</v>
      </c>
      <c r="F10" s="8" t="s">
        <v>16</v>
      </c>
      <c r="G10" s="2">
        <v>1.512993</v>
      </c>
      <c r="H10" s="23">
        <f t="shared" si="0"/>
        <v>3.8333156503412437E-2</v>
      </c>
      <c r="K10" s="6"/>
    </row>
    <row r="11" spans="1:11" x14ac:dyDescent="0.2">
      <c r="A11" s="8" t="s">
        <v>16</v>
      </c>
      <c r="B11" s="7">
        <f>'Sample sizes'!B11</f>
        <v>13</v>
      </c>
      <c r="C11" s="2">
        <v>0.88274890000000006</v>
      </c>
      <c r="D11" s="3">
        <f t="shared" si="1"/>
        <v>1.0210490682649955E-2</v>
      </c>
      <c r="F11" s="8" t="s">
        <v>17</v>
      </c>
      <c r="G11" s="2">
        <v>0.3555006</v>
      </c>
      <c r="H11" s="23">
        <f t="shared" si="0"/>
        <v>9.0069551788124758E-3</v>
      </c>
      <c r="K11" s="6"/>
    </row>
    <row r="12" spans="1:11" x14ac:dyDescent="0.2">
      <c r="A12" s="8" t="s">
        <v>17</v>
      </c>
      <c r="B12" s="7">
        <f>'Sample sizes'!B12</f>
        <v>7</v>
      </c>
      <c r="C12" s="2">
        <v>0.51672399999999996</v>
      </c>
      <c r="D12" s="3">
        <f t="shared" si="1"/>
        <v>5.9767908943320286E-3</v>
      </c>
      <c r="F12" s="8" t="s">
        <v>18</v>
      </c>
      <c r="G12" s="2">
        <v>0</v>
      </c>
      <c r="H12" s="23">
        <f t="shared" si="0"/>
        <v>0</v>
      </c>
      <c r="K12" s="6"/>
    </row>
    <row r="13" spans="1:11" x14ac:dyDescent="0.2">
      <c r="A13" s="8" t="s">
        <v>18</v>
      </c>
      <c r="B13" s="7">
        <f>'Sample sizes'!B13</f>
        <v>0</v>
      </c>
      <c r="C13" s="2">
        <v>0</v>
      </c>
      <c r="D13" s="3">
        <f t="shared" si="1"/>
        <v>0</v>
      </c>
      <c r="F13" s="8" t="s">
        <v>19</v>
      </c>
      <c r="G13" s="2">
        <v>0.22515679999999999</v>
      </c>
      <c r="H13" s="23">
        <f t="shared" si="0"/>
        <v>5.7045676035563505E-3</v>
      </c>
      <c r="K13" s="6"/>
    </row>
    <row r="14" spans="1:11" x14ac:dyDescent="0.2">
      <c r="A14" s="8" t="s">
        <v>19</v>
      </c>
      <c r="B14" s="7">
        <f>'Sample sizes'!B14</f>
        <v>1</v>
      </c>
      <c r="C14" s="2">
        <v>3.6603580000000004E-2</v>
      </c>
      <c r="D14" s="3">
        <f t="shared" si="1"/>
        <v>4.2338258653353434E-4</v>
      </c>
      <c r="F14" s="8" t="s">
        <v>21</v>
      </c>
      <c r="G14" s="2">
        <v>0.11245810000000001</v>
      </c>
      <c r="H14" s="23">
        <f t="shared" si="0"/>
        <v>2.8492358836930548E-3</v>
      </c>
      <c r="K14" s="6"/>
    </row>
    <row r="15" spans="1:11" x14ac:dyDescent="0.2">
      <c r="A15" s="8" t="s">
        <v>21</v>
      </c>
      <c r="B15" s="7">
        <f>'Sample sizes'!B15</f>
        <v>2</v>
      </c>
      <c r="C15" s="2">
        <v>6.4859410000000006E-2</v>
      </c>
      <c r="D15" s="3">
        <f t="shared" si="1"/>
        <v>7.5020926277809383E-4</v>
      </c>
      <c r="F15" s="8" t="s">
        <v>22</v>
      </c>
      <c r="G15" s="2">
        <v>6.222718E-2</v>
      </c>
      <c r="H15" s="23">
        <f t="shared" si="0"/>
        <v>1.5765864281632608E-3</v>
      </c>
      <c r="I15" s="5"/>
      <c r="K15" s="6"/>
    </row>
    <row r="16" spans="1:11" x14ac:dyDescent="0.2">
      <c r="A16" s="8" t="s">
        <v>22</v>
      </c>
      <c r="B16" s="7">
        <f>'Sample sizes'!B16</f>
        <v>0</v>
      </c>
      <c r="C16" s="2"/>
      <c r="D16" s="3">
        <f t="shared" si="1"/>
        <v>0</v>
      </c>
      <c r="F16" s="8" t="s">
        <v>23</v>
      </c>
      <c r="G16">
        <v>0</v>
      </c>
      <c r="H16" s="23">
        <f t="shared" si="0"/>
        <v>0</v>
      </c>
      <c r="I16" s="5"/>
      <c r="K16" s="6"/>
    </row>
    <row r="17" spans="1:11" x14ac:dyDescent="0.2">
      <c r="A17" s="8" t="s">
        <v>23</v>
      </c>
      <c r="B17" s="7">
        <f>'Sample sizes'!B17</f>
        <v>0</v>
      </c>
      <c r="C17" s="2"/>
      <c r="D17" s="3">
        <f t="shared" si="1"/>
        <v>0</v>
      </c>
      <c r="F17" s="8" t="s">
        <v>20</v>
      </c>
      <c r="G17" s="2">
        <v>0.113346</v>
      </c>
      <c r="H17" s="23">
        <f t="shared" si="0"/>
        <v>2.8717316980553026E-3</v>
      </c>
      <c r="K17" s="6"/>
    </row>
    <row r="18" spans="1:11" x14ac:dyDescent="0.2">
      <c r="A18" s="8" t="s">
        <v>20</v>
      </c>
      <c r="B18" s="7">
        <f>'Sample sizes'!B18</f>
        <v>0</v>
      </c>
      <c r="C18" s="2"/>
      <c r="D18" s="3">
        <f t="shared" si="1"/>
        <v>0</v>
      </c>
      <c r="G18" s="2">
        <f>SUM(G6:G17)</f>
        <v>39.469564680000005</v>
      </c>
      <c r="K18" s="6"/>
    </row>
    <row r="19" spans="1:11" x14ac:dyDescent="0.2">
      <c r="A19" s="8" t="s">
        <v>40</v>
      </c>
      <c r="B19" s="7">
        <f>'Sample sizes'!B19</f>
        <v>0</v>
      </c>
      <c r="C19" s="2"/>
      <c r="D19" s="3">
        <f t="shared" si="1"/>
        <v>0</v>
      </c>
      <c r="K19" s="6"/>
    </row>
    <row r="20" spans="1:11" x14ac:dyDescent="0.2">
      <c r="A20" s="8" t="s">
        <v>41</v>
      </c>
      <c r="B20" s="7">
        <f>'Sample sizes'!B20</f>
        <v>0</v>
      </c>
      <c r="C20" s="2"/>
      <c r="D20" s="3">
        <f t="shared" si="1"/>
        <v>0</v>
      </c>
      <c r="K20" s="6"/>
    </row>
    <row r="21" spans="1:11" x14ac:dyDescent="0.2">
      <c r="A21" s="8" t="s">
        <v>42</v>
      </c>
      <c r="B21" s="7">
        <f>'Sample sizes'!B21</f>
        <v>0</v>
      </c>
      <c r="C21" s="2"/>
      <c r="D21" s="3">
        <f t="shared" si="1"/>
        <v>0</v>
      </c>
      <c r="K21" s="6"/>
    </row>
    <row r="22" spans="1:11" x14ac:dyDescent="0.2">
      <c r="A22" s="8" t="s">
        <v>80</v>
      </c>
      <c r="B22" s="7">
        <f>'Sample sizes'!B22</f>
        <v>0</v>
      </c>
      <c r="C22" s="2"/>
      <c r="D22" s="3">
        <f t="shared" si="1"/>
        <v>0</v>
      </c>
      <c r="K22" s="6"/>
    </row>
    <row r="23" spans="1:11" x14ac:dyDescent="0.2">
      <c r="A23" s="8"/>
      <c r="K23" s="6"/>
    </row>
    <row r="24" spans="1:11" x14ac:dyDescent="0.2">
      <c r="A24" s="36" t="s">
        <v>0</v>
      </c>
      <c r="B24" s="41">
        <f>SUM(B7:B22)</f>
        <v>1399</v>
      </c>
      <c r="C24" s="21">
        <f>SUM(C7:C22)</f>
        <v>86.455090890000008</v>
      </c>
      <c r="D24" s="22">
        <f>C24/C$24</f>
        <v>1</v>
      </c>
      <c r="K24" s="6"/>
    </row>
    <row r="25" spans="1:11" x14ac:dyDescent="0.2">
      <c r="A25" s="11"/>
      <c r="B25" s="11"/>
      <c r="C25" s="11"/>
      <c r="D25" s="11"/>
      <c r="K25" s="6"/>
    </row>
    <row r="26" spans="1:11" x14ac:dyDescent="0.2">
      <c r="A26" s="11"/>
      <c r="B26" s="11"/>
      <c r="C26" s="12"/>
      <c r="D26" s="12"/>
    </row>
    <row r="27" spans="1:11" x14ac:dyDescent="0.2">
      <c r="A27" s="11"/>
      <c r="B27" s="11"/>
      <c r="C27" s="12"/>
      <c r="D27" s="12"/>
    </row>
    <row r="28" spans="1:11" x14ac:dyDescent="0.2">
      <c r="A28" s="11"/>
      <c r="B28" s="11"/>
      <c r="C28" s="12"/>
      <c r="D28" s="12"/>
    </row>
    <row r="29" spans="1:11" x14ac:dyDescent="0.2">
      <c r="A29" s="11"/>
      <c r="B29" s="11"/>
      <c r="C29" s="12"/>
      <c r="D29" s="12"/>
    </row>
    <row r="30" spans="1:11" x14ac:dyDescent="0.2">
      <c r="A30" s="11"/>
      <c r="B30" s="11"/>
      <c r="C30" s="11"/>
      <c r="D30" s="11"/>
    </row>
    <row r="31" spans="1:11" x14ac:dyDescent="0.2">
      <c r="A31" s="11"/>
      <c r="B31" s="11"/>
      <c r="C31" s="13"/>
      <c r="D31" s="12"/>
    </row>
    <row r="32" spans="1:11" x14ac:dyDescent="0.2">
      <c r="A32" s="11"/>
      <c r="B32" s="11"/>
      <c r="C32" s="13"/>
      <c r="D32" s="11"/>
    </row>
    <row r="33" spans="1:4" x14ac:dyDescent="0.2">
      <c r="A33" s="11"/>
      <c r="B33" s="11"/>
      <c r="C33" s="13"/>
      <c r="D33" s="12"/>
    </row>
    <row r="34" spans="1:4" x14ac:dyDescent="0.2">
      <c r="A34" s="11"/>
      <c r="B34" s="11"/>
      <c r="C34" s="13"/>
      <c r="D34" s="11"/>
    </row>
    <row r="35" spans="1:4" x14ac:dyDescent="0.2">
      <c r="A35" s="11"/>
      <c r="B35" s="11"/>
      <c r="C35" s="13"/>
      <c r="D35" s="11"/>
    </row>
    <row r="36" spans="1:4" x14ac:dyDescent="0.2">
      <c r="A36" s="11"/>
      <c r="B36" s="11"/>
      <c r="C36" s="13"/>
      <c r="D36" s="11"/>
    </row>
    <row r="37" spans="1:4" x14ac:dyDescent="0.2">
      <c r="A37" s="11"/>
      <c r="B37" s="11"/>
      <c r="C37" s="13"/>
      <c r="D37" s="12"/>
    </row>
    <row r="38" spans="1:4" x14ac:dyDescent="0.2">
      <c r="A38" s="11"/>
      <c r="B38" s="11"/>
      <c r="C38" s="11"/>
      <c r="D38" s="11"/>
    </row>
  </sheetData>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9"/>
  <sheetViews>
    <sheetView workbookViewId="0">
      <pane ySplit="5" topLeftCell="A80" activePane="bottomLeft" state="frozen"/>
      <selection pane="bottomLeft" activeCell="C26" sqref="C26:C114"/>
    </sheetView>
  </sheetViews>
  <sheetFormatPr defaultRowHeight="12.75" x14ac:dyDescent="0.2"/>
  <cols>
    <col min="1" max="2" width="20.140625" customWidth="1"/>
    <col min="3" max="3" width="12.7109375" customWidth="1"/>
    <col min="6" max="6" width="13.85546875" customWidth="1"/>
    <col min="7" max="7" width="13.28515625" customWidth="1"/>
    <col min="8" max="8" width="11.42578125" customWidth="1"/>
  </cols>
  <sheetData>
    <row r="1" spans="1:8" x14ac:dyDescent="0.2">
      <c r="A1" s="4" t="s">
        <v>81</v>
      </c>
    </row>
    <row r="3" spans="1:8" x14ac:dyDescent="0.2">
      <c r="A3" s="4" t="s">
        <v>2</v>
      </c>
      <c r="F3" s="4" t="s">
        <v>44</v>
      </c>
    </row>
    <row r="4" spans="1:8" x14ac:dyDescent="0.2">
      <c r="A4" s="4" t="s">
        <v>35</v>
      </c>
      <c r="F4" s="4" t="s">
        <v>35</v>
      </c>
    </row>
    <row r="5" spans="1:8" ht="38.25" x14ac:dyDescent="0.2">
      <c r="A5" s="10" t="s">
        <v>25</v>
      </c>
      <c r="B5" s="9" t="s">
        <v>7</v>
      </c>
      <c r="C5" s="10" t="s">
        <v>8</v>
      </c>
      <c r="D5" s="8" t="s">
        <v>26</v>
      </c>
      <c r="F5" s="10" t="s">
        <v>28</v>
      </c>
      <c r="G5" s="10" t="s">
        <v>29</v>
      </c>
      <c r="H5" s="8" t="s">
        <v>30</v>
      </c>
    </row>
    <row r="6" spans="1:8" x14ac:dyDescent="0.2">
      <c r="A6" s="8">
        <v>0</v>
      </c>
      <c r="B6" s="7">
        <f>'Sample sizes'!C7</f>
        <v>356</v>
      </c>
      <c r="C6" s="2">
        <v>20.788708</v>
      </c>
      <c r="D6" s="3">
        <f t="shared" ref="D6:D37" si="0">C6/C$115</f>
        <v>7.18578794598808E-2</v>
      </c>
      <c r="F6" s="8">
        <v>0</v>
      </c>
      <c r="G6" s="2">
        <v>7.0426229999999999</v>
      </c>
      <c r="H6" s="3">
        <f t="shared" ref="H6:H37" si="1">G6/G$105</f>
        <v>3.3717448725713507E-2</v>
      </c>
    </row>
    <row r="7" spans="1:8" x14ac:dyDescent="0.2">
      <c r="A7" s="8">
        <v>1</v>
      </c>
      <c r="B7" s="7">
        <f>'Sample sizes'!C8</f>
        <v>702</v>
      </c>
      <c r="C7" s="2">
        <v>41.464784999999999</v>
      </c>
      <c r="D7" s="3">
        <f t="shared" si="0"/>
        <v>0.14332644060226701</v>
      </c>
      <c r="F7" s="8">
        <v>1</v>
      </c>
      <c r="G7" s="2">
        <v>17.723099000000001</v>
      </c>
      <c r="H7" s="3">
        <f t="shared" si="1"/>
        <v>8.4851578991697318E-2</v>
      </c>
    </row>
    <row r="8" spans="1:8" x14ac:dyDescent="0.2">
      <c r="A8" s="8">
        <v>2</v>
      </c>
      <c r="B8" s="7">
        <f>'Sample sizes'!C9</f>
        <v>615</v>
      </c>
      <c r="C8" s="2">
        <v>36.159542000000002</v>
      </c>
      <c r="D8" s="3">
        <f t="shared" si="0"/>
        <v>0.12498843171785842</v>
      </c>
      <c r="F8" s="8">
        <v>2</v>
      </c>
      <c r="G8" s="2">
        <v>16.756620000000002</v>
      </c>
      <c r="H8" s="3">
        <f t="shared" si="1"/>
        <v>8.0224438489219937E-2</v>
      </c>
    </row>
    <row r="9" spans="1:8" x14ac:dyDescent="0.2">
      <c r="A9" s="8">
        <v>3</v>
      </c>
      <c r="B9" s="7">
        <f>'Sample sizes'!C10</f>
        <v>570</v>
      </c>
      <c r="C9" s="2">
        <v>34.401926000000003</v>
      </c>
      <c r="D9" s="3">
        <f t="shared" si="0"/>
        <v>0.11891308741725264</v>
      </c>
      <c r="F9" s="8">
        <v>3</v>
      </c>
      <c r="G9" s="2">
        <v>19.829211999999998</v>
      </c>
      <c r="H9" s="3">
        <f t="shared" si="1"/>
        <v>9.4934861468703197E-2</v>
      </c>
    </row>
    <row r="10" spans="1:8" x14ac:dyDescent="0.2">
      <c r="A10" s="8">
        <v>4</v>
      </c>
      <c r="B10" s="7">
        <f>'Sample sizes'!C11</f>
        <v>453</v>
      </c>
      <c r="C10" s="2">
        <v>26.853316</v>
      </c>
      <c r="D10" s="3">
        <f t="shared" si="0"/>
        <v>9.2820695938684042E-2</v>
      </c>
      <c r="F10" s="8">
        <v>4</v>
      </c>
      <c r="G10" s="2">
        <v>21.015305999999999</v>
      </c>
      <c r="H10" s="3">
        <f t="shared" si="1"/>
        <v>0.10061343657188229</v>
      </c>
    </row>
    <row r="11" spans="1:8" x14ac:dyDescent="0.2">
      <c r="A11" s="8">
        <v>5</v>
      </c>
      <c r="B11" s="7">
        <f>'Sample sizes'!C12</f>
        <v>320</v>
      </c>
      <c r="C11" s="2">
        <v>19.161252000000001</v>
      </c>
      <c r="D11" s="3">
        <f t="shared" si="0"/>
        <v>6.6232443907355859E-2</v>
      </c>
      <c r="F11" s="8">
        <v>5</v>
      </c>
      <c r="G11" s="2">
        <v>16.321650999999999</v>
      </c>
      <c r="H11" s="3">
        <f t="shared" si="1"/>
        <v>7.814196936446699E-2</v>
      </c>
    </row>
    <row r="12" spans="1:8" x14ac:dyDescent="0.2">
      <c r="A12" s="8">
        <v>6</v>
      </c>
      <c r="B12" s="7">
        <f>'Sample sizes'!C13</f>
        <v>336</v>
      </c>
      <c r="C12" s="2">
        <v>20.608487</v>
      </c>
      <c r="D12" s="3">
        <f t="shared" si="0"/>
        <v>7.1234930746851624E-2</v>
      </c>
      <c r="F12" s="8">
        <v>6</v>
      </c>
      <c r="G12" s="2">
        <v>16.634135000000001</v>
      </c>
      <c r="H12" s="3">
        <f t="shared" si="1"/>
        <v>7.9638026053516775E-2</v>
      </c>
    </row>
    <row r="13" spans="1:8" x14ac:dyDescent="0.2">
      <c r="A13" s="8">
        <v>7</v>
      </c>
      <c r="B13" s="7">
        <f>'Sample sizes'!C14</f>
        <v>249</v>
      </c>
      <c r="C13" s="2">
        <v>15.248507999999999</v>
      </c>
      <c r="D13" s="3">
        <f t="shared" si="0"/>
        <v>5.2707722375388982E-2</v>
      </c>
      <c r="F13" s="8">
        <v>7</v>
      </c>
      <c r="G13" s="2">
        <v>13.228631999999999</v>
      </c>
      <c r="H13" s="3">
        <f t="shared" si="1"/>
        <v>6.3333749537826028E-2</v>
      </c>
    </row>
    <row r="14" spans="1:8" x14ac:dyDescent="0.2">
      <c r="A14" s="8">
        <v>8</v>
      </c>
      <c r="B14" s="7">
        <f>'Sample sizes'!C15</f>
        <v>185</v>
      </c>
      <c r="C14" s="2">
        <v>12.807907</v>
      </c>
      <c r="D14" s="3">
        <f t="shared" si="0"/>
        <v>4.427158423406416E-2</v>
      </c>
      <c r="F14" s="8">
        <v>8</v>
      </c>
      <c r="G14" s="2">
        <v>12.020561000000001</v>
      </c>
      <c r="H14" s="3">
        <f t="shared" si="1"/>
        <v>5.7549956766365533E-2</v>
      </c>
    </row>
    <row r="15" spans="1:8" x14ac:dyDescent="0.2">
      <c r="A15" s="8">
        <v>9</v>
      </c>
      <c r="B15" s="7">
        <f>'Sample sizes'!C16</f>
        <v>160</v>
      </c>
      <c r="C15" s="2">
        <v>9.9077249999999992</v>
      </c>
      <c r="D15" s="3">
        <f t="shared" si="0"/>
        <v>3.4246866557154365E-2</v>
      </c>
      <c r="F15" s="8">
        <v>9</v>
      </c>
      <c r="G15" s="2">
        <v>7.4133990000000001</v>
      </c>
      <c r="H15" s="3">
        <f t="shared" si="1"/>
        <v>3.5492585740533864E-2</v>
      </c>
    </row>
    <row r="16" spans="1:8" x14ac:dyDescent="0.2">
      <c r="A16" s="8">
        <v>10</v>
      </c>
      <c r="B16" s="7">
        <f>'Sample sizes'!C17</f>
        <v>139</v>
      </c>
      <c r="C16" s="2">
        <v>9.1683640000000004</v>
      </c>
      <c r="D16" s="3">
        <f t="shared" si="0"/>
        <v>3.1691204434460794E-2</v>
      </c>
      <c r="F16" s="8">
        <v>10</v>
      </c>
      <c r="G16" s="2">
        <v>7.5685929999999999</v>
      </c>
      <c r="H16" s="3">
        <f t="shared" si="1"/>
        <v>3.6235596652453808E-2</v>
      </c>
    </row>
    <row r="17" spans="1:8" x14ac:dyDescent="0.2">
      <c r="A17" s="8">
        <v>11</v>
      </c>
      <c r="B17" s="7">
        <f>'Sample sizes'!C18</f>
        <v>86</v>
      </c>
      <c r="C17" s="2">
        <v>4.8190780000000002</v>
      </c>
      <c r="D17" s="3">
        <f t="shared" si="0"/>
        <v>1.6657539565795212E-2</v>
      </c>
      <c r="F17" s="8">
        <v>11</v>
      </c>
      <c r="G17" s="2">
        <v>5.7897629999999998</v>
      </c>
      <c r="H17" s="3">
        <f t="shared" si="1"/>
        <v>2.7719222949536444E-2</v>
      </c>
    </row>
    <row r="18" spans="1:8" x14ac:dyDescent="0.2">
      <c r="A18" s="8">
        <v>12</v>
      </c>
      <c r="B18" s="7">
        <f>'Sample sizes'!C19</f>
        <v>71</v>
      </c>
      <c r="C18" s="2">
        <v>4.6351649999999998</v>
      </c>
      <c r="D18" s="3">
        <f t="shared" si="0"/>
        <v>1.6021829151030374E-2</v>
      </c>
      <c r="F18" s="8">
        <v>12</v>
      </c>
      <c r="G18" s="2">
        <v>5.1790380000000003</v>
      </c>
      <c r="H18" s="3">
        <f t="shared" si="1"/>
        <v>2.4795299736124148E-2</v>
      </c>
    </row>
    <row r="19" spans="1:8" x14ac:dyDescent="0.2">
      <c r="A19" s="8">
        <v>13</v>
      </c>
      <c r="B19" s="7">
        <f>'Sample sizes'!C20</f>
        <v>49</v>
      </c>
      <c r="C19" s="2">
        <v>2.9541300000000001</v>
      </c>
      <c r="D19" s="3">
        <f t="shared" si="0"/>
        <v>1.0211193377136168E-2</v>
      </c>
      <c r="F19" s="8">
        <v>13</v>
      </c>
      <c r="G19" s="2">
        <v>3.5125310000000001</v>
      </c>
      <c r="H19" s="3">
        <f t="shared" si="1"/>
        <v>1.6816686608097466E-2</v>
      </c>
    </row>
    <row r="20" spans="1:8" x14ac:dyDescent="0.2">
      <c r="A20" s="8">
        <v>14</v>
      </c>
      <c r="B20" s="7">
        <f>'Sample sizes'!C21</f>
        <v>53</v>
      </c>
      <c r="C20" s="2">
        <v>3.636015</v>
      </c>
      <c r="D20" s="3">
        <f t="shared" si="0"/>
        <v>1.2568184977359752E-2</v>
      </c>
      <c r="F20" s="8">
        <v>14</v>
      </c>
      <c r="G20" s="2">
        <v>4.2740419999999997</v>
      </c>
      <c r="H20" s="3">
        <f t="shared" si="1"/>
        <v>2.0462516875679133E-2</v>
      </c>
    </row>
    <row r="21" spans="1:8" x14ac:dyDescent="0.2">
      <c r="A21" s="8">
        <v>15</v>
      </c>
      <c r="B21" s="7">
        <f>'Sample sizes'!C22</f>
        <v>41</v>
      </c>
      <c r="C21" s="2">
        <v>2.7375729999999998</v>
      </c>
      <c r="D21" s="3">
        <f t="shared" si="0"/>
        <v>9.4626462907951882E-3</v>
      </c>
      <c r="F21" s="8">
        <v>15</v>
      </c>
      <c r="G21" s="2">
        <v>3.2618740000000002</v>
      </c>
      <c r="H21" s="3">
        <f t="shared" si="1"/>
        <v>1.5616634504606881E-2</v>
      </c>
    </row>
    <row r="22" spans="1:8" x14ac:dyDescent="0.2">
      <c r="A22" s="8">
        <v>16</v>
      </c>
      <c r="B22" s="7">
        <f>'Sample sizes'!C23</f>
        <v>35</v>
      </c>
      <c r="C22" s="2">
        <v>2.1935319999999998</v>
      </c>
      <c r="D22" s="3">
        <f t="shared" si="0"/>
        <v>7.5821238168043547E-3</v>
      </c>
      <c r="F22" s="8">
        <v>16</v>
      </c>
      <c r="G22" s="2">
        <v>3.1483889999999999</v>
      </c>
      <c r="H22" s="3">
        <f t="shared" si="1"/>
        <v>1.5073310707686671E-2</v>
      </c>
    </row>
    <row r="23" spans="1:8" x14ac:dyDescent="0.2">
      <c r="A23" s="8">
        <v>17</v>
      </c>
      <c r="B23" s="7">
        <f>'Sample sizes'!C24</f>
        <v>31</v>
      </c>
      <c r="C23" s="2">
        <v>1.9508620000000001</v>
      </c>
      <c r="D23" s="3">
        <f t="shared" si="0"/>
        <v>6.7433149976834526E-3</v>
      </c>
      <c r="F23" s="8">
        <v>17</v>
      </c>
      <c r="G23" s="2">
        <v>2.6411020000000001</v>
      </c>
      <c r="H23" s="3">
        <f t="shared" si="1"/>
        <v>1.2644610007433225E-2</v>
      </c>
    </row>
    <row r="24" spans="1:8" x14ac:dyDescent="0.2">
      <c r="A24" s="8">
        <v>18</v>
      </c>
      <c r="B24" s="7">
        <f>'Sample sizes'!C25</f>
        <v>28</v>
      </c>
      <c r="C24" s="2">
        <v>1.7123170000000001</v>
      </c>
      <c r="D24" s="3">
        <f t="shared" si="0"/>
        <v>5.9187645804205206E-3</v>
      </c>
      <c r="F24" s="8">
        <v>18</v>
      </c>
      <c r="G24" s="2">
        <v>2.7977210000000001</v>
      </c>
      <c r="H24" s="3">
        <f t="shared" si="1"/>
        <v>1.339444328716047E-2</v>
      </c>
    </row>
    <row r="25" spans="1:8" x14ac:dyDescent="0.2">
      <c r="A25" s="8">
        <v>19</v>
      </c>
      <c r="B25" s="7">
        <f>'Sample sizes'!C26</f>
        <v>29</v>
      </c>
      <c r="C25" s="2">
        <v>1.984054</v>
      </c>
      <c r="D25" s="3">
        <f t="shared" si="0"/>
        <v>6.8580458763427884E-3</v>
      </c>
      <c r="F25" s="8">
        <v>19</v>
      </c>
      <c r="G25" s="2">
        <v>2.6608510000000001</v>
      </c>
      <c r="H25" s="3">
        <f t="shared" si="1"/>
        <v>1.2739160843802588E-2</v>
      </c>
    </row>
    <row r="26" spans="1:8" x14ac:dyDescent="0.2">
      <c r="A26" s="8">
        <v>20</v>
      </c>
      <c r="B26" s="7">
        <f>'Sample sizes'!C27</f>
        <v>26</v>
      </c>
      <c r="C26" s="2">
        <v>1.551385</v>
      </c>
      <c r="D26" s="3">
        <f t="shared" si="0"/>
        <v>5.3624898827703566E-3</v>
      </c>
      <c r="F26" s="8">
        <v>20</v>
      </c>
      <c r="G26" s="2">
        <v>2.2422300000000002</v>
      </c>
      <c r="H26" s="3">
        <f t="shared" si="1"/>
        <v>1.0734959837585599E-2</v>
      </c>
    </row>
    <row r="27" spans="1:8" x14ac:dyDescent="0.2">
      <c r="A27" s="8">
        <v>21</v>
      </c>
      <c r="B27" s="7">
        <f>'Sample sizes'!C28</f>
        <v>18</v>
      </c>
      <c r="C27" s="2">
        <v>0.9702229</v>
      </c>
      <c r="D27" s="3">
        <f t="shared" si="0"/>
        <v>3.3536552727286362E-3</v>
      </c>
      <c r="F27" s="8">
        <v>21</v>
      </c>
      <c r="G27" s="2">
        <v>1.299323</v>
      </c>
      <c r="H27" s="3">
        <f t="shared" si="1"/>
        <v>6.2206732677072525E-3</v>
      </c>
    </row>
    <row r="28" spans="1:8" x14ac:dyDescent="0.2">
      <c r="A28" s="8">
        <v>22</v>
      </c>
      <c r="B28" s="7">
        <f>'Sample sizes'!C29</f>
        <v>15</v>
      </c>
      <c r="C28" s="2">
        <v>1.057194</v>
      </c>
      <c r="D28" s="3">
        <f t="shared" si="0"/>
        <v>3.6542780348691808E-3</v>
      </c>
      <c r="F28" s="8">
        <v>22</v>
      </c>
      <c r="G28" s="2">
        <v>1.450393</v>
      </c>
      <c r="H28" s="3">
        <f t="shared" si="1"/>
        <v>6.9439400078115492E-3</v>
      </c>
    </row>
    <row r="29" spans="1:8" x14ac:dyDescent="0.2">
      <c r="A29" s="8">
        <v>23</v>
      </c>
      <c r="B29" s="7">
        <f>'Sample sizes'!C30</f>
        <v>17</v>
      </c>
      <c r="C29" s="2">
        <v>0.92041619999999991</v>
      </c>
      <c r="D29" s="3">
        <f t="shared" si="0"/>
        <v>3.1814943166512091E-3</v>
      </c>
      <c r="F29" s="8">
        <v>23</v>
      </c>
      <c r="G29" s="2">
        <v>1.3136479999999999</v>
      </c>
      <c r="H29" s="3">
        <f t="shared" si="1"/>
        <v>6.289256017770097E-3</v>
      </c>
    </row>
    <row r="30" spans="1:8" x14ac:dyDescent="0.2">
      <c r="A30" s="8">
        <v>24</v>
      </c>
      <c r="B30" s="7">
        <f>'Sample sizes'!C31</f>
        <v>17</v>
      </c>
      <c r="C30" s="2">
        <v>1.0767150000000001</v>
      </c>
      <c r="D30" s="3">
        <f t="shared" si="0"/>
        <v>3.721753977334501E-3</v>
      </c>
      <c r="F30" s="8">
        <v>24</v>
      </c>
      <c r="G30" s="2">
        <v>1.4208590000000001</v>
      </c>
      <c r="H30" s="3">
        <f t="shared" si="1"/>
        <v>6.8025422458320673E-3</v>
      </c>
    </row>
    <row r="31" spans="1:8" x14ac:dyDescent="0.2">
      <c r="A31" s="8">
        <v>25</v>
      </c>
      <c r="B31" s="7">
        <f>'Sample sizes'!C32</f>
        <v>5</v>
      </c>
      <c r="C31" s="2">
        <v>0.32936199999999999</v>
      </c>
      <c r="D31" s="3">
        <f t="shared" si="0"/>
        <v>1.1384668491502819E-3</v>
      </c>
      <c r="F31" s="8">
        <v>25</v>
      </c>
      <c r="G31" s="2">
        <v>0.69788119999999998</v>
      </c>
      <c r="H31" s="3">
        <f t="shared" si="1"/>
        <v>3.3411945489115933E-3</v>
      </c>
    </row>
    <row r="32" spans="1:8" x14ac:dyDescent="0.2">
      <c r="A32" s="8">
        <v>26</v>
      </c>
      <c r="B32" s="7">
        <f>'Sample sizes'!C33</f>
        <v>8</v>
      </c>
      <c r="C32" s="2">
        <v>0.51515949999999999</v>
      </c>
      <c r="D32" s="3">
        <f t="shared" si="0"/>
        <v>1.7806911932002922E-3</v>
      </c>
      <c r="F32" s="8">
        <v>26</v>
      </c>
      <c r="G32" s="2">
        <v>0.47644880000000001</v>
      </c>
      <c r="H32" s="3">
        <f t="shared" si="1"/>
        <v>2.281058915751664E-3</v>
      </c>
    </row>
    <row r="33" spans="1:8" x14ac:dyDescent="0.2">
      <c r="A33" s="8">
        <v>27</v>
      </c>
      <c r="B33" s="7">
        <f>'Sample sizes'!C34</f>
        <v>9</v>
      </c>
      <c r="C33" s="2">
        <v>0.456735</v>
      </c>
      <c r="D33" s="3">
        <f t="shared" si="0"/>
        <v>1.578742102448534E-3</v>
      </c>
      <c r="F33" s="8">
        <v>27</v>
      </c>
      <c r="G33" s="2">
        <v>0.48093759999999997</v>
      </c>
      <c r="H33" s="3">
        <f t="shared" si="1"/>
        <v>2.3025496137259811E-3</v>
      </c>
    </row>
    <row r="34" spans="1:8" x14ac:dyDescent="0.2">
      <c r="A34" s="8">
        <v>28</v>
      </c>
      <c r="B34" s="7">
        <f>'Sample sizes'!C35</f>
        <v>8</v>
      </c>
      <c r="C34" s="2">
        <v>0.48138979999999998</v>
      </c>
      <c r="D34" s="3">
        <f t="shared" si="0"/>
        <v>1.6639634469643868E-3</v>
      </c>
      <c r="F34" s="8">
        <v>28</v>
      </c>
      <c r="G34" s="2">
        <v>0.81505340000000004</v>
      </c>
      <c r="H34" s="3">
        <f t="shared" si="1"/>
        <v>3.9021712823785206E-3</v>
      </c>
    </row>
    <row r="35" spans="1:8" x14ac:dyDescent="0.2">
      <c r="A35" s="8">
        <v>29</v>
      </c>
      <c r="B35" s="7">
        <f>'Sample sizes'!C36</f>
        <v>13</v>
      </c>
      <c r="C35" s="2">
        <v>1.126098</v>
      </c>
      <c r="D35" s="3">
        <f t="shared" si="0"/>
        <v>3.8924503795047219E-3</v>
      </c>
      <c r="F35" s="8">
        <v>29</v>
      </c>
      <c r="G35" s="2">
        <v>1.4283699999999999</v>
      </c>
      <c r="H35" s="3">
        <f t="shared" si="1"/>
        <v>6.8385021087096955E-3</v>
      </c>
    </row>
    <row r="36" spans="1:8" x14ac:dyDescent="0.2">
      <c r="A36" s="8">
        <v>30</v>
      </c>
      <c r="B36" s="7">
        <f>'Sample sizes'!C37</f>
        <v>4</v>
      </c>
      <c r="C36" s="2">
        <v>0.22199439999999998</v>
      </c>
      <c r="D36" s="3">
        <f t="shared" si="0"/>
        <v>7.6734190676825906E-4</v>
      </c>
      <c r="F36" s="8">
        <v>30</v>
      </c>
      <c r="G36" s="2">
        <v>0.49382559999999998</v>
      </c>
      <c r="H36" s="3">
        <f t="shared" si="1"/>
        <v>2.3642525444631506E-3</v>
      </c>
    </row>
    <row r="37" spans="1:8" x14ac:dyDescent="0.2">
      <c r="A37" s="8">
        <v>31</v>
      </c>
      <c r="B37" s="7">
        <f>'Sample sizes'!C38</f>
        <v>5</v>
      </c>
      <c r="C37" s="2">
        <v>0.2275219</v>
      </c>
      <c r="D37" s="3">
        <f t="shared" si="0"/>
        <v>7.8644816525793963E-4</v>
      </c>
      <c r="F37" s="8">
        <v>31</v>
      </c>
      <c r="G37" s="2">
        <v>0.26236970000000004</v>
      </c>
      <c r="H37" s="3">
        <f t="shared" si="1"/>
        <v>1.2561281367653554E-3</v>
      </c>
    </row>
    <row r="38" spans="1:8" x14ac:dyDescent="0.2">
      <c r="A38" s="8">
        <v>32</v>
      </c>
      <c r="B38" s="7">
        <f>'Sample sizes'!C39</f>
        <v>6</v>
      </c>
      <c r="C38" s="2">
        <v>0.30323340000000004</v>
      </c>
      <c r="D38" s="3">
        <f t="shared" ref="D38:D66" si="2">C38/C$115</f>
        <v>1.0481511936869679E-3</v>
      </c>
      <c r="F38" s="8">
        <v>32</v>
      </c>
      <c r="G38" s="2">
        <v>0.44573029999999997</v>
      </c>
      <c r="H38" s="3">
        <f t="shared" ref="H38:H66" si="3">G38/G$105</f>
        <v>2.1339902101456939E-3</v>
      </c>
    </row>
    <row r="39" spans="1:8" x14ac:dyDescent="0.2">
      <c r="A39" s="8">
        <v>33</v>
      </c>
      <c r="B39" s="7">
        <f>'Sample sizes'!C40</f>
        <v>7</v>
      </c>
      <c r="C39" s="2">
        <v>0.60829230000000001</v>
      </c>
      <c r="D39" s="3">
        <f t="shared" si="2"/>
        <v>2.1026123783052632E-3</v>
      </c>
      <c r="F39" s="8">
        <v>33</v>
      </c>
      <c r="G39" s="2">
        <v>0.45281850000000001</v>
      </c>
      <c r="H39" s="3">
        <f t="shared" si="3"/>
        <v>2.1679258645258314E-3</v>
      </c>
    </row>
    <row r="40" spans="1:8" x14ac:dyDescent="0.2">
      <c r="A40" s="8">
        <v>34</v>
      </c>
      <c r="B40" s="7">
        <f>'Sample sizes'!C41</f>
        <v>4</v>
      </c>
      <c r="C40" s="2">
        <v>0.16157450000000001</v>
      </c>
      <c r="D40" s="3">
        <f t="shared" si="2"/>
        <v>5.5849555175773846E-4</v>
      </c>
      <c r="F40" s="8">
        <v>34</v>
      </c>
      <c r="G40" s="2">
        <v>0.2432164</v>
      </c>
      <c r="H40" s="3">
        <f t="shared" si="3"/>
        <v>1.1644292895207689E-3</v>
      </c>
    </row>
    <row r="41" spans="1:8" x14ac:dyDescent="0.2">
      <c r="A41" s="8">
        <v>35</v>
      </c>
      <c r="B41" s="7">
        <f>'Sample sizes'!C42</f>
        <v>7</v>
      </c>
      <c r="C41" s="2">
        <v>0.63655289999999998</v>
      </c>
      <c r="D41" s="3">
        <f t="shared" si="2"/>
        <v>2.20029746716523E-3</v>
      </c>
      <c r="F41" s="8">
        <v>35</v>
      </c>
      <c r="G41" s="2">
        <v>0.26489859999999998</v>
      </c>
      <c r="H41" s="3">
        <f t="shared" si="3"/>
        <v>1.2682355655007078E-3</v>
      </c>
    </row>
    <row r="42" spans="1:8" x14ac:dyDescent="0.2">
      <c r="A42" s="8">
        <v>36</v>
      </c>
      <c r="B42" s="7">
        <f>'Sample sizes'!C43</f>
        <v>4</v>
      </c>
      <c r="C42" s="2">
        <v>0.23833840000000001</v>
      </c>
      <c r="D42" s="3">
        <f t="shared" si="2"/>
        <v>8.2383628736624006E-4</v>
      </c>
      <c r="F42" s="8">
        <v>36</v>
      </c>
      <c r="G42" s="2">
        <v>0.19659450000000001</v>
      </c>
      <c r="H42" s="3">
        <f t="shared" si="3"/>
        <v>9.4122104413473277E-4</v>
      </c>
    </row>
    <row r="43" spans="1:8" x14ac:dyDescent="0.2">
      <c r="A43" s="8">
        <v>37</v>
      </c>
      <c r="B43" s="7">
        <f>'Sample sizes'!C44</f>
        <v>2</v>
      </c>
      <c r="C43" s="2">
        <v>0.12103269999999999</v>
      </c>
      <c r="D43" s="3">
        <f t="shared" si="2"/>
        <v>4.1835948474065412E-4</v>
      </c>
      <c r="F43" s="8">
        <v>37</v>
      </c>
      <c r="G43" s="2">
        <v>0.2447695</v>
      </c>
      <c r="H43" s="3">
        <f t="shared" si="3"/>
        <v>1.171864952286745E-3</v>
      </c>
    </row>
    <row r="44" spans="1:8" x14ac:dyDescent="0.2">
      <c r="A44" s="8">
        <v>38</v>
      </c>
      <c r="B44" s="7">
        <f>'Sample sizes'!C45</f>
        <v>1</v>
      </c>
      <c r="C44" s="2">
        <v>3.6234449999999994E-2</v>
      </c>
      <c r="D44" s="3">
        <f t="shared" si="2"/>
        <v>1.2524735738243462E-4</v>
      </c>
      <c r="F44" s="8">
        <v>38</v>
      </c>
      <c r="G44" s="2">
        <v>0.2438699</v>
      </c>
      <c r="H44" s="3">
        <f t="shared" si="3"/>
        <v>1.1675580034590635E-3</v>
      </c>
    </row>
    <row r="45" spans="1:8" x14ac:dyDescent="0.2">
      <c r="A45" s="8">
        <v>39</v>
      </c>
      <c r="B45" s="7">
        <f>'Sample sizes'!C46</f>
        <v>0</v>
      </c>
      <c r="C45" s="2">
        <v>0</v>
      </c>
      <c r="D45" s="3">
        <f t="shared" si="2"/>
        <v>0</v>
      </c>
      <c r="F45" s="8">
        <v>39</v>
      </c>
      <c r="G45" s="2">
        <v>6.2838970000000008E-2</v>
      </c>
      <c r="H45" s="3">
        <f t="shared" si="3"/>
        <v>3.0084951998021899E-4</v>
      </c>
    </row>
    <row r="46" spans="1:8" x14ac:dyDescent="0.2">
      <c r="A46" s="8">
        <v>40</v>
      </c>
      <c r="B46" s="7">
        <f>'Sample sizes'!C47</f>
        <v>0</v>
      </c>
      <c r="C46" s="2">
        <v>0</v>
      </c>
      <c r="D46" s="3">
        <f t="shared" si="2"/>
        <v>0</v>
      </c>
      <c r="F46" s="8">
        <v>40</v>
      </c>
      <c r="G46" s="2">
        <v>0.14625429999999998</v>
      </c>
      <c r="H46" s="3">
        <f t="shared" si="3"/>
        <v>7.0021096701685162E-4</v>
      </c>
    </row>
    <row r="47" spans="1:8" x14ac:dyDescent="0.2">
      <c r="A47" s="8">
        <v>41</v>
      </c>
      <c r="B47" s="7">
        <f>'Sample sizes'!C48</f>
        <v>1</v>
      </c>
      <c r="C47" s="2">
        <v>2.980178E-2</v>
      </c>
      <c r="D47" s="3">
        <f t="shared" si="2"/>
        <v>1.0301230432068632E-4</v>
      </c>
      <c r="F47" s="8">
        <v>41</v>
      </c>
      <c r="G47" s="2">
        <v>7.3187199999999994E-2</v>
      </c>
      <c r="H47" s="3">
        <f t="shared" si="3"/>
        <v>3.5039298048163863E-4</v>
      </c>
    </row>
    <row r="48" spans="1:8" x14ac:dyDescent="0.2">
      <c r="A48" s="8">
        <v>42</v>
      </c>
      <c r="B48" s="7">
        <f>'Sample sizes'!C49</f>
        <v>2</v>
      </c>
      <c r="C48" s="2">
        <v>7.0550309999999991E-2</v>
      </c>
      <c r="D48" s="3">
        <f t="shared" si="2"/>
        <v>2.4386295059015798E-4</v>
      </c>
      <c r="F48" s="8">
        <v>42</v>
      </c>
      <c r="G48" s="2">
        <v>0.1254778</v>
      </c>
      <c r="H48" s="3">
        <f t="shared" si="3"/>
        <v>6.0074084438643588E-4</v>
      </c>
    </row>
    <row r="49" spans="1:8" x14ac:dyDescent="0.2">
      <c r="A49" s="8">
        <v>43</v>
      </c>
      <c r="B49" s="7">
        <f>'Sample sizes'!C50</f>
        <v>2</v>
      </c>
      <c r="C49" s="2">
        <v>7.3600020000000002E-2</v>
      </c>
      <c r="D49" s="3">
        <f t="shared" si="2"/>
        <v>2.5440452410052688E-4</v>
      </c>
      <c r="F49" s="8">
        <v>43</v>
      </c>
      <c r="G49" s="2">
        <v>2.980178E-2</v>
      </c>
      <c r="H49" s="3">
        <f t="shared" si="3"/>
        <v>1.4267979261207002E-4</v>
      </c>
    </row>
    <row r="50" spans="1:8" x14ac:dyDescent="0.2">
      <c r="A50" s="8">
        <v>44</v>
      </c>
      <c r="B50" s="7">
        <f>'Sample sizes'!C51</f>
        <v>5</v>
      </c>
      <c r="C50" s="2">
        <v>0.36439159999999998</v>
      </c>
      <c r="D50" s="3">
        <f t="shared" si="2"/>
        <v>1.2595495433863951E-3</v>
      </c>
      <c r="F50" s="8">
        <v>44</v>
      </c>
      <c r="G50" s="2">
        <v>0.4477024</v>
      </c>
      <c r="H50" s="3">
        <f t="shared" si="3"/>
        <v>2.1434318884283425E-3</v>
      </c>
    </row>
    <row r="51" spans="1:8" x14ac:dyDescent="0.2">
      <c r="A51" s="8">
        <v>45</v>
      </c>
      <c r="B51" s="7">
        <f>'Sample sizes'!C52</f>
        <v>2</v>
      </c>
      <c r="C51" s="2">
        <v>8.807211999999999E-2</v>
      </c>
      <c r="D51" s="3">
        <f t="shared" si="2"/>
        <v>3.0442852834991745E-4</v>
      </c>
      <c r="F51" s="8">
        <v>45</v>
      </c>
      <c r="G51" s="2">
        <v>0.21864160000000002</v>
      </c>
      <c r="H51" s="3">
        <f t="shared" si="3"/>
        <v>1.0467743250359934E-3</v>
      </c>
    </row>
    <row r="52" spans="1:8" x14ac:dyDescent="0.2">
      <c r="A52" s="8">
        <v>46</v>
      </c>
      <c r="B52" s="7">
        <f>'Sample sizes'!C53</f>
        <v>0</v>
      </c>
      <c r="C52" s="2">
        <v>0</v>
      </c>
      <c r="D52" s="3">
        <f t="shared" si="2"/>
        <v>0</v>
      </c>
      <c r="F52" s="8">
        <v>46</v>
      </c>
      <c r="G52" s="2">
        <v>0.36283149999999997</v>
      </c>
      <c r="H52" s="3">
        <f t="shared" si="3"/>
        <v>1.737101715841345E-3</v>
      </c>
    </row>
    <row r="53" spans="1:8" x14ac:dyDescent="0.2">
      <c r="A53" s="8">
        <v>47</v>
      </c>
      <c r="B53" s="7">
        <f>'Sample sizes'!C54</f>
        <v>2</v>
      </c>
      <c r="C53" s="2">
        <v>0.22882339999999998</v>
      </c>
      <c r="D53" s="3">
        <f t="shared" si="2"/>
        <v>7.909469070805211E-4</v>
      </c>
      <c r="F53" s="8">
        <v>47</v>
      </c>
      <c r="G53" s="2">
        <v>0.22882339999999998</v>
      </c>
      <c r="H53" s="3">
        <f t="shared" si="3"/>
        <v>1.0955209808537858E-3</v>
      </c>
    </row>
    <row r="54" spans="1:8" x14ac:dyDescent="0.2">
      <c r="A54" s="8">
        <v>48</v>
      </c>
      <c r="B54" s="7">
        <f>'Sample sizes'!C55</f>
        <v>0</v>
      </c>
      <c r="C54" s="2">
        <v>0</v>
      </c>
      <c r="D54" s="3">
        <f t="shared" si="2"/>
        <v>0</v>
      </c>
      <c r="F54" s="8">
        <v>48</v>
      </c>
      <c r="G54" s="2">
        <v>6.566843E-2</v>
      </c>
      <c r="H54" s="3">
        <f t="shared" si="3"/>
        <v>3.1439591774586067E-4</v>
      </c>
    </row>
    <row r="55" spans="1:8" x14ac:dyDescent="0.2">
      <c r="A55" s="8">
        <v>49</v>
      </c>
      <c r="B55" s="7">
        <f>'Sample sizes'!C56</f>
        <v>0</v>
      </c>
      <c r="C55" s="2">
        <v>0</v>
      </c>
      <c r="D55" s="3">
        <f t="shared" si="2"/>
        <v>0</v>
      </c>
      <c r="F55" s="8">
        <v>49</v>
      </c>
      <c r="G55" s="2">
        <v>3.4315860000000004E-2</v>
      </c>
      <c r="H55" s="3">
        <f t="shared" si="3"/>
        <v>1.6429152178510241E-4</v>
      </c>
    </row>
    <row r="56" spans="1:8" x14ac:dyDescent="0.2">
      <c r="A56" s="8">
        <v>50</v>
      </c>
      <c r="B56" s="7">
        <f>'Sample sizes'!C57</f>
        <v>1</v>
      </c>
      <c r="C56" s="2">
        <v>7.5865550000000004E-2</v>
      </c>
      <c r="D56" s="3">
        <f t="shared" si="2"/>
        <v>2.6223551492750584E-4</v>
      </c>
      <c r="F56" s="8">
        <v>50</v>
      </c>
      <c r="G56" s="2">
        <v>0</v>
      </c>
      <c r="H56" s="3">
        <f t="shared" si="3"/>
        <v>0</v>
      </c>
    </row>
    <row r="57" spans="1:8" x14ac:dyDescent="0.2">
      <c r="A57" s="8">
        <v>51</v>
      </c>
      <c r="B57" s="7">
        <f>'Sample sizes'!C58</f>
        <v>0</v>
      </c>
      <c r="C57" s="2">
        <v>0</v>
      </c>
      <c r="D57" s="3">
        <f t="shared" si="2"/>
        <v>0</v>
      </c>
      <c r="F57" s="8">
        <v>51</v>
      </c>
      <c r="G57" s="2">
        <v>0.13363249999999999</v>
      </c>
      <c r="H57" s="3">
        <f t="shared" si="3"/>
        <v>6.39782502462351E-4</v>
      </c>
    </row>
    <row r="58" spans="1:8" x14ac:dyDescent="0.2">
      <c r="A58" s="8">
        <v>52</v>
      </c>
      <c r="B58" s="7">
        <f>'Sample sizes'!C59</f>
        <v>0</v>
      </c>
      <c r="C58" s="2">
        <v>0</v>
      </c>
      <c r="D58" s="3">
        <f t="shared" si="2"/>
        <v>0</v>
      </c>
      <c r="F58" s="8">
        <v>52</v>
      </c>
      <c r="G58" s="2">
        <v>9.4962339999999992E-2</v>
      </c>
      <c r="H58" s="3">
        <f t="shared" si="3"/>
        <v>4.546442184714094E-4</v>
      </c>
    </row>
    <row r="59" spans="1:8" x14ac:dyDescent="0.2">
      <c r="A59" s="8">
        <v>53</v>
      </c>
      <c r="B59" s="7">
        <f>'Sample sizes'!C60</f>
        <v>0</v>
      </c>
      <c r="C59" s="2">
        <v>0</v>
      </c>
      <c r="D59" s="3">
        <f t="shared" si="2"/>
        <v>0</v>
      </c>
      <c r="F59" s="8">
        <v>53</v>
      </c>
      <c r="G59" s="2">
        <v>0</v>
      </c>
      <c r="H59" s="3">
        <f t="shared" si="3"/>
        <v>0</v>
      </c>
    </row>
    <row r="60" spans="1:8" x14ac:dyDescent="0.2">
      <c r="A60" s="8">
        <v>54</v>
      </c>
      <c r="B60" s="7">
        <f>'Sample sizes'!C61</f>
        <v>0</v>
      </c>
      <c r="C60" s="2">
        <v>0</v>
      </c>
      <c r="D60" s="3">
        <f t="shared" si="2"/>
        <v>0</v>
      </c>
      <c r="F60" s="8">
        <v>54</v>
      </c>
      <c r="G60" s="2">
        <v>0</v>
      </c>
      <c r="H60" s="3">
        <f t="shared" si="3"/>
        <v>0</v>
      </c>
    </row>
    <row r="61" spans="1:8" x14ac:dyDescent="0.2">
      <c r="A61" s="8">
        <v>55</v>
      </c>
      <c r="B61" s="7">
        <f>'Sample sizes'!C62</f>
        <v>0</v>
      </c>
      <c r="C61" s="2">
        <v>0</v>
      </c>
      <c r="D61" s="3">
        <f t="shared" si="2"/>
        <v>0</v>
      </c>
      <c r="F61" s="8">
        <v>55</v>
      </c>
      <c r="G61" s="2">
        <v>0</v>
      </c>
      <c r="H61" s="3">
        <f t="shared" si="3"/>
        <v>0</v>
      </c>
    </row>
    <row r="62" spans="1:8" x14ac:dyDescent="0.2">
      <c r="A62" s="8">
        <v>56</v>
      </c>
      <c r="B62" s="7">
        <f>'Sample sizes'!C63</f>
        <v>0</v>
      </c>
      <c r="C62" s="2">
        <v>0</v>
      </c>
      <c r="D62" s="3">
        <f t="shared" si="2"/>
        <v>0</v>
      </c>
      <c r="F62" s="8">
        <v>56</v>
      </c>
      <c r="G62" s="2">
        <v>0</v>
      </c>
      <c r="H62" s="3">
        <f t="shared" si="3"/>
        <v>0</v>
      </c>
    </row>
    <row r="63" spans="1:8" x14ac:dyDescent="0.2">
      <c r="A63" s="8">
        <v>57</v>
      </c>
      <c r="B63" s="7">
        <f>'Sample sizes'!C64</f>
        <v>1</v>
      </c>
      <c r="C63" s="2">
        <v>8.9088320000000012E-2</v>
      </c>
      <c r="D63" s="3">
        <f t="shared" si="2"/>
        <v>3.0794110725126776E-4</v>
      </c>
      <c r="F63" s="8">
        <v>57</v>
      </c>
      <c r="G63" s="2">
        <v>8.9088320000000012E-2</v>
      </c>
      <c r="H63" s="3">
        <f t="shared" si="3"/>
        <v>4.2652160447321369E-4</v>
      </c>
    </row>
    <row r="64" spans="1:8" x14ac:dyDescent="0.2">
      <c r="A64" s="8">
        <v>58</v>
      </c>
      <c r="B64" s="7">
        <f>'Sample sizes'!C65</f>
        <v>5</v>
      </c>
      <c r="C64" s="2">
        <v>0.18500770000000002</v>
      </c>
      <c r="D64" s="3">
        <f t="shared" si="2"/>
        <v>6.39494335374271E-4</v>
      </c>
      <c r="F64" s="8">
        <v>58</v>
      </c>
      <c r="G64" s="2">
        <v>0.14162229999999998</v>
      </c>
      <c r="H64" s="3">
        <f t="shared" si="3"/>
        <v>6.7803468092323207E-4</v>
      </c>
    </row>
    <row r="65" spans="1:8" x14ac:dyDescent="0.2">
      <c r="A65" s="8">
        <v>59</v>
      </c>
      <c r="B65" s="7">
        <f>'Sample sizes'!C66</f>
        <v>3</v>
      </c>
      <c r="C65" s="2">
        <v>0.25772089999999998</v>
      </c>
      <c r="D65" s="3">
        <f t="shared" si="2"/>
        <v>8.9083349318735874E-4</v>
      </c>
      <c r="F65" s="8">
        <v>59</v>
      </c>
      <c r="G65" s="2">
        <v>0.25772089999999998</v>
      </c>
      <c r="H65" s="3">
        <f t="shared" si="3"/>
        <v>1.2338714185460072E-3</v>
      </c>
    </row>
    <row r="66" spans="1:8" x14ac:dyDescent="0.2">
      <c r="A66" s="8">
        <f>'Sample sizes'!A67</f>
        <v>60</v>
      </c>
      <c r="B66" s="7">
        <f>'Sample sizes'!C67</f>
        <v>1</v>
      </c>
      <c r="C66" s="2">
        <v>3.8397420000000002E-2</v>
      </c>
      <c r="D66" s="3">
        <f t="shared" si="2"/>
        <v>1.3272384113194606E-4</v>
      </c>
      <c r="F66" s="8">
        <v>60</v>
      </c>
      <c r="G66" s="2">
        <v>9.8383280000000004E-2</v>
      </c>
      <c r="H66" s="3">
        <f t="shared" si="3"/>
        <v>4.7102240157786599E-4</v>
      </c>
    </row>
    <row r="67" spans="1:8" x14ac:dyDescent="0.2">
      <c r="A67" s="33" t="s">
        <v>27</v>
      </c>
      <c r="B67" s="33"/>
      <c r="C67" s="33"/>
      <c r="D67" s="33"/>
      <c r="E67" s="33"/>
      <c r="F67" s="33"/>
      <c r="G67" s="33"/>
      <c r="H67" s="33"/>
    </row>
    <row r="68" spans="1:8" x14ac:dyDescent="0.2">
      <c r="A68" s="8">
        <f>'Sample sizes'!A69</f>
        <v>64</v>
      </c>
      <c r="B68" s="7">
        <f>'Sample sizes'!C69</f>
        <v>1</v>
      </c>
      <c r="C68" s="2">
        <v>4.3385430000000003E-2</v>
      </c>
      <c r="D68" s="3">
        <f t="shared" ref="D68:D115" si="4">C68/C$115</f>
        <v>1.4996530805354023E-4</v>
      </c>
      <c r="F68" s="8">
        <v>67</v>
      </c>
      <c r="G68" s="2">
        <v>4.427387E-2</v>
      </c>
      <c r="H68" s="3">
        <f t="shared" ref="H68:H105" si="5">G68/G$105</f>
        <v>2.1196675466142451E-4</v>
      </c>
    </row>
    <row r="69" spans="1:8" x14ac:dyDescent="0.2">
      <c r="A69" s="8">
        <f>'Sample sizes'!A70</f>
        <v>65</v>
      </c>
      <c r="B69" s="7">
        <f>'Sample sizes'!C70</f>
        <v>1</v>
      </c>
      <c r="C69" s="2">
        <v>4.3385430000000003E-2</v>
      </c>
      <c r="D69" s="3">
        <f t="shared" si="4"/>
        <v>1.4996530805354023E-4</v>
      </c>
      <c r="F69" s="8">
        <v>73</v>
      </c>
      <c r="G69" s="2">
        <v>4.9006379999999995E-2</v>
      </c>
      <c r="H69" s="3">
        <f t="shared" si="5"/>
        <v>2.3462424509771882E-4</v>
      </c>
    </row>
    <row r="70" spans="1:8" x14ac:dyDescent="0.2">
      <c r="A70" s="8">
        <f>'Sample sizes'!A71</f>
        <v>67</v>
      </c>
      <c r="B70" s="7">
        <f>'Sample sizes'!C71</f>
        <v>2</v>
      </c>
      <c r="C70" s="2">
        <v>7.6586360000000006E-2</v>
      </c>
      <c r="D70" s="3">
        <f t="shared" si="4"/>
        <v>2.6472705399253465E-4</v>
      </c>
      <c r="F70" s="8">
        <v>79</v>
      </c>
      <c r="G70" s="2">
        <v>6.6385429999999995E-2</v>
      </c>
      <c r="H70" s="3">
        <f t="shared" si="5"/>
        <v>3.178286459689015E-4</v>
      </c>
    </row>
    <row r="71" spans="1:8" x14ac:dyDescent="0.2">
      <c r="A71" s="8">
        <f>'Sample sizes'!A72</f>
        <v>72</v>
      </c>
      <c r="B71" s="7">
        <f>'Sample sizes'!C72</f>
        <v>1</v>
      </c>
      <c r="C71" s="2">
        <v>3.8397420000000002E-2</v>
      </c>
      <c r="D71" s="3">
        <f t="shared" si="4"/>
        <v>1.3272384113194606E-4</v>
      </c>
      <c r="F71" s="8">
        <v>83</v>
      </c>
      <c r="G71" s="2">
        <v>3.6234449999999994E-2</v>
      </c>
      <c r="H71" s="3">
        <f t="shared" si="5"/>
        <v>1.7347701417205346E-4</v>
      </c>
    </row>
    <row r="72" spans="1:8" x14ac:dyDescent="0.2">
      <c r="A72" s="8">
        <f>'Sample sizes'!A73</f>
        <v>73</v>
      </c>
      <c r="B72" s="7">
        <f>'Sample sizes'!C73</f>
        <v>1</v>
      </c>
      <c r="C72" s="2">
        <v>7.573713E-2</v>
      </c>
      <c r="D72" s="3">
        <f t="shared" si="4"/>
        <v>2.6179162063257234E-4</v>
      </c>
      <c r="F72" s="8">
        <v>86</v>
      </c>
      <c r="G72" s="2">
        <v>4.3385430000000003E-2</v>
      </c>
      <c r="H72" s="3">
        <f t="shared" si="5"/>
        <v>2.0771323574583401E-4</v>
      </c>
    </row>
    <row r="73" spans="1:8" x14ac:dyDescent="0.2">
      <c r="A73" s="8">
        <f>'Sample sizes'!A74</f>
        <v>79</v>
      </c>
      <c r="B73" s="7">
        <f>'Sample sizes'!C74</f>
        <v>1</v>
      </c>
      <c r="C73" s="2">
        <v>6.6385429999999995E-2</v>
      </c>
      <c r="D73" s="3">
        <f t="shared" si="4"/>
        <v>2.2946670023131567E-4</v>
      </c>
      <c r="F73" s="8">
        <v>88</v>
      </c>
      <c r="G73" s="2">
        <v>6.6385429999999995E-2</v>
      </c>
      <c r="H73" s="3">
        <f t="shared" si="5"/>
        <v>3.178286459689015E-4</v>
      </c>
    </row>
    <row r="74" spans="1:8" x14ac:dyDescent="0.2">
      <c r="A74" s="8">
        <f>'Sample sizes'!A75</f>
        <v>88</v>
      </c>
      <c r="B74" s="7">
        <f>'Sample sizes'!C75</f>
        <v>3</v>
      </c>
      <c r="C74" s="2">
        <v>0.39487230000000001</v>
      </c>
      <c r="D74" s="3">
        <f t="shared" si="4"/>
        <v>1.3649085905408787E-3</v>
      </c>
      <c r="F74" s="8">
        <v>92</v>
      </c>
      <c r="G74" s="2">
        <v>4.3385430000000003E-2</v>
      </c>
      <c r="H74" s="3">
        <f t="shared" si="5"/>
        <v>2.0771323574583401E-4</v>
      </c>
    </row>
    <row r="75" spans="1:8" x14ac:dyDescent="0.2">
      <c r="A75" s="8">
        <f>'Sample sizes'!A76</f>
        <v>89</v>
      </c>
      <c r="B75" s="7">
        <f>'Sample sizes'!C76</f>
        <v>1</v>
      </c>
      <c r="C75" s="2">
        <v>7.573713E-2</v>
      </c>
      <c r="D75" s="3">
        <f t="shared" si="4"/>
        <v>2.6179162063257234E-4</v>
      </c>
      <c r="F75" s="8">
        <v>95</v>
      </c>
      <c r="G75" s="2">
        <v>4.3798249999999997E-2</v>
      </c>
      <c r="H75" s="3">
        <f t="shared" si="5"/>
        <v>2.0968966373054209E-4</v>
      </c>
    </row>
    <row r="76" spans="1:8" x14ac:dyDescent="0.2">
      <c r="A76" s="8">
        <f>'Sample sizes'!A77</f>
        <v>92</v>
      </c>
      <c r="B76" s="7">
        <f>'Sample sizes'!C77</f>
        <v>0</v>
      </c>
      <c r="C76" s="2">
        <v>4.6999989999999998E-2</v>
      </c>
      <c r="D76" s="3">
        <f t="shared" si="4"/>
        <v>1.6245933205832718E-4</v>
      </c>
      <c r="F76" s="8">
        <v>101</v>
      </c>
      <c r="G76" s="2">
        <v>0.14100260000000001</v>
      </c>
      <c r="H76" s="3">
        <f t="shared" si="5"/>
        <v>6.7506778876170028E-4</v>
      </c>
    </row>
    <row r="77" spans="1:8" x14ac:dyDescent="0.2">
      <c r="A77" s="8">
        <f>'Sample sizes'!A78</f>
        <v>93</v>
      </c>
      <c r="B77" s="7">
        <f>'Sample sizes'!C78</f>
        <v>1</v>
      </c>
      <c r="C77" s="2">
        <v>0.14100260000000001</v>
      </c>
      <c r="D77" s="3">
        <f t="shared" si="4"/>
        <v>4.8738708698634802E-4</v>
      </c>
      <c r="F77" s="8">
        <v>108</v>
      </c>
      <c r="G77" s="2">
        <v>2.77933E-2</v>
      </c>
      <c r="H77" s="3">
        <f t="shared" si="5"/>
        <v>1.3306394047620798E-4</v>
      </c>
    </row>
    <row r="78" spans="1:8" x14ac:dyDescent="0.2">
      <c r="A78" s="8">
        <f>'Sample sizes'!A79</f>
        <v>98</v>
      </c>
      <c r="B78" s="7">
        <f>'Sample sizes'!C79</f>
        <v>0</v>
      </c>
      <c r="C78" s="2">
        <v>2.4140160000000001E-2</v>
      </c>
      <c r="D78" s="3">
        <f t="shared" si="4"/>
        <v>8.3442449017141236E-5</v>
      </c>
      <c r="F78" s="8">
        <v>109</v>
      </c>
      <c r="G78" s="2">
        <v>9.0385409999999999E-2</v>
      </c>
      <c r="H78" s="3">
        <f t="shared" si="5"/>
        <v>4.327315869708762E-4</v>
      </c>
    </row>
    <row r="79" spans="1:8" x14ac:dyDescent="0.2">
      <c r="A79" s="8">
        <f>'Sample sizes'!A80</f>
        <v>101</v>
      </c>
      <c r="B79" s="7">
        <f>'Sample sizes'!C80</f>
        <v>1</v>
      </c>
      <c r="C79" s="2">
        <v>6.619071E-2</v>
      </c>
      <c r="D79" s="3">
        <f t="shared" si="4"/>
        <v>2.2879363453197411E-4</v>
      </c>
      <c r="F79" s="8">
        <v>113</v>
      </c>
      <c r="G79" s="2">
        <v>3.2312489999999999E-2</v>
      </c>
      <c r="H79" s="3">
        <f t="shared" si="5"/>
        <v>1.54700134420816E-4</v>
      </c>
    </row>
    <row r="80" spans="1:8" x14ac:dyDescent="0.2">
      <c r="A80" s="8">
        <f>'Sample sizes'!A81</f>
        <v>103</v>
      </c>
      <c r="B80" s="7">
        <f>'Sample sizes'!C81</f>
        <v>1</v>
      </c>
      <c r="C80" s="2">
        <v>3.2312489999999999E-2</v>
      </c>
      <c r="D80" s="3">
        <f t="shared" si="4"/>
        <v>1.1169077998828035E-4</v>
      </c>
      <c r="F80" s="8">
        <v>114</v>
      </c>
      <c r="G80" s="2">
        <v>0.104071</v>
      </c>
      <c r="H80" s="3">
        <f t="shared" si="5"/>
        <v>4.9825308075325493E-4</v>
      </c>
    </row>
    <row r="81" spans="1:8" x14ac:dyDescent="0.2">
      <c r="A81" s="8">
        <f>'Sample sizes'!A82</f>
        <v>108</v>
      </c>
      <c r="B81" s="7">
        <f>'Sample sizes'!C82</f>
        <v>2</v>
      </c>
      <c r="C81" s="2">
        <v>3.2312489999999999E-2</v>
      </c>
      <c r="D81" s="3">
        <f t="shared" si="4"/>
        <v>1.1169077998828035E-4</v>
      </c>
      <c r="F81" s="8">
        <v>118</v>
      </c>
      <c r="G81" s="2">
        <v>2.77933E-2</v>
      </c>
      <c r="H81" s="3">
        <f t="shared" si="5"/>
        <v>1.3306394047620798E-4</v>
      </c>
    </row>
    <row r="82" spans="1:8" x14ac:dyDescent="0.2">
      <c r="A82" s="8">
        <f>'Sample sizes'!A83</f>
        <v>112</v>
      </c>
      <c r="B82" s="7">
        <f>'Sample sizes'!C83</f>
        <v>1</v>
      </c>
      <c r="C82" s="2">
        <v>0.104071</v>
      </c>
      <c r="D82" s="3">
        <f t="shared" si="4"/>
        <v>3.597299732753596E-4</v>
      </c>
      <c r="F82" s="8">
        <v>120</v>
      </c>
      <c r="G82" s="2">
        <v>8.9088320000000012E-2</v>
      </c>
      <c r="H82" s="3">
        <f t="shared" si="5"/>
        <v>4.2652160447321369E-4</v>
      </c>
    </row>
    <row r="83" spans="1:8" x14ac:dyDescent="0.2">
      <c r="A83" s="8">
        <f>'Sample sizes'!A84</f>
        <v>113</v>
      </c>
      <c r="B83" s="7">
        <f>'Sample sizes'!C84</f>
        <v>1</v>
      </c>
      <c r="C83" s="2">
        <v>3.2312489999999999E-2</v>
      </c>
      <c r="D83" s="3">
        <f t="shared" si="4"/>
        <v>1.1169077998828035E-4</v>
      </c>
      <c r="F83" s="8">
        <v>133</v>
      </c>
      <c r="G83" s="2">
        <v>3.714895E-2</v>
      </c>
      <c r="H83" s="3">
        <f t="shared" si="5"/>
        <v>1.7785529863505327E-4</v>
      </c>
    </row>
    <row r="84" spans="1:8" x14ac:dyDescent="0.2">
      <c r="A84" s="8">
        <f>'Sample sizes'!A85</f>
        <v>114</v>
      </c>
      <c r="B84" s="7">
        <f>'Sample sizes'!C85</f>
        <v>2</v>
      </c>
      <c r="C84" s="2">
        <v>2.77933E-2</v>
      </c>
      <c r="D84" s="3">
        <f t="shared" si="4"/>
        <v>9.6069827965850738E-5</v>
      </c>
      <c r="F84" s="8">
        <v>144</v>
      </c>
      <c r="G84" s="2">
        <v>9.5250470000000004E-2</v>
      </c>
      <c r="H84" s="3">
        <f t="shared" si="5"/>
        <v>4.5602367730391262E-4</v>
      </c>
    </row>
    <row r="85" spans="1:8" x14ac:dyDescent="0.2">
      <c r="A85" s="8">
        <f>'Sample sizes'!A86</f>
        <v>116</v>
      </c>
      <c r="B85" s="7">
        <f>'Sample sizes'!C86</f>
        <v>1</v>
      </c>
      <c r="C85" s="2">
        <v>8.9088320000000012E-2</v>
      </c>
      <c r="D85" s="3">
        <f t="shared" si="4"/>
        <v>3.0794110725126776E-4</v>
      </c>
      <c r="F85" s="8">
        <v>155</v>
      </c>
      <c r="G85" s="2">
        <v>3.6603580000000004E-2</v>
      </c>
      <c r="H85" s="3">
        <f t="shared" si="5"/>
        <v>1.752442707536031E-4</v>
      </c>
    </row>
    <row r="86" spans="1:8" x14ac:dyDescent="0.2">
      <c r="A86" s="8">
        <f>'Sample sizes'!A87</f>
        <v>118</v>
      </c>
      <c r="B86" s="7">
        <f>'Sample sizes'!C87</f>
        <v>1</v>
      </c>
      <c r="C86" s="2">
        <v>4.6999989999999998E-2</v>
      </c>
      <c r="D86" s="3">
        <f t="shared" si="4"/>
        <v>1.6245933205832718E-4</v>
      </c>
      <c r="F86" s="8">
        <v>163</v>
      </c>
      <c r="G86" s="2">
        <v>0.15147429999999998</v>
      </c>
      <c r="H86" s="3">
        <f t="shared" si="5"/>
        <v>7.2520237751095651E-4</v>
      </c>
    </row>
    <row r="87" spans="1:8" x14ac:dyDescent="0.2">
      <c r="A87" s="8">
        <f>'Sample sizes'!A88</f>
        <v>120</v>
      </c>
      <c r="B87" s="7">
        <f>'Sample sizes'!C88</f>
        <v>1</v>
      </c>
      <c r="C87" s="2">
        <v>3.714895E-2</v>
      </c>
      <c r="D87" s="3">
        <f t="shared" si="4"/>
        <v>1.2840840186706834E-4</v>
      </c>
      <c r="F87" s="8">
        <v>165</v>
      </c>
      <c r="G87" s="2">
        <v>3.563533E-2</v>
      </c>
      <c r="H87" s="3">
        <f t="shared" si="5"/>
        <v>1.7060865136453852E-4</v>
      </c>
    </row>
    <row r="88" spans="1:8" x14ac:dyDescent="0.2">
      <c r="A88" s="8">
        <f>'Sample sizes'!A89</f>
        <v>127</v>
      </c>
      <c r="B88" s="7">
        <f>'Sample sizes'!C89</f>
        <v>0</v>
      </c>
      <c r="C88" s="2">
        <v>3.6603580000000004E-2</v>
      </c>
      <c r="D88" s="3">
        <f t="shared" si="4"/>
        <v>1.2652328559524257E-4</v>
      </c>
      <c r="F88" s="8">
        <v>168</v>
      </c>
      <c r="G88" s="2">
        <v>0.15391360000000001</v>
      </c>
      <c r="H88" s="3">
        <f t="shared" si="5"/>
        <v>7.3688083490909269E-4</v>
      </c>
    </row>
    <row r="89" spans="1:8" x14ac:dyDescent="0.2">
      <c r="A89" s="8">
        <f>'Sample sizes'!A90</f>
        <v>130</v>
      </c>
      <c r="B89" s="7">
        <f>'Sample sizes'!C90</f>
        <v>1</v>
      </c>
      <c r="C89" s="2">
        <v>7.5865550000000004E-2</v>
      </c>
      <c r="D89" s="3">
        <f t="shared" si="4"/>
        <v>2.6223551492750584E-4</v>
      </c>
      <c r="F89" s="8">
        <v>176</v>
      </c>
      <c r="G89" s="2">
        <v>0.30524609999999996</v>
      </c>
      <c r="H89" s="3">
        <f t="shared" si="5"/>
        <v>1.4614043269778911E-3</v>
      </c>
    </row>
    <row r="90" spans="1:8" x14ac:dyDescent="0.2">
      <c r="A90" s="8">
        <f>'Sample sizes'!A91</f>
        <v>133</v>
      </c>
      <c r="B90" s="7">
        <f>'Sample sizes'!C91</f>
        <v>1</v>
      </c>
      <c r="C90" s="2">
        <v>9.5250470000000004E-2</v>
      </c>
      <c r="D90" s="3">
        <f t="shared" si="4"/>
        <v>3.2924108567771468E-4</v>
      </c>
      <c r="F90" s="8">
        <v>193</v>
      </c>
      <c r="G90" s="2">
        <v>0.21431359999999999</v>
      </c>
      <c r="H90" s="3">
        <f t="shared" si="5"/>
        <v>1.0260534774079308E-3</v>
      </c>
    </row>
    <row r="91" spans="1:8" x14ac:dyDescent="0.2">
      <c r="A91" s="8">
        <f>'Sample sizes'!A92</f>
        <v>141</v>
      </c>
      <c r="B91" s="7">
        <f>'Sample sizes'!C92</f>
        <v>1</v>
      </c>
      <c r="C91" s="2">
        <v>3.563533E-2</v>
      </c>
      <c r="D91" s="3">
        <f t="shared" si="4"/>
        <v>1.2317644981367162E-4</v>
      </c>
      <c r="F91" s="8">
        <v>194</v>
      </c>
      <c r="G91" s="2">
        <v>0.21431359999999999</v>
      </c>
      <c r="H91" s="3">
        <f t="shared" si="5"/>
        <v>1.0260534774079308E-3</v>
      </c>
    </row>
    <row r="92" spans="1:8" x14ac:dyDescent="0.2">
      <c r="A92" s="8">
        <f>'Sample sizes'!A93</f>
        <v>143</v>
      </c>
      <c r="B92" s="7">
        <f>'Sample sizes'!C93</f>
        <v>1</v>
      </c>
      <c r="C92" s="2">
        <v>3.8397420000000002E-2</v>
      </c>
      <c r="D92" s="3">
        <f t="shared" si="4"/>
        <v>1.3272384113194606E-4</v>
      </c>
      <c r="F92" s="8">
        <v>199</v>
      </c>
      <c r="G92" s="2">
        <v>3.2312489999999999E-2</v>
      </c>
      <c r="H92" s="3">
        <f t="shared" si="5"/>
        <v>1.54700134420816E-4</v>
      </c>
    </row>
    <row r="93" spans="1:8" x14ac:dyDescent="0.2">
      <c r="A93" s="8">
        <f>'Sample sizes'!A94</f>
        <v>144</v>
      </c>
      <c r="B93" s="7">
        <f>'Sample sizes'!C94</f>
        <v>1</v>
      </c>
      <c r="C93" s="2">
        <v>7.573713E-2</v>
      </c>
      <c r="D93" s="3">
        <f t="shared" si="4"/>
        <v>2.6179162063257234E-4</v>
      </c>
      <c r="F93" s="8">
        <v>221</v>
      </c>
      <c r="G93" s="2">
        <v>3.8397420000000002E-2</v>
      </c>
      <c r="H93" s="3">
        <f t="shared" si="5"/>
        <v>1.8383250673075733E-4</v>
      </c>
    </row>
    <row r="94" spans="1:8" x14ac:dyDescent="0.2">
      <c r="A94" s="8">
        <f>'Sample sizes'!A95</f>
        <v>147</v>
      </c>
      <c r="B94" s="7">
        <f>'Sample sizes'!C95</f>
        <v>1</v>
      </c>
      <c r="C94" s="2">
        <v>6.6385429999999995E-2</v>
      </c>
      <c r="D94" s="3">
        <f t="shared" si="4"/>
        <v>2.2946670023131567E-4</v>
      </c>
      <c r="F94" s="8">
        <v>228</v>
      </c>
      <c r="G94" s="2">
        <v>7.5865550000000004E-2</v>
      </c>
      <c r="H94" s="3">
        <f t="shared" si="5"/>
        <v>3.6321592000211492E-4</v>
      </c>
    </row>
    <row r="95" spans="1:8" x14ac:dyDescent="0.2">
      <c r="A95" s="8">
        <f>'Sample sizes'!A96</f>
        <v>148</v>
      </c>
      <c r="B95" s="7">
        <f>'Sample sizes'!C96</f>
        <v>1</v>
      </c>
      <c r="C95" s="2">
        <v>4.9130730000000004E-2</v>
      </c>
      <c r="D95" s="3">
        <f t="shared" si="4"/>
        <v>1.6982441016132169E-4</v>
      </c>
      <c r="F95" s="8">
        <v>284</v>
      </c>
      <c r="G95" s="2">
        <v>6.3737809999999992E-2</v>
      </c>
      <c r="H95" s="3">
        <f t="shared" si="5"/>
        <v>3.0515283021173638E-4</v>
      </c>
    </row>
    <row r="96" spans="1:8" x14ac:dyDescent="0.2">
      <c r="A96" s="8">
        <f>'Sample sizes'!A97</f>
        <v>163</v>
      </c>
      <c r="B96" s="7">
        <f>'Sample sizes'!C97</f>
        <v>1</v>
      </c>
      <c r="C96" s="2">
        <v>0.14100260000000001</v>
      </c>
      <c r="D96" s="3">
        <f t="shared" si="4"/>
        <v>4.8738708698634802E-4</v>
      </c>
      <c r="F96" s="8">
        <v>308</v>
      </c>
      <c r="G96" s="2">
        <v>4.6999989999999998E-2</v>
      </c>
      <c r="H96" s="3">
        <f t="shared" si="5"/>
        <v>2.2501839910130751E-4</v>
      </c>
    </row>
    <row r="97" spans="1:8" x14ac:dyDescent="0.2">
      <c r="A97" s="8">
        <f>'Sample sizes'!A98</f>
        <v>164</v>
      </c>
      <c r="B97" s="7">
        <f>'Sample sizes'!C98</f>
        <v>0</v>
      </c>
      <c r="C97" s="2">
        <v>4.6999989999999998E-2</v>
      </c>
      <c r="D97" s="3">
        <f t="shared" si="4"/>
        <v>1.6245933205832718E-4</v>
      </c>
      <c r="F97" s="8">
        <v>316</v>
      </c>
      <c r="G97" s="2">
        <v>5.1273690000000004E-2</v>
      </c>
      <c r="H97" s="3">
        <f t="shared" si="5"/>
        <v>2.4547927860871292E-4</v>
      </c>
    </row>
    <row r="98" spans="1:8" x14ac:dyDescent="0.2">
      <c r="A98" s="8">
        <f>'Sample sizes'!A99</f>
        <v>167</v>
      </c>
      <c r="B98" s="7">
        <f>'Sample sizes'!C99</f>
        <v>1</v>
      </c>
      <c r="C98" s="2">
        <v>0.21431359999999999</v>
      </c>
      <c r="D98" s="3">
        <f t="shared" si="4"/>
        <v>7.407925896796044E-4</v>
      </c>
      <c r="F98" s="8">
        <v>327</v>
      </c>
      <c r="G98" s="2">
        <v>2.4140160000000001E-2</v>
      </c>
      <c r="H98" s="3">
        <f t="shared" si="5"/>
        <v>1.1557407048915159E-4</v>
      </c>
    </row>
    <row r="99" spans="1:8" x14ac:dyDescent="0.2">
      <c r="A99" s="8">
        <f>'Sample sizes'!A100</f>
        <v>168</v>
      </c>
      <c r="B99" s="7">
        <f>'Sample sizes'!C100</f>
        <v>1</v>
      </c>
      <c r="C99" s="2">
        <v>0.21431359999999999</v>
      </c>
      <c r="D99" s="3">
        <f t="shared" si="4"/>
        <v>7.407925896796044E-4</v>
      </c>
      <c r="F99" s="8">
        <v>341</v>
      </c>
      <c r="G99" s="2">
        <v>9.5250470000000004E-2</v>
      </c>
      <c r="H99" s="3">
        <f t="shared" si="5"/>
        <v>4.5602367730391262E-4</v>
      </c>
    </row>
    <row r="100" spans="1:8" x14ac:dyDescent="0.2">
      <c r="A100" s="8">
        <f>'Sample sizes'!A101</f>
        <v>176</v>
      </c>
      <c r="B100" s="7">
        <f>'Sample sizes'!C101</f>
        <v>1</v>
      </c>
      <c r="C100" s="2">
        <v>2.4140160000000001E-2</v>
      </c>
      <c r="D100" s="3">
        <f t="shared" si="4"/>
        <v>8.3442449017141236E-5</v>
      </c>
      <c r="F100" s="8">
        <v>365</v>
      </c>
      <c r="G100" s="2">
        <v>4.5896970000000002E-2</v>
      </c>
      <c r="H100" s="3">
        <f t="shared" si="5"/>
        <v>2.197375512846011E-4</v>
      </c>
    </row>
    <row r="101" spans="1:8" x14ac:dyDescent="0.2">
      <c r="A101" s="8">
        <f>'Sample sizes'!A102</f>
        <v>177</v>
      </c>
      <c r="B101" s="7">
        <f>'Sample sizes'!C102</f>
        <v>1</v>
      </c>
      <c r="C101" s="2">
        <v>6.3737809999999992E-2</v>
      </c>
      <c r="D101" s="3">
        <f t="shared" si="4"/>
        <v>2.2031498388532775E-4</v>
      </c>
      <c r="F101" s="8">
        <v>367</v>
      </c>
      <c r="G101" s="2">
        <v>4.5896970000000002E-2</v>
      </c>
      <c r="H101" s="3">
        <f t="shared" si="5"/>
        <v>2.197375512846011E-4</v>
      </c>
    </row>
    <row r="102" spans="1:8" x14ac:dyDescent="0.2">
      <c r="A102" s="8">
        <f>'Sample sizes'!A103</f>
        <v>182</v>
      </c>
      <c r="B102" s="7">
        <f>'Sample sizes'!C103</f>
        <v>0</v>
      </c>
      <c r="C102" s="2">
        <v>3.2312489999999999E-2</v>
      </c>
      <c r="D102" s="3">
        <f t="shared" si="4"/>
        <v>1.1169077998828035E-4</v>
      </c>
      <c r="F102" s="8">
        <v>369</v>
      </c>
      <c r="G102" s="2">
        <v>0.2133554</v>
      </c>
      <c r="H102" s="3">
        <f t="shared" si="5"/>
        <v>1.0214659736655072E-3</v>
      </c>
    </row>
    <row r="103" spans="1:8" x14ac:dyDescent="0.2">
      <c r="A103" s="8">
        <f>'Sample sizes'!A104</f>
        <v>193</v>
      </c>
      <c r="B103" s="7">
        <f>'Sample sizes'!C104</f>
        <v>1</v>
      </c>
      <c r="C103" s="2">
        <v>5.1273690000000004E-2</v>
      </c>
      <c r="D103" s="3">
        <f t="shared" si="4"/>
        <v>1.7723172769963847E-4</v>
      </c>
      <c r="F103" s="8">
        <v>379</v>
      </c>
      <c r="G103" s="2">
        <v>5.3792300000000001E-2</v>
      </c>
      <c r="H103" s="3">
        <f t="shared" si="5"/>
        <v>2.5753744266705726E-4</v>
      </c>
    </row>
    <row r="104" spans="1:8" x14ac:dyDescent="0.2">
      <c r="A104" s="8">
        <f>'Sample sizes'!A105</f>
        <v>194</v>
      </c>
      <c r="B104" s="7">
        <f>'Sample sizes'!C105</f>
        <v>1</v>
      </c>
      <c r="C104" s="2">
        <v>9.5250470000000004E-2</v>
      </c>
      <c r="D104" s="3">
        <f t="shared" si="4"/>
        <v>3.2924108567771468E-4</v>
      </c>
      <c r="F104" s="8">
        <v>407</v>
      </c>
      <c r="G104" s="2">
        <v>3.2312489999999999E-2</v>
      </c>
      <c r="H104" s="3">
        <f t="shared" si="5"/>
        <v>1.54700134420816E-4</v>
      </c>
    </row>
    <row r="105" spans="1:8" x14ac:dyDescent="0.2">
      <c r="A105" s="8">
        <f>'Sample sizes'!A106</f>
        <v>223</v>
      </c>
      <c r="B105" s="7">
        <f>'Sample sizes'!C106</f>
        <v>1</v>
      </c>
      <c r="C105" s="2">
        <v>4.5896970000000002E-2</v>
      </c>
      <c r="D105" s="3">
        <f t="shared" si="4"/>
        <v>1.586466526844172E-4</v>
      </c>
      <c r="F105" s="8" t="s">
        <v>0</v>
      </c>
      <c r="G105" s="2">
        <f>SUM(G6:G104)</f>
        <v>208.87176421000009</v>
      </c>
      <c r="H105" s="3">
        <f t="shared" si="5"/>
        <v>1</v>
      </c>
    </row>
    <row r="106" spans="1:8" x14ac:dyDescent="0.2">
      <c r="A106" s="8">
        <f>'Sample sizes'!A107</f>
        <v>284</v>
      </c>
      <c r="B106" s="7">
        <f>'Sample sizes'!C107</f>
        <v>1</v>
      </c>
      <c r="C106" s="2">
        <v>0.15956310000000001</v>
      </c>
      <c r="D106" s="3">
        <f t="shared" si="4"/>
        <v>5.5154298218267853E-4</v>
      </c>
    </row>
    <row r="107" spans="1:8" x14ac:dyDescent="0.2">
      <c r="A107" s="8">
        <f>'Sample sizes'!A108</f>
        <v>290</v>
      </c>
      <c r="B107" s="7">
        <f>'Sample sizes'!C108</f>
        <v>1</v>
      </c>
      <c r="C107" s="2">
        <v>4.5896970000000002E-2</v>
      </c>
      <c r="D107" s="3">
        <f t="shared" si="4"/>
        <v>1.586466526844172E-4</v>
      </c>
    </row>
    <row r="108" spans="1:8" x14ac:dyDescent="0.2">
      <c r="A108" s="8">
        <f>'Sample sizes'!A109</f>
        <v>316</v>
      </c>
      <c r="B108" s="7">
        <f>'Sample sizes'!C109</f>
        <v>1</v>
      </c>
      <c r="C108" s="2">
        <v>5.3792300000000001E-2</v>
      </c>
      <c r="D108" s="3">
        <f t="shared" si="4"/>
        <v>1.8593751036715441E-4</v>
      </c>
    </row>
    <row r="109" spans="1:8" x14ac:dyDescent="0.2">
      <c r="A109" s="8">
        <f>'Sample sizes'!A110</f>
        <v>341</v>
      </c>
      <c r="B109" s="7">
        <f>'Sample sizes'!C110</f>
        <v>1</v>
      </c>
      <c r="C109" s="2">
        <v>5.3792300000000001E-2</v>
      </c>
      <c r="D109" s="3">
        <f t="shared" si="4"/>
        <v>1.8593751036715441E-4</v>
      </c>
    </row>
    <row r="110" spans="1:8" x14ac:dyDescent="0.2">
      <c r="A110" s="8">
        <f>'Sample sizes'!A111</f>
        <v>365</v>
      </c>
      <c r="B110" s="7">
        <f>'Sample sizes'!C111</f>
        <v>1</v>
      </c>
      <c r="C110" s="2">
        <v>4.5896970000000002E-2</v>
      </c>
      <c r="D110" s="3">
        <f t="shared" si="4"/>
        <v>1.586466526844172E-4</v>
      </c>
    </row>
    <row r="111" spans="1:8" x14ac:dyDescent="0.2">
      <c r="A111" s="8">
        <f>'Sample sizes'!A112</f>
        <v>366</v>
      </c>
      <c r="B111" s="7">
        <f>'Sample sizes'!C112</f>
        <v>1</v>
      </c>
      <c r="C111" s="2">
        <v>0.15956310000000001</v>
      </c>
      <c r="D111" s="3">
        <f t="shared" si="4"/>
        <v>5.5154298218267853E-4</v>
      </c>
    </row>
    <row r="112" spans="1:8" x14ac:dyDescent="0.2">
      <c r="A112" s="8">
        <f>'Sample sizes'!A113</f>
        <v>367</v>
      </c>
      <c r="B112" s="7">
        <f>'Sample sizes'!C113</f>
        <v>1</v>
      </c>
      <c r="C112" s="2">
        <v>4.5896970000000002E-2</v>
      </c>
      <c r="D112" s="3">
        <f t="shared" si="4"/>
        <v>1.586466526844172E-4</v>
      </c>
    </row>
    <row r="113" spans="1:4" x14ac:dyDescent="0.2">
      <c r="A113" s="8">
        <f>'Sample sizes'!A114</f>
        <v>369</v>
      </c>
      <c r="B113" s="7">
        <f>'Sample sizes'!C114</f>
        <v>1</v>
      </c>
      <c r="C113" s="2">
        <v>5.3792300000000001E-2</v>
      </c>
      <c r="D113" s="3">
        <f t="shared" si="4"/>
        <v>1.8593751036715441E-4</v>
      </c>
    </row>
    <row r="114" spans="1:4" x14ac:dyDescent="0.2">
      <c r="A114" s="8">
        <f>'Sample sizes'!A115</f>
        <v>375</v>
      </c>
      <c r="B114" s="7">
        <f>'Sample sizes'!C115</f>
        <v>1</v>
      </c>
      <c r="C114" s="2">
        <v>5.3792300000000001E-2</v>
      </c>
      <c r="D114" s="3">
        <f t="shared" si="4"/>
        <v>1.8593751036715441E-4</v>
      </c>
    </row>
    <row r="115" spans="1:4" x14ac:dyDescent="0.2">
      <c r="A115" s="8" t="str">
        <f>'Sample sizes'!A116</f>
        <v>Total</v>
      </c>
      <c r="B115" s="42">
        <f>'Sample sizes'!C116</f>
        <v>4756</v>
      </c>
      <c r="C115" s="2">
        <f>SUM(C6:C114)</f>
        <v>289.30310991999994</v>
      </c>
      <c r="D115" s="3">
        <f t="shared" si="4"/>
        <v>1</v>
      </c>
    </row>
    <row r="116" spans="1:4" x14ac:dyDescent="0.2">
      <c r="A116" s="8"/>
      <c r="B116" s="7"/>
      <c r="C116" s="2"/>
      <c r="D116" s="3"/>
    </row>
    <row r="117" spans="1:4" x14ac:dyDescent="0.2">
      <c r="A117" s="8"/>
      <c r="B117" s="7"/>
      <c r="C117" s="2"/>
      <c r="D117" s="3"/>
    </row>
    <row r="118" spans="1:4" x14ac:dyDescent="0.2">
      <c r="A118" s="8"/>
      <c r="B118" s="7"/>
      <c r="C118" s="2"/>
      <c r="D118" s="3"/>
    </row>
    <row r="119" spans="1:4" x14ac:dyDescent="0.2">
      <c r="A119" s="8"/>
      <c r="B119" s="7"/>
      <c r="C119" s="2"/>
      <c r="D119" s="3"/>
    </row>
    <row r="120" spans="1:4" x14ac:dyDescent="0.2">
      <c r="A120" s="8"/>
      <c r="B120" s="7"/>
      <c r="C120" s="2"/>
      <c r="D120" s="3"/>
    </row>
    <row r="121" spans="1:4" x14ac:dyDescent="0.2">
      <c r="A121" s="8"/>
      <c r="B121" s="7"/>
      <c r="C121" s="2"/>
      <c r="D121" s="3"/>
    </row>
    <row r="122" spans="1:4" x14ac:dyDescent="0.2">
      <c r="A122" s="8"/>
      <c r="B122" s="7"/>
      <c r="C122" s="2"/>
      <c r="D122" s="23"/>
    </row>
    <row r="123" spans="1:4" x14ac:dyDescent="0.2">
      <c r="A123" s="8"/>
      <c r="B123" s="7"/>
    </row>
    <row r="124" spans="1:4" x14ac:dyDescent="0.2">
      <c r="A124" s="8"/>
      <c r="B124" s="7"/>
    </row>
    <row r="125" spans="1:4" x14ac:dyDescent="0.2">
      <c r="A125" s="8"/>
      <c r="B125" s="7"/>
    </row>
    <row r="126" spans="1:4" x14ac:dyDescent="0.2">
      <c r="A126" s="8"/>
      <c r="B126" s="7"/>
    </row>
    <row r="127" spans="1:4" x14ac:dyDescent="0.2">
      <c r="A127" s="8"/>
      <c r="B127" s="7"/>
    </row>
    <row r="128" spans="1:4" x14ac:dyDescent="0.2">
      <c r="A128" s="8"/>
      <c r="B128" s="7"/>
    </row>
    <row r="129" spans="1:2" x14ac:dyDescent="0.2">
      <c r="A129" s="8"/>
      <c r="B129" s="7"/>
    </row>
    <row r="130" spans="1:2" x14ac:dyDescent="0.2">
      <c r="A130" s="8"/>
      <c r="B130" s="7"/>
    </row>
    <row r="131" spans="1:2" x14ac:dyDescent="0.2">
      <c r="A131" s="8"/>
      <c r="B131" s="7"/>
    </row>
    <row r="132" spans="1:2" x14ac:dyDescent="0.2">
      <c r="A132" s="8"/>
      <c r="B132" s="7"/>
    </row>
    <row r="133" spans="1:2" x14ac:dyDescent="0.2">
      <c r="A133" s="8"/>
      <c r="B133" s="7"/>
    </row>
    <row r="134" spans="1:2" x14ac:dyDescent="0.2">
      <c r="A134" s="8"/>
      <c r="B134" s="7"/>
    </row>
    <row r="135" spans="1:2" x14ac:dyDescent="0.2">
      <c r="A135" s="8"/>
      <c r="B135" s="7"/>
    </row>
    <row r="136" spans="1:2" x14ac:dyDescent="0.2">
      <c r="A136" s="8"/>
      <c r="B136" s="7"/>
    </row>
    <row r="137" spans="1:2" x14ac:dyDescent="0.2">
      <c r="A137" s="8"/>
      <c r="B137" s="7"/>
    </row>
    <row r="138" spans="1:2" x14ac:dyDescent="0.2">
      <c r="A138" s="8"/>
      <c r="B138" s="7"/>
    </row>
    <row r="139" spans="1:2" x14ac:dyDescent="0.2">
      <c r="A139" s="8"/>
      <c r="B139" s="7"/>
    </row>
    <row r="140" spans="1:2" x14ac:dyDescent="0.2">
      <c r="A140" s="8"/>
      <c r="B140" s="7"/>
    </row>
    <row r="141" spans="1:2" x14ac:dyDescent="0.2">
      <c r="A141" s="8"/>
      <c r="B141" s="7"/>
    </row>
    <row r="142" spans="1:2" x14ac:dyDescent="0.2">
      <c r="A142" s="8"/>
      <c r="B142" s="7"/>
    </row>
    <row r="143" spans="1:2" x14ac:dyDescent="0.2">
      <c r="A143" s="8"/>
      <c r="B143" s="7"/>
    </row>
    <row r="144" spans="1:2" x14ac:dyDescent="0.2">
      <c r="A144" s="8"/>
      <c r="B144" s="7"/>
    </row>
    <row r="145" spans="1:2" x14ac:dyDescent="0.2">
      <c r="A145" s="8"/>
      <c r="B145" s="7"/>
    </row>
    <row r="146" spans="1:2" x14ac:dyDescent="0.2">
      <c r="A146" s="8"/>
      <c r="B146" s="7"/>
    </row>
    <row r="147" spans="1:2" x14ac:dyDescent="0.2">
      <c r="A147" s="8"/>
      <c r="B147" s="7"/>
    </row>
    <row r="148" spans="1:2" x14ac:dyDescent="0.2">
      <c r="A148" s="8"/>
      <c r="B148" s="7"/>
    </row>
    <row r="149" spans="1:2" x14ac:dyDescent="0.2">
      <c r="A149" s="8"/>
      <c r="B149" s="7"/>
    </row>
    <row r="150" spans="1:2" x14ac:dyDescent="0.2">
      <c r="A150" s="8"/>
      <c r="B150" s="7"/>
    </row>
    <row r="151" spans="1:2" x14ac:dyDescent="0.2">
      <c r="A151" s="8"/>
      <c r="B151" s="7"/>
    </row>
    <row r="152" spans="1:2" x14ac:dyDescent="0.2">
      <c r="A152" s="8"/>
      <c r="B152" s="7"/>
    </row>
    <row r="153" spans="1:2" x14ac:dyDescent="0.2">
      <c r="A153" s="8"/>
      <c r="B153" s="7"/>
    </row>
    <row r="154" spans="1:2" x14ac:dyDescent="0.2">
      <c r="A154" s="8"/>
      <c r="B154" s="7"/>
    </row>
    <row r="155" spans="1:2" x14ac:dyDescent="0.2">
      <c r="A155" s="8"/>
      <c r="B155" s="7"/>
    </row>
    <row r="156" spans="1:2" x14ac:dyDescent="0.2">
      <c r="A156" s="8"/>
      <c r="B156" s="7"/>
    </row>
    <row r="157" spans="1:2" x14ac:dyDescent="0.2">
      <c r="A157" s="8"/>
      <c r="B157" s="7"/>
    </row>
    <row r="158" spans="1:2" x14ac:dyDescent="0.2">
      <c r="A158" s="8"/>
      <c r="B158" s="7"/>
    </row>
    <row r="159" spans="1:2" x14ac:dyDescent="0.2">
      <c r="A159" s="8"/>
      <c r="B159" s="7"/>
    </row>
    <row r="160" spans="1:2" x14ac:dyDescent="0.2">
      <c r="A160" s="8"/>
      <c r="B160" s="7"/>
    </row>
    <row r="161" spans="1:2" x14ac:dyDescent="0.2">
      <c r="A161" s="8"/>
      <c r="B161" s="7"/>
    </row>
    <row r="162" spans="1:2" x14ac:dyDescent="0.2">
      <c r="A162" s="8"/>
      <c r="B162" s="7"/>
    </row>
    <row r="163" spans="1:2" x14ac:dyDescent="0.2">
      <c r="A163" s="8"/>
      <c r="B163" s="7"/>
    </row>
    <row r="164" spans="1:2" x14ac:dyDescent="0.2">
      <c r="A164" s="8"/>
      <c r="B164" s="7"/>
    </row>
    <row r="165" spans="1:2" x14ac:dyDescent="0.2">
      <c r="A165" s="8"/>
      <c r="B165" s="7"/>
    </row>
    <row r="166" spans="1:2" x14ac:dyDescent="0.2">
      <c r="A166" s="8"/>
      <c r="B166" s="7"/>
    </row>
    <row r="167" spans="1:2" x14ac:dyDescent="0.2">
      <c r="A167" s="8"/>
      <c r="B167" s="7"/>
    </row>
    <row r="168" spans="1:2" x14ac:dyDescent="0.2">
      <c r="A168" s="8"/>
      <c r="B168" s="7"/>
    </row>
    <row r="169" spans="1:2" x14ac:dyDescent="0.2">
      <c r="A169" s="8"/>
      <c r="B169" s="7"/>
    </row>
    <row r="170" spans="1:2" x14ac:dyDescent="0.2">
      <c r="A170" s="8"/>
      <c r="B170" s="7"/>
    </row>
    <row r="171" spans="1:2" x14ac:dyDescent="0.2">
      <c r="A171" s="8"/>
      <c r="B171" s="7"/>
    </row>
    <row r="172" spans="1:2" x14ac:dyDescent="0.2">
      <c r="A172" s="8"/>
      <c r="B172" s="7"/>
    </row>
    <row r="173" spans="1:2" x14ac:dyDescent="0.2">
      <c r="A173" s="8"/>
      <c r="B173" s="7"/>
    </row>
    <row r="174" spans="1:2" x14ac:dyDescent="0.2">
      <c r="A174" s="8"/>
      <c r="B174" s="7"/>
    </row>
    <row r="175" spans="1:2" x14ac:dyDescent="0.2">
      <c r="A175" s="8"/>
      <c r="B175" s="7"/>
    </row>
    <row r="176" spans="1:2" x14ac:dyDescent="0.2">
      <c r="A176" s="8"/>
      <c r="B176" s="7"/>
    </row>
    <row r="177" spans="1:2" x14ac:dyDescent="0.2">
      <c r="A177" s="8"/>
      <c r="B177" s="7"/>
    </row>
    <row r="178" spans="1:2" x14ac:dyDescent="0.2">
      <c r="A178" s="8"/>
      <c r="B178" s="7"/>
    </row>
    <row r="179" spans="1:2" x14ac:dyDescent="0.2">
      <c r="A179" s="8"/>
      <c r="B179" s="7"/>
    </row>
  </sheetData>
  <phoneticPr fontId="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workbookViewId="0">
      <pane ySplit="5" topLeftCell="A71" activePane="bottomLeft" state="frozen"/>
      <selection pane="bottomLeft" activeCell="C26" sqref="C26:C105"/>
    </sheetView>
  </sheetViews>
  <sheetFormatPr defaultRowHeight="12.75" x14ac:dyDescent="0.2"/>
  <cols>
    <col min="1" max="1" width="20.28515625" customWidth="1"/>
    <col min="2" max="2" width="12.85546875" customWidth="1"/>
    <col min="3" max="3" width="12.42578125" customWidth="1"/>
    <col min="4" max="4" width="11.5703125" customWidth="1"/>
    <col min="7" max="7" width="16.85546875" customWidth="1"/>
    <col min="8" max="8" width="13.85546875" customWidth="1"/>
    <col min="9" max="9" width="19" customWidth="1"/>
  </cols>
  <sheetData>
    <row r="1" spans="1:9" x14ac:dyDescent="0.2">
      <c r="A1" s="4" t="s">
        <v>81</v>
      </c>
    </row>
    <row r="3" spans="1:9" x14ac:dyDescent="0.2">
      <c r="A3" s="4" t="s">
        <v>36</v>
      </c>
    </row>
    <row r="4" spans="1:9" x14ac:dyDescent="0.2">
      <c r="A4" s="4" t="s">
        <v>35</v>
      </c>
    </row>
    <row r="5" spans="1:9" ht="51" x14ac:dyDescent="0.2">
      <c r="A5" s="10" t="s">
        <v>25</v>
      </c>
      <c r="B5" s="9" t="s">
        <v>7</v>
      </c>
      <c r="C5" s="10" t="s">
        <v>8</v>
      </c>
      <c r="D5" s="10" t="s">
        <v>26</v>
      </c>
      <c r="E5" s="20"/>
      <c r="F5" s="20"/>
      <c r="G5" s="10" t="s">
        <v>38</v>
      </c>
      <c r="H5" s="10" t="s">
        <v>29</v>
      </c>
      <c r="I5" s="10" t="s">
        <v>37</v>
      </c>
    </row>
    <row r="6" spans="1:9" x14ac:dyDescent="0.2">
      <c r="A6" s="8">
        <v>0</v>
      </c>
      <c r="B6" s="7">
        <f>'Sample sizes'!D7</f>
        <v>193</v>
      </c>
      <c r="C6" s="2">
        <v>11.382524999999999</v>
      </c>
      <c r="D6" s="3">
        <f t="shared" ref="D6:D37" si="0">C6/C$106</f>
        <v>9.769636619224574E-2</v>
      </c>
      <c r="G6" s="8">
        <v>0</v>
      </c>
      <c r="H6" s="2">
        <v>5.4491519999999998</v>
      </c>
      <c r="I6" s="3">
        <f t="shared" ref="I6:I37" si="1">H6/H$90</f>
        <v>6.1723897528860497E-2</v>
      </c>
    </row>
    <row r="7" spans="1:9" x14ac:dyDescent="0.2">
      <c r="A7" s="8">
        <v>1</v>
      </c>
      <c r="B7" s="7">
        <f>'Sample sizes'!D8</f>
        <v>306</v>
      </c>
      <c r="C7" s="2">
        <v>18.636444000000001</v>
      </c>
      <c r="D7" s="3">
        <f t="shared" si="0"/>
        <v>0.15995685118594347</v>
      </c>
      <c r="G7" s="8">
        <v>1</v>
      </c>
      <c r="H7" s="2">
        <v>11.133941999999999</v>
      </c>
      <c r="I7" s="3">
        <f t="shared" si="1"/>
        <v>0.12611692518400588</v>
      </c>
    </row>
    <row r="8" spans="1:9" x14ac:dyDescent="0.2">
      <c r="A8" s="8">
        <v>2</v>
      </c>
      <c r="B8" s="7">
        <f>'Sample sizes'!D9</f>
        <v>275</v>
      </c>
      <c r="C8" s="2">
        <v>14.959858000000001</v>
      </c>
      <c r="D8" s="3">
        <f t="shared" si="0"/>
        <v>0.12840066376766113</v>
      </c>
      <c r="G8" s="8">
        <v>2</v>
      </c>
      <c r="H8" s="2">
        <v>10.951739</v>
      </c>
      <c r="I8" s="3">
        <f t="shared" si="1"/>
        <v>0.12405306656867437</v>
      </c>
    </row>
    <row r="9" spans="1:9" x14ac:dyDescent="0.2">
      <c r="A9" s="8">
        <v>3</v>
      </c>
      <c r="B9" s="7">
        <f>'Sample sizes'!D10</f>
        <v>233</v>
      </c>
      <c r="C9" s="2">
        <v>13.641449</v>
      </c>
      <c r="D9" s="3">
        <f t="shared" si="0"/>
        <v>0.11708474146965146</v>
      </c>
      <c r="G9" s="8">
        <v>3</v>
      </c>
      <c r="H9" s="2">
        <v>8.9464769999999998</v>
      </c>
      <c r="I9" s="3">
        <f t="shared" si="1"/>
        <v>0.10133896606156467</v>
      </c>
    </row>
    <row r="10" spans="1:9" x14ac:dyDescent="0.2">
      <c r="A10" s="8">
        <v>4</v>
      </c>
      <c r="B10" s="7">
        <f>'Sample sizes'!D11</f>
        <v>151</v>
      </c>
      <c r="C10" s="2">
        <v>9.4890070000000009</v>
      </c>
      <c r="D10" s="3">
        <f t="shared" si="0"/>
        <v>8.1444275560368484E-2</v>
      </c>
      <c r="G10" s="8">
        <v>4</v>
      </c>
      <c r="H10" s="2">
        <v>6.6366300000000003</v>
      </c>
      <c r="I10" s="3">
        <f t="shared" si="1"/>
        <v>7.5174755642155228E-2</v>
      </c>
    </row>
    <row r="11" spans="1:9" x14ac:dyDescent="0.2">
      <c r="A11" s="8">
        <v>5</v>
      </c>
      <c r="B11" s="7">
        <f>'Sample sizes'!D12</f>
        <v>107</v>
      </c>
      <c r="C11" s="2">
        <v>6.05633</v>
      </c>
      <c r="D11" s="3">
        <f t="shared" si="0"/>
        <v>5.1981562391568099E-2</v>
      </c>
      <c r="G11" s="8">
        <v>5</v>
      </c>
      <c r="H11" s="2">
        <v>5.0468190000000002</v>
      </c>
      <c r="I11" s="3">
        <f t="shared" si="1"/>
        <v>5.7166571753312481E-2</v>
      </c>
    </row>
    <row r="12" spans="1:9" x14ac:dyDescent="0.2">
      <c r="A12" s="8">
        <v>6</v>
      </c>
      <c r="B12" s="7">
        <f>'Sample sizes'!D13</f>
        <v>134</v>
      </c>
      <c r="C12" s="2">
        <v>8.0744579999999999</v>
      </c>
      <c r="D12" s="3">
        <f t="shared" si="0"/>
        <v>6.9303182340641312E-2</v>
      </c>
      <c r="G12" s="8">
        <v>6</v>
      </c>
      <c r="H12" s="2">
        <v>6.0284180000000003</v>
      </c>
      <c r="I12" s="3">
        <f t="shared" si="1"/>
        <v>6.8285387321392055E-2</v>
      </c>
    </row>
    <row r="13" spans="1:9" x14ac:dyDescent="0.2">
      <c r="A13" s="8">
        <v>7</v>
      </c>
      <c r="B13" s="7">
        <f>'Sample sizes'!D14</f>
        <v>119</v>
      </c>
      <c r="C13" s="2">
        <v>6.7965559999999998</v>
      </c>
      <c r="D13" s="3">
        <f t="shared" si="0"/>
        <v>5.8334932172088794E-2</v>
      </c>
      <c r="G13" s="8">
        <v>7</v>
      </c>
      <c r="H13" s="2">
        <v>5.0314269999999999</v>
      </c>
      <c r="I13" s="3">
        <f t="shared" si="1"/>
        <v>5.699222274804263E-2</v>
      </c>
    </row>
    <row r="14" spans="1:9" x14ac:dyDescent="0.2">
      <c r="A14" s="8">
        <v>8</v>
      </c>
      <c r="B14" s="7">
        <f>'Sample sizes'!D15</f>
        <v>52</v>
      </c>
      <c r="C14" s="2">
        <v>2.960934</v>
      </c>
      <c r="D14" s="3">
        <f t="shared" si="0"/>
        <v>2.5413736612488965E-2</v>
      </c>
      <c r="G14" s="8">
        <v>8</v>
      </c>
      <c r="H14" s="2">
        <v>2.9050980000000002</v>
      </c>
      <c r="I14" s="3">
        <f t="shared" si="1"/>
        <v>3.2906766275431036E-2</v>
      </c>
    </row>
    <row r="15" spans="1:9" x14ac:dyDescent="0.2">
      <c r="A15" s="8">
        <v>9</v>
      </c>
      <c r="B15" s="7">
        <f>'Sample sizes'!D16</f>
        <v>51</v>
      </c>
      <c r="C15" s="2">
        <v>3.706645</v>
      </c>
      <c r="D15" s="3">
        <f t="shared" si="0"/>
        <v>3.1814184222275527E-2</v>
      </c>
      <c r="G15" s="8">
        <v>9</v>
      </c>
      <c r="H15" s="2">
        <v>2.6464699999999999</v>
      </c>
      <c r="I15" s="3">
        <f t="shared" si="1"/>
        <v>2.9977222711571164E-2</v>
      </c>
    </row>
    <row r="16" spans="1:9" x14ac:dyDescent="0.2">
      <c r="A16" s="8">
        <v>10</v>
      </c>
      <c r="B16" s="7">
        <f>'Sample sizes'!D17</f>
        <v>36</v>
      </c>
      <c r="C16" s="2">
        <v>1.9955989999999999</v>
      </c>
      <c r="D16" s="3">
        <f t="shared" si="0"/>
        <v>1.7128253237034787E-2</v>
      </c>
      <c r="G16" s="8">
        <v>10</v>
      </c>
      <c r="H16" s="2">
        <v>1.8945860000000001</v>
      </c>
      <c r="I16" s="3">
        <f t="shared" si="1"/>
        <v>2.1460445978312533E-2</v>
      </c>
    </row>
    <row r="17" spans="1:9" x14ac:dyDescent="0.2">
      <c r="A17" s="8">
        <v>11</v>
      </c>
      <c r="B17" s="7">
        <f>'Sample sizes'!D18</f>
        <v>24</v>
      </c>
      <c r="C17" s="2">
        <v>1.2167410000000001</v>
      </c>
      <c r="D17" s="3">
        <f t="shared" si="0"/>
        <v>1.044330447744409E-2</v>
      </c>
      <c r="G17" s="8">
        <v>11</v>
      </c>
      <c r="H17" s="2">
        <v>2.2773159999999999</v>
      </c>
      <c r="I17" s="3">
        <f t="shared" si="1"/>
        <v>2.5795723706153632E-2</v>
      </c>
    </row>
    <row r="18" spans="1:9" x14ac:dyDescent="0.2">
      <c r="A18" s="8">
        <v>12</v>
      </c>
      <c r="B18" s="7">
        <f>'Sample sizes'!D19</f>
        <v>27</v>
      </c>
      <c r="C18" s="2">
        <v>1.6940109999999999</v>
      </c>
      <c r="D18" s="3">
        <f t="shared" si="0"/>
        <v>1.4539719349590042E-2</v>
      </c>
      <c r="G18" s="8">
        <v>12</v>
      </c>
      <c r="H18" s="2">
        <v>2.5140419999999999</v>
      </c>
      <c r="I18" s="3">
        <f t="shared" si="1"/>
        <v>2.8477177878549084E-2</v>
      </c>
    </row>
    <row r="19" spans="1:9" x14ac:dyDescent="0.2">
      <c r="A19" s="8">
        <v>13</v>
      </c>
      <c r="B19" s="7">
        <f>'Sample sizes'!D20</f>
        <v>15</v>
      </c>
      <c r="C19" s="2">
        <v>0.64503440000000001</v>
      </c>
      <c r="D19" s="3">
        <f t="shared" si="0"/>
        <v>5.5363389888443484E-3</v>
      </c>
      <c r="G19" s="8">
        <v>13</v>
      </c>
      <c r="H19" s="2">
        <v>0.87194559999999999</v>
      </c>
      <c r="I19" s="3">
        <f t="shared" si="1"/>
        <v>9.8767442833565273E-3</v>
      </c>
    </row>
    <row r="20" spans="1:9" x14ac:dyDescent="0.2">
      <c r="A20" s="8">
        <v>14</v>
      </c>
      <c r="B20" s="7">
        <f>'Sample sizes'!D21</f>
        <v>13</v>
      </c>
      <c r="C20" s="2">
        <v>0.65543380000000007</v>
      </c>
      <c r="D20" s="3">
        <f t="shared" si="0"/>
        <v>5.6255971798502679E-3</v>
      </c>
      <c r="G20" s="8">
        <v>14</v>
      </c>
      <c r="H20" s="2">
        <v>0.86346449999999997</v>
      </c>
      <c r="I20" s="3">
        <f t="shared" si="1"/>
        <v>9.7806767581100264E-3</v>
      </c>
    </row>
    <row r="21" spans="1:9" x14ac:dyDescent="0.2">
      <c r="A21" s="8">
        <v>15</v>
      </c>
      <c r="B21" s="7">
        <f>'Sample sizes'!D22</f>
        <v>29</v>
      </c>
      <c r="C21" s="2">
        <v>1.476934</v>
      </c>
      <c r="D21" s="3">
        <f t="shared" si="0"/>
        <v>1.2676544519408329E-2</v>
      </c>
      <c r="G21" s="8">
        <v>15</v>
      </c>
      <c r="H21" s="2">
        <v>1.094266</v>
      </c>
      <c r="I21" s="3">
        <f t="shared" si="1"/>
        <v>1.2395022648169121E-2</v>
      </c>
    </row>
    <row r="22" spans="1:9" x14ac:dyDescent="0.2">
      <c r="A22" s="8">
        <v>16</v>
      </c>
      <c r="B22" s="7">
        <f>'Sample sizes'!D23</f>
        <v>16</v>
      </c>
      <c r="C22" s="2">
        <v>0.76079490000000005</v>
      </c>
      <c r="D22" s="3">
        <f t="shared" si="0"/>
        <v>6.5299129277197271E-3</v>
      </c>
      <c r="G22" s="8">
        <v>16</v>
      </c>
      <c r="H22" s="2">
        <v>0.67149219999999998</v>
      </c>
      <c r="I22" s="3">
        <f t="shared" si="1"/>
        <v>7.6061588563191302E-3</v>
      </c>
    </row>
    <row r="23" spans="1:9" x14ac:dyDescent="0.2">
      <c r="A23" s="8">
        <v>17</v>
      </c>
      <c r="B23" s="7">
        <f>'Sample sizes'!D24</f>
        <v>18</v>
      </c>
      <c r="C23" s="2">
        <v>1.2059420000000001</v>
      </c>
      <c r="D23" s="3">
        <f t="shared" si="0"/>
        <v>1.0350616514227662E-2</v>
      </c>
      <c r="G23" s="8">
        <v>17</v>
      </c>
      <c r="H23" s="2">
        <v>1.4574849999999999</v>
      </c>
      <c r="I23" s="3">
        <f t="shared" si="1"/>
        <v>1.650929443514353E-2</v>
      </c>
    </row>
    <row r="24" spans="1:9" x14ac:dyDescent="0.2">
      <c r="A24" s="8">
        <v>18</v>
      </c>
      <c r="B24" s="7">
        <f>'Sample sizes'!D25</f>
        <v>18</v>
      </c>
      <c r="C24" s="2">
        <v>0.89742669999999991</v>
      </c>
      <c r="D24" s="3">
        <f t="shared" si="0"/>
        <v>7.7026255170885771E-3</v>
      </c>
      <c r="G24" s="8">
        <v>18</v>
      </c>
      <c r="H24" s="2">
        <v>0.64328390000000002</v>
      </c>
      <c r="I24" s="3">
        <f t="shared" si="1"/>
        <v>7.2866364391313996E-3</v>
      </c>
    </row>
    <row r="25" spans="1:9" x14ac:dyDescent="0.2">
      <c r="A25" s="8">
        <v>19</v>
      </c>
      <c r="B25" s="7">
        <f>'Sample sizes'!D26</f>
        <v>18</v>
      </c>
      <c r="C25" s="2">
        <v>0.90725230000000001</v>
      </c>
      <c r="D25" s="3">
        <f t="shared" si="0"/>
        <v>7.7869587749253523E-3</v>
      </c>
      <c r="G25" s="8">
        <v>19</v>
      </c>
      <c r="H25" s="2">
        <v>1.4502820000000001</v>
      </c>
      <c r="I25" s="3">
        <f t="shared" si="1"/>
        <v>1.6427704265902451E-2</v>
      </c>
    </row>
    <row r="26" spans="1:9" x14ac:dyDescent="0.2">
      <c r="A26" s="8">
        <v>20</v>
      </c>
      <c r="B26" s="7">
        <f>'Sample sizes'!D27</f>
        <v>5</v>
      </c>
      <c r="C26" s="2">
        <v>0.18897949999999999</v>
      </c>
      <c r="D26" s="3">
        <f t="shared" si="0"/>
        <v>1.6220136072468546E-3</v>
      </c>
      <c r="G26" s="8">
        <v>20</v>
      </c>
      <c r="H26" s="2">
        <v>0.41854379999999997</v>
      </c>
      <c r="I26" s="3">
        <f t="shared" si="1"/>
        <v>4.7409495316959194E-3</v>
      </c>
    </row>
    <row r="27" spans="1:9" x14ac:dyDescent="0.2">
      <c r="A27" s="8">
        <v>21</v>
      </c>
      <c r="B27" s="7">
        <f>'Sample sizes'!D28</f>
        <v>9</v>
      </c>
      <c r="C27" s="2">
        <v>0.43246620000000002</v>
      </c>
      <c r="D27" s="3">
        <f t="shared" si="0"/>
        <v>3.7118632501109369E-3</v>
      </c>
      <c r="G27" s="8">
        <v>21</v>
      </c>
      <c r="H27" s="2">
        <v>0.32199549999999999</v>
      </c>
      <c r="I27" s="3">
        <f t="shared" si="1"/>
        <v>3.6473229681892156E-3</v>
      </c>
    </row>
    <row r="28" spans="1:9" x14ac:dyDescent="0.2">
      <c r="A28" s="8">
        <v>22</v>
      </c>
      <c r="B28" s="7">
        <f>'Sample sizes'!D29</f>
        <v>7</v>
      </c>
      <c r="C28" s="2">
        <v>0.32974120000000001</v>
      </c>
      <c r="D28" s="3">
        <f t="shared" si="0"/>
        <v>2.8301731842337746E-3</v>
      </c>
      <c r="G28" s="8">
        <v>22</v>
      </c>
      <c r="H28" s="2">
        <v>0.35938909999999996</v>
      </c>
      <c r="I28" s="3">
        <f t="shared" si="1"/>
        <v>4.0708895588505139E-3</v>
      </c>
    </row>
    <row r="29" spans="1:9" x14ac:dyDescent="0.2">
      <c r="A29" s="8">
        <v>23</v>
      </c>
      <c r="B29" s="7">
        <f>'Sample sizes'!D30</f>
        <v>6</v>
      </c>
      <c r="C29" s="2">
        <v>0.2851032</v>
      </c>
      <c r="D29" s="3">
        <f t="shared" si="0"/>
        <v>2.4470446258436575E-3</v>
      </c>
      <c r="G29" s="8">
        <v>23</v>
      </c>
      <c r="H29" s="2">
        <v>0.55466850000000001</v>
      </c>
      <c r="I29" s="3">
        <f t="shared" si="1"/>
        <v>6.2828678033732144E-3</v>
      </c>
    </row>
    <row r="30" spans="1:9" x14ac:dyDescent="0.2">
      <c r="A30" s="8">
        <v>24</v>
      </c>
      <c r="B30" s="7">
        <f>'Sample sizes'!D31</f>
        <v>4</v>
      </c>
      <c r="C30" s="2">
        <v>0.19711229999999999</v>
      </c>
      <c r="D30" s="3">
        <f t="shared" si="0"/>
        <v>1.6918175397634357E-3</v>
      </c>
      <c r="G30" s="8">
        <v>24</v>
      </c>
      <c r="H30" s="2">
        <v>0.2944599</v>
      </c>
      <c r="I30" s="3">
        <f t="shared" si="1"/>
        <v>3.3354203909082567E-3</v>
      </c>
    </row>
    <row r="31" spans="1:9" x14ac:dyDescent="0.2">
      <c r="A31" s="8">
        <v>25</v>
      </c>
      <c r="B31" s="7">
        <f>'Sample sizes'!D32</f>
        <v>3</v>
      </c>
      <c r="C31" s="2">
        <v>0.1903224</v>
      </c>
      <c r="D31" s="3">
        <f t="shared" si="0"/>
        <v>1.633539736129468E-3</v>
      </c>
      <c r="G31" s="8">
        <v>25</v>
      </c>
      <c r="H31" s="2">
        <v>0.27219009999999999</v>
      </c>
      <c r="I31" s="3">
        <f t="shared" si="1"/>
        <v>3.0831648375325722E-3</v>
      </c>
    </row>
    <row r="32" spans="1:9" x14ac:dyDescent="0.2">
      <c r="A32" s="8">
        <v>26</v>
      </c>
      <c r="B32" s="7">
        <f>'Sample sizes'!D33</f>
        <v>3</v>
      </c>
      <c r="C32" s="2">
        <v>0.2029811</v>
      </c>
      <c r="D32" s="3">
        <f t="shared" si="0"/>
        <v>1.742189529625883E-3</v>
      </c>
      <c r="G32" s="8">
        <v>26</v>
      </c>
      <c r="H32" s="2">
        <v>0.2029811</v>
      </c>
      <c r="I32" s="3">
        <f t="shared" si="1"/>
        <v>2.299217312472727E-3</v>
      </c>
    </row>
    <row r="33" spans="1:9" x14ac:dyDescent="0.2">
      <c r="A33" s="8">
        <v>27</v>
      </c>
      <c r="B33" s="7">
        <f>'Sample sizes'!D34</f>
        <v>4</v>
      </c>
      <c r="C33" s="2">
        <v>0.18804010000000002</v>
      </c>
      <c r="D33" s="3">
        <f t="shared" si="0"/>
        <v>1.6139507243275557E-3</v>
      </c>
      <c r="G33" s="8">
        <v>27</v>
      </c>
      <c r="H33" s="2">
        <v>0.25334509999999999</v>
      </c>
      <c r="I33" s="3">
        <f t="shared" si="1"/>
        <v>2.8697028440092909E-3</v>
      </c>
    </row>
    <row r="34" spans="1:9" x14ac:dyDescent="0.2">
      <c r="A34" s="8">
        <v>28</v>
      </c>
      <c r="B34" s="7">
        <f>'Sample sizes'!D35</f>
        <v>5</v>
      </c>
      <c r="C34" s="2">
        <v>0.28573109999999996</v>
      </c>
      <c r="D34" s="3">
        <f t="shared" si="0"/>
        <v>2.4524339000453047E-3</v>
      </c>
      <c r="G34" s="8">
        <v>28</v>
      </c>
      <c r="H34" s="2">
        <v>0.38232579999999999</v>
      </c>
      <c r="I34" s="3">
        <f t="shared" si="1"/>
        <v>4.330699254093043E-3</v>
      </c>
    </row>
    <row r="35" spans="1:9" x14ac:dyDescent="0.2">
      <c r="A35" s="8">
        <v>29</v>
      </c>
      <c r="B35" s="7">
        <f>'Sample sizes'!D36</f>
        <v>0</v>
      </c>
      <c r="C35" s="2">
        <v>0</v>
      </c>
      <c r="D35" s="3">
        <f t="shared" si="0"/>
        <v>0</v>
      </c>
      <c r="G35" s="8">
        <v>29</v>
      </c>
      <c r="H35" s="2">
        <v>3.8069430000000001E-2</v>
      </c>
      <c r="I35" s="3">
        <f t="shared" si="1"/>
        <v>4.3122188485513488E-4</v>
      </c>
    </row>
    <row r="36" spans="1:9" x14ac:dyDescent="0.2">
      <c r="A36" s="8">
        <v>30</v>
      </c>
      <c r="B36" s="7">
        <f>'Sample sizes'!D37</f>
        <v>3</v>
      </c>
      <c r="C36" s="2">
        <v>9.8942070000000007E-2</v>
      </c>
      <c r="D36" s="3">
        <f t="shared" si="0"/>
        <v>8.4922112646700207E-4</v>
      </c>
      <c r="G36" s="8">
        <v>30</v>
      </c>
      <c r="H36" s="2">
        <v>6.5202389999999999E-2</v>
      </c>
      <c r="I36" s="3">
        <f t="shared" si="1"/>
        <v>7.3856365889532873E-4</v>
      </c>
    </row>
    <row r="37" spans="1:9" x14ac:dyDescent="0.2">
      <c r="A37" s="8">
        <v>31</v>
      </c>
      <c r="B37" s="7">
        <f>'Sample sizes'!D38</f>
        <v>0</v>
      </c>
      <c r="C37" s="2">
        <v>0</v>
      </c>
      <c r="D37" s="3">
        <f t="shared" si="0"/>
        <v>0</v>
      </c>
      <c r="G37" s="8">
        <v>31</v>
      </c>
      <c r="H37" s="2">
        <v>7.8661889999999998E-2</v>
      </c>
      <c r="I37" s="3">
        <f t="shared" si="1"/>
        <v>8.9102275689620998E-4</v>
      </c>
    </row>
    <row r="38" spans="1:9" x14ac:dyDescent="0.2">
      <c r="A38" s="8">
        <v>32</v>
      </c>
      <c r="B38" s="7">
        <f>'Sample sizes'!D39</f>
        <v>1</v>
      </c>
      <c r="C38" s="2">
        <v>7.9727770000000003E-2</v>
      </c>
      <c r="D38" s="3">
        <f t="shared" ref="D38:D66" si="2">C38/C$106</f>
        <v>6.8430452940899716E-4</v>
      </c>
      <c r="G38" s="8">
        <v>32</v>
      </c>
      <c r="H38" s="2">
        <v>0.11945989999999999</v>
      </c>
      <c r="I38" s="3">
        <f t="shared" ref="I38:I66" si="3">H38/H$90</f>
        <v>1.3531519448178216E-3</v>
      </c>
    </row>
    <row r="39" spans="1:9" x14ac:dyDescent="0.2">
      <c r="A39" s="8">
        <v>33</v>
      </c>
      <c r="B39" s="7">
        <f>'Sample sizes'!D40</f>
        <v>9</v>
      </c>
      <c r="C39" s="2">
        <v>0.85926140000000006</v>
      </c>
      <c r="D39" s="3">
        <f t="shared" si="2"/>
        <v>7.3750522304376013E-3</v>
      </c>
      <c r="G39" s="8">
        <v>33</v>
      </c>
      <c r="H39" s="2">
        <v>0.76439559999999995</v>
      </c>
      <c r="I39" s="3">
        <f t="shared" si="3"/>
        <v>8.6584987326306616E-3</v>
      </c>
    </row>
    <row r="40" spans="1:9" x14ac:dyDescent="0.2">
      <c r="A40" s="8">
        <v>34</v>
      </c>
      <c r="B40" s="7">
        <f>'Sample sizes'!D41</f>
        <v>2</v>
      </c>
      <c r="C40" s="2">
        <v>5.9170550000000002E-2</v>
      </c>
      <c r="D40" s="3">
        <f t="shared" si="2"/>
        <v>5.0786163180810819E-4</v>
      </c>
      <c r="G40" s="8">
        <v>34</v>
      </c>
      <c r="H40" s="2">
        <v>0.14730599999999999</v>
      </c>
      <c r="I40" s="3">
        <f t="shared" si="3"/>
        <v>1.6685716326845579E-3</v>
      </c>
    </row>
    <row r="41" spans="1:9" x14ac:dyDescent="0.2">
      <c r="A41" s="8">
        <v>35</v>
      </c>
      <c r="B41" s="7">
        <f>'Sample sizes'!D42</f>
        <v>7</v>
      </c>
      <c r="C41" s="2">
        <v>0.4745045</v>
      </c>
      <c r="D41" s="3">
        <f t="shared" si="2"/>
        <v>4.0726785482016045E-3</v>
      </c>
      <c r="G41" s="8">
        <v>35</v>
      </c>
      <c r="H41" s="2">
        <v>0.28242070000000002</v>
      </c>
      <c r="I41" s="3">
        <f t="shared" si="3"/>
        <v>3.1990493836158459E-3</v>
      </c>
    </row>
    <row r="42" spans="1:9" x14ac:dyDescent="0.2">
      <c r="A42" s="8">
        <v>36</v>
      </c>
      <c r="B42" s="7">
        <f>'Sample sizes'!D43</f>
        <v>5</v>
      </c>
      <c r="C42" s="2">
        <v>0.3271985</v>
      </c>
      <c r="D42" s="3">
        <f t="shared" si="2"/>
        <v>2.8083491557060951E-3</v>
      </c>
      <c r="G42" s="8">
        <v>36</v>
      </c>
      <c r="H42" s="2">
        <v>0.3271985</v>
      </c>
      <c r="I42" s="3">
        <f t="shared" si="3"/>
        <v>3.7062586409035503E-3</v>
      </c>
    </row>
    <row r="43" spans="1:9" x14ac:dyDescent="0.2">
      <c r="A43" s="8">
        <v>37</v>
      </c>
      <c r="B43" s="7">
        <f>'Sample sizes'!D44</f>
        <v>0</v>
      </c>
      <c r="C43" s="2">
        <v>0</v>
      </c>
      <c r="D43" s="3">
        <f t="shared" si="2"/>
        <v>0</v>
      </c>
      <c r="G43" s="8">
        <v>37</v>
      </c>
      <c r="H43" s="2">
        <v>0.1798662</v>
      </c>
      <c r="I43" s="3">
        <f t="shared" si="3"/>
        <v>2.0373891015896656E-3</v>
      </c>
    </row>
    <row r="44" spans="1:9" x14ac:dyDescent="0.2">
      <c r="A44" s="8">
        <v>38</v>
      </c>
      <c r="B44" s="7">
        <f>'Sample sizes'!D45</f>
        <v>1</v>
      </c>
      <c r="C44" s="2">
        <v>3.3739690000000003E-2</v>
      </c>
      <c r="D44" s="3">
        <f t="shared" si="2"/>
        <v>2.8958821609905116E-4</v>
      </c>
      <c r="G44" s="8">
        <v>38</v>
      </c>
      <c r="H44" s="2">
        <v>3.3739690000000003E-2</v>
      </c>
      <c r="I44" s="3">
        <f t="shared" si="3"/>
        <v>3.821778449592743E-4</v>
      </c>
    </row>
    <row r="45" spans="1:9" x14ac:dyDescent="0.2">
      <c r="A45" s="8">
        <v>39</v>
      </c>
      <c r="B45" s="7">
        <f>'Sample sizes'!D46</f>
        <v>1</v>
      </c>
      <c r="C45" s="2">
        <v>6.0002489999999999E-2</v>
      </c>
      <c r="D45" s="3">
        <f t="shared" si="2"/>
        <v>5.1500218409241912E-4</v>
      </c>
      <c r="G45" s="8">
        <v>39</v>
      </c>
      <c r="H45" s="2">
        <v>0</v>
      </c>
      <c r="I45" s="38">
        <f t="shared" si="3"/>
        <v>0</v>
      </c>
    </row>
    <row r="46" spans="1:9" x14ac:dyDescent="0.2">
      <c r="A46" s="8">
        <v>40</v>
      </c>
      <c r="B46" s="7">
        <f>'Sample sizes'!D47</f>
        <v>0</v>
      </c>
      <c r="C46" s="2">
        <v>0</v>
      </c>
      <c r="D46" s="3">
        <f t="shared" si="2"/>
        <v>0</v>
      </c>
      <c r="G46" s="8">
        <v>40</v>
      </c>
      <c r="H46" s="2">
        <v>0.29914849999999998</v>
      </c>
      <c r="I46" s="3">
        <f t="shared" si="3"/>
        <v>3.3885293271159115E-3</v>
      </c>
    </row>
    <row r="47" spans="1:9" x14ac:dyDescent="0.2">
      <c r="A47" s="8">
        <v>41</v>
      </c>
      <c r="B47" s="7">
        <f>'Sample sizes'!D48</f>
        <v>0</v>
      </c>
      <c r="C47" s="2">
        <v>0</v>
      </c>
      <c r="D47" s="3">
        <f t="shared" si="2"/>
        <v>0</v>
      </c>
      <c r="G47" s="8">
        <v>41</v>
      </c>
      <c r="H47" s="2">
        <v>0</v>
      </c>
      <c r="I47" s="38">
        <f t="shared" si="3"/>
        <v>0</v>
      </c>
    </row>
    <row r="48" spans="1:9" x14ac:dyDescent="0.2">
      <c r="A48" s="8">
        <v>42</v>
      </c>
      <c r="B48" s="7">
        <f>'Sample sizes'!D49</f>
        <v>1</v>
      </c>
      <c r="C48" s="2">
        <v>3.9890769999999999E-2</v>
      </c>
      <c r="D48" s="3">
        <f t="shared" si="2"/>
        <v>3.4238301902351636E-4</v>
      </c>
      <c r="G48" s="8">
        <v>42</v>
      </c>
      <c r="H48" s="2">
        <v>0</v>
      </c>
      <c r="I48" s="38">
        <f t="shared" si="3"/>
        <v>0</v>
      </c>
    </row>
    <row r="49" spans="1:9" x14ac:dyDescent="0.2">
      <c r="A49" s="8">
        <v>43</v>
      </c>
      <c r="B49" s="7">
        <f>'Sample sizes'!D50</f>
        <v>0</v>
      </c>
      <c r="C49" s="2">
        <v>0</v>
      </c>
      <c r="D49" s="3">
        <f t="shared" si="2"/>
        <v>0</v>
      </c>
      <c r="G49" s="8">
        <v>43</v>
      </c>
      <c r="H49" s="2">
        <v>0</v>
      </c>
      <c r="I49" s="38">
        <f t="shared" si="3"/>
        <v>0</v>
      </c>
    </row>
    <row r="50" spans="1:9" x14ac:dyDescent="0.2">
      <c r="A50" s="8">
        <v>44</v>
      </c>
      <c r="B50" s="7">
        <f>'Sample sizes'!D51</f>
        <v>1</v>
      </c>
      <c r="C50" s="2">
        <v>2.133693E-2</v>
      </c>
      <c r="D50" s="3">
        <f t="shared" si="2"/>
        <v>1.8313515908801553E-4</v>
      </c>
      <c r="G50" s="8">
        <v>44</v>
      </c>
      <c r="H50" s="2">
        <v>2.133693E-2</v>
      </c>
      <c r="I50" s="3">
        <f t="shared" si="3"/>
        <v>2.4168870328823081E-4</v>
      </c>
    </row>
    <row r="51" spans="1:9" x14ac:dyDescent="0.2">
      <c r="A51" s="8">
        <v>45</v>
      </c>
      <c r="B51" s="7">
        <f>'Sample sizes'!D52</f>
        <v>1</v>
      </c>
      <c r="C51" s="2">
        <v>4.786344E-2</v>
      </c>
      <c r="D51" s="3">
        <f t="shared" si="2"/>
        <v>4.1081255358196736E-4</v>
      </c>
      <c r="G51" s="8">
        <v>45</v>
      </c>
      <c r="H51" s="2">
        <v>0</v>
      </c>
      <c r="I51" s="38">
        <f t="shared" si="3"/>
        <v>0</v>
      </c>
    </row>
    <row r="52" spans="1:9" x14ac:dyDescent="0.2">
      <c r="A52" s="8">
        <v>46</v>
      </c>
      <c r="B52" s="7">
        <f>'Sample sizes'!D53</f>
        <v>0</v>
      </c>
      <c r="C52" s="2">
        <v>0</v>
      </c>
      <c r="D52" s="3">
        <f t="shared" si="2"/>
        <v>0</v>
      </c>
      <c r="G52" s="8">
        <v>46</v>
      </c>
      <c r="H52" s="2">
        <v>0</v>
      </c>
      <c r="I52" s="38">
        <f t="shared" si="3"/>
        <v>0</v>
      </c>
    </row>
    <row r="53" spans="1:9" x14ac:dyDescent="0.2">
      <c r="A53" s="8">
        <v>47</v>
      </c>
      <c r="B53" s="7">
        <f>'Sample sizes'!D54</f>
        <v>0</v>
      </c>
      <c r="C53" s="2">
        <v>0</v>
      </c>
      <c r="D53" s="3">
        <f t="shared" si="2"/>
        <v>0</v>
      </c>
      <c r="G53" s="8">
        <v>47</v>
      </c>
      <c r="H53" s="2">
        <v>0</v>
      </c>
      <c r="I53" s="38">
        <f t="shared" si="3"/>
        <v>0</v>
      </c>
    </row>
    <row r="54" spans="1:9" x14ac:dyDescent="0.2">
      <c r="A54" s="8">
        <v>48</v>
      </c>
      <c r="B54" s="7">
        <f>'Sample sizes'!D55</f>
        <v>0</v>
      </c>
      <c r="C54" s="2">
        <v>0</v>
      </c>
      <c r="D54" s="3">
        <f t="shared" si="2"/>
        <v>0</v>
      </c>
      <c r="G54" s="8">
        <v>48</v>
      </c>
      <c r="H54" s="2">
        <v>5.916511E-2</v>
      </c>
      <c r="I54" s="3">
        <f t="shared" si="3"/>
        <v>6.7017788949982665E-4</v>
      </c>
    </row>
    <row r="55" spans="1:9" x14ac:dyDescent="0.2">
      <c r="A55" s="8">
        <v>49</v>
      </c>
      <c r="B55" s="7">
        <f>'Sample sizes'!D56</f>
        <v>0</v>
      </c>
      <c r="C55" s="2">
        <v>0</v>
      </c>
      <c r="D55" s="3">
        <f t="shared" si="2"/>
        <v>0</v>
      </c>
      <c r="G55" s="8">
        <v>49</v>
      </c>
      <c r="H55" s="2">
        <v>3.9890769999999999E-2</v>
      </c>
      <c r="I55" s="3">
        <f t="shared" si="3"/>
        <v>4.5185265520714829E-4</v>
      </c>
    </row>
    <row r="56" spans="1:9" x14ac:dyDescent="0.2">
      <c r="A56" s="8">
        <v>50</v>
      </c>
      <c r="B56" s="7">
        <f>'Sample sizes'!D57</f>
        <v>3</v>
      </c>
      <c r="C56" s="2">
        <v>0.1920838</v>
      </c>
      <c r="D56" s="3">
        <f t="shared" si="2"/>
        <v>1.6486578561784922E-3</v>
      </c>
      <c r="G56" s="8">
        <v>50</v>
      </c>
      <c r="H56" s="2">
        <v>0</v>
      </c>
      <c r="I56" s="38">
        <f t="shared" si="3"/>
        <v>0</v>
      </c>
    </row>
    <row r="57" spans="1:9" x14ac:dyDescent="0.2">
      <c r="A57" s="8">
        <v>51</v>
      </c>
      <c r="B57" s="7">
        <f>'Sample sizes'!D58</f>
        <v>1</v>
      </c>
      <c r="C57" s="2">
        <v>2.3847439999999998E-2</v>
      </c>
      <c r="D57" s="3">
        <f t="shared" si="2"/>
        <v>2.046829004098483E-4</v>
      </c>
      <c r="G57" s="8">
        <v>51</v>
      </c>
      <c r="H57" s="2">
        <v>0.13712279999999999</v>
      </c>
      <c r="I57" s="3">
        <f t="shared" si="3"/>
        <v>1.5532239981689685E-3</v>
      </c>
    </row>
    <row r="58" spans="1:9" x14ac:dyDescent="0.2">
      <c r="A58" s="8">
        <v>52</v>
      </c>
      <c r="B58" s="7">
        <f>'Sample sizes'!D59</f>
        <v>0</v>
      </c>
      <c r="C58" s="2">
        <v>0</v>
      </c>
      <c r="D58" s="3">
        <f t="shared" si="2"/>
        <v>0</v>
      </c>
      <c r="G58" s="8">
        <v>52</v>
      </c>
      <c r="H58" s="2">
        <v>8.6866820000000011E-2</v>
      </c>
      <c r="I58" s="3">
        <f t="shared" si="3"/>
        <v>9.8396203598981455E-4</v>
      </c>
    </row>
    <row r="59" spans="1:9" x14ac:dyDescent="0.2">
      <c r="A59" s="8">
        <v>53</v>
      </c>
      <c r="B59" s="7">
        <f>'Sample sizes'!D60</f>
        <v>0</v>
      </c>
      <c r="C59" s="2">
        <v>0</v>
      </c>
      <c r="D59" s="3">
        <f t="shared" si="2"/>
        <v>0</v>
      </c>
      <c r="G59" s="8">
        <v>53</v>
      </c>
      <c r="H59" s="2">
        <v>0</v>
      </c>
      <c r="I59" s="38">
        <f t="shared" si="3"/>
        <v>0</v>
      </c>
    </row>
    <row r="60" spans="1:9" x14ac:dyDescent="0.2">
      <c r="A60" s="8">
        <v>54</v>
      </c>
      <c r="B60" s="7">
        <f>'Sample sizes'!D61</f>
        <v>0</v>
      </c>
      <c r="C60" s="2">
        <v>0</v>
      </c>
      <c r="D60" s="3">
        <f t="shared" si="2"/>
        <v>0</v>
      </c>
      <c r="G60" s="8">
        <v>54</v>
      </c>
      <c r="H60" s="2">
        <v>0</v>
      </c>
      <c r="I60" s="38">
        <f t="shared" si="3"/>
        <v>0</v>
      </c>
    </row>
    <row r="61" spans="1:9" x14ac:dyDescent="0.2">
      <c r="A61" s="8">
        <v>55</v>
      </c>
      <c r="B61" s="7">
        <f>'Sample sizes'!D62</f>
        <v>0</v>
      </c>
      <c r="C61" s="2">
        <v>0</v>
      </c>
      <c r="D61" s="3">
        <f t="shared" si="2"/>
        <v>0</v>
      </c>
      <c r="G61" s="8">
        <v>55</v>
      </c>
      <c r="H61" s="2">
        <v>0</v>
      </c>
      <c r="I61" s="38">
        <f t="shared" si="3"/>
        <v>0</v>
      </c>
    </row>
    <row r="62" spans="1:9" x14ac:dyDescent="0.2">
      <c r="A62" s="8">
        <v>56</v>
      </c>
      <c r="B62" s="7">
        <f>'Sample sizes'!D63</f>
        <v>0</v>
      </c>
      <c r="C62" s="2">
        <v>0</v>
      </c>
      <c r="D62" s="3">
        <f t="shared" si="2"/>
        <v>0</v>
      </c>
      <c r="G62" s="8">
        <v>56</v>
      </c>
      <c r="H62" s="2">
        <v>0</v>
      </c>
      <c r="I62" s="38">
        <f t="shared" si="3"/>
        <v>0</v>
      </c>
    </row>
    <row r="63" spans="1:9" x14ac:dyDescent="0.2">
      <c r="A63" s="8">
        <v>57</v>
      </c>
      <c r="B63" s="7">
        <f>'Sample sizes'!D64</f>
        <v>3</v>
      </c>
      <c r="C63" s="2">
        <v>0.24252989999999999</v>
      </c>
      <c r="D63" s="3">
        <f t="shared" si="2"/>
        <v>2.0816374155091899E-3</v>
      </c>
      <c r="G63" s="8">
        <v>57</v>
      </c>
      <c r="H63" s="2">
        <v>0.24252989999999999</v>
      </c>
      <c r="I63" s="3">
        <f t="shared" si="3"/>
        <v>2.7471963885912494E-3</v>
      </c>
    </row>
    <row r="64" spans="1:9" x14ac:dyDescent="0.2">
      <c r="A64" s="8">
        <v>58</v>
      </c>
      <c r="B64" s="7">
        <f>'Sample sizes'!D65</f>
        <v>0</v>
      </c>
      <c r="C64" s="2">
        <v>0</v>
      </c>
      <c r="D64" s="3">
        <f t="shared" si="2"/>
        <v>0</v>
      </c>
      <c r="G64" s="8">
        <v>58</v>
      </c>
      <c r="H64" s="2">
        <v>0</v>
      </c>
      <c r="I64" s="38">
        <f t="shared" si="3"/>
        <v>0</v>
      </c>
    </row>
    <row r="65" spans="1:9" x14ac:dyDescent="0.2">
      <c r="A65" s="8">
        <v>59</v>
      </c>
      <c r="B65" s="7">
        <f>'Sample sizes'!D66</f>
        <v>1</v>
      </c>
      <c r="C65" s="2">
        <v>3.364578E-2</v>
      </c>
      <c r="D65" s="3">
        <f t="shared" si="2"/>
        <v>2.8878218529752739E-4</v>
      </c>
      <c r="G65" s="8">
        <v>59</v>
      </c>
      <c r="H65" s="2">
        <v>3.364578E-2</v>
      </c>
      <c r="I65" s="3">
        <f t="shared" si="3"/>
        <v>3.8111410307486082E-4</v>
      </c>
    </row>
    <row r="66" spans="1:9" x14ac:dyDescent="0.2">
      <c r="A66" s="8">
        <f>'Sample sizes'!A67</f>
        <v>60</v>
      </c>
      <c r="B66" s="7">
        <f>'Sample sizes'!D67</f>
        <v>2</v>
      </c>
      <c r="C66" s="2">
        <v>8.0065549999999999E-2</v>
      </c>
      <c r="D66" s="3">
        <f t="shared" si="2"/>
        <v>6.8720369972247468E-4</v>
      </c>
      <c r="G66" s="8">
        <v>60</v>
      </c>
      <c r="H66" s="2">
        <v>0</v>
      </c>
      <c r="I66" s="38">
        <f t="shared" si="3"/>
        <v>0</v>
      </c>
    </row>
    <row r="67" spans="1:9" x14ac:dyDescent="0.2">
      <c r="A67" s="33" t="s">
        <v>27</v>
      </c>
      <c r="B67" s="33"/>
      <c r="C67" s="33"/>
      <c r="D67" s="33"/>
      <c r="E67" s="33"/>
      <c r="F67" s="33"/>
      <c r="G67" s="33"/>
      <c r="H67" s="33"/>
      <c r="I67" s="33"/>
    </row>
    <row r="68" spans="1:9" x14ac:dyDescent="0.2">
      <c r="A68" s="8">
        <f>'Sample sizes'!A69</f>
        <v>64</v>
      </c>
      <c r="B68" s="7">
        <f>'Sample sizes'!D69</f>
        <v>0</v>
      </c>
      <c r="C68" s="2">
        <v>0</v>
      </c>
      <c r="D68" s="3">
        <f t="shared" ref="D68:D106" si="4">C68/C$106</f>
        <v>0</v>
      </c>
      <c r="G68" s="8">
        <v>67</v>
      </c>
      <c r="H68" s="2">
        <v>4.786344E-2</v>
      </c>
      <c r="I68" s="3">
        <f t="shared" ref="I68:I90" si="5">H68/H$90</f>
        <v>5.421610676191016E-4</v>
      </c>
    </row>
    <row r="69" spans="1:9" x14ac:dyDescent="0.2">
      <c r="A69" s="8">
        <f>'Sample sizes'!A70</f>
        <v>65</v>
      </c>
      <c r="B69" s="7">
        <f>'Sample sizes'!D70</f>
        <v>0</v>
      </c>
      <c r="C69" s="2">
        <v>0</v>
      </c>
      <c r="D69" s="3">
        <f t="shared" si="4"/>
        <v>0</v>
      </c>
      <c r="G69" s="8">
        <v>92</v>
      </c>
      <c r="H69" s="2">
        <v>5.9721570000000002E-2</v>
      </c>
      <c r="I69" s="3">
        <f t="shared" si="5"/>
        <v>6.7648105006846374E-4</v>
      </c>
    </row>
    <row r="70" spans="1:9" x14ac:dyDescent="0.2">
      <c r="A70" s="8">
        <f>'Sample sizes'!A71</f>
        <v>67</v>
      </c>
      <c r="B70" s="7">
        <f>'Sample sizes'!D71</f>
        <v>4</v>
      </c>
      <c r="C70" s="2">
        <v>0.1633367</v>
      </c>
      <c r="D70" s="3">
        <f t="shared" si="4"/>
        <v>1.4019211076481699E-3</v>
      </c>
      <c r="G70" s="8">
        <v>98</v>
      </c>
      <c r="H70" s="2">
        <v>4.4471860000000002E-2</v>
      </c>
      <c r="I70" s="3">
        <f t="shared" si="5"/>
        <v>5.0374379895400795E-4</v>
      </c>
    </row>
    <row r="71" spans="1:9" x14ac:dyDescent="0.2">
      <c r="A71" s="8">
        <f>'Sample sizes'!A72</f>
        <v>72</v>
      </c>
      <c r="B71" s="7">
        <f>'Sample sizes'!D72</f>
        <v>2</v>
      </c>
      <c r="C71" s="2">
        <v>8.0065549999999999E-2</v>
      </c>
      <c r="D71" s="3">
        <f t="shared" si="4"/>
        <v>6.8720369972247468E-4</v>
      </c>
      <c r="G71" s="8">
        <v>101</v>
      </c>
      <c r="H71" s="2">
        <v>0.16424339999999998</v>
      </c>
      <c r="I71" s="3">
        <f t="shared" si="5"/>
        <v>1.8604257674206272E-3</v>
      </c>
    </row>
    <row r="72" spans="1:9" x14ac:dyDescent="0.2">
      <c r="A72" s="8">
        <f>'Sample sizes'!A73</f>
        <v>73</v>
      </c>
      <c r="B72" s="7">
        <f>'Sample sizes'!D73</f>
        <v>0</v>
      </c>
      <c r="C72" s="2">
        <v>0</v>
      </c>
      <c r="D72" s="3">
        <f t="shared" si="4"/>
        <v>0</v>
      </c>
      <c r="G72" s="8">
        <v>105</v>
      </c>
      <c r="H72" s="2">
        <v>4.4471860000000002E-2</v>
      </c>
      <c r="I72" s="3">
        <f t="shared" si="5"/>
        <v>5.0374379895400795E-4</v>
      </c>
    </row>
    <row r="73" spans="1:9" x14ac:dyDescent="0.2">
      <c r="A73" s="8">
        <f>'Sample sizes'!A74</f>
        <v>79</v>
      </c>
      <c r="B73" s="7">
        <f>'Sample sizes'!D74</f>
        <v>0</v>
      </c>
      <c r="C73" s="2">
        <v>0</v>
      </c>
      <c r="D73" s="3">
        <f t="shared" si="4"/>
        <v>0</v>
      </c>
      <c r="G73" s="8">
        <v>109</v>
      </c>
      <c r="H73" s="2">
        <v>0.32683820000000002</v>
      </c>
      <c r="I73" s="3">
        <f t="shared" si="5"/>
        <v>3.7021774333542566E-3</v>
      </c>
    </row>
    <row r="74" spans="1:9" x14ac:dyDescent="0.2">
      <c r="A74" s="8">
        <f>'Sample sizes'!A75</f>
        <v>88</v>
      </c>
      <c r="B74" s="7">
        <f>'Sample sizes'!D75</f>
        <v>0</v>
      </c>
      <c r="C74" s="2">
        <v>0</v>
      </c>
      <c r="D74" s="3">
        <f t="shared" si="4"/>
        <v>0</v>
      </c>
      <c r="G74" s="8">
        <v>114</v>
      </c>
      <c r="H74" s="2">
        <v>0.33435870000000001</v>
      </c>
      <c r="I74" s="3">
        <f t="shared" si="5"/>
        <v>3.7873640039189603E-3</v>
      </c>
    </row>
    <row r="75" spans="1:9" x14ac:dyDescent="0.2">
      <c r="A75" s="8">
        <f>'Sample sizes'!A76</f>
        <v>89</v>
      </c>
      <c r="B75" s="7">
        <f>'Sample sizes'!D76</f>
        <v>0</v>
      </c>
      <c r="C75" s="2">
        <v>0</v>
      </c>
      <c r="D75" s="3">
        <f t="shared" si="4"/>
        <v>0</v>
      </c>
      <c r="G75" s="8">
        <v>120</v>
      </c>
      <c r="H75" s="2">
        <v>0.24252989999999999</v>
      </c>
      <c r="I75" s="3">
        <f t="shared" si="5"/>
        <v>2.7471963885912494E-3</v>
      </c>
    </row>
    <row r="76" spans="1:9" x14ac:dyDescent="0.2">
      <c r="A76" s="8">
        <f>'Sample sizes'!A77</f>
        <v>92</v>
      </c>
      <c r="B76" s="7">
        <f>'Sample sizes'!D77</f>
        <v>1</v>
      </c>
      <c r="C76" s="2">
        <v>5.9721570000000002E-2</v>
      </c>
      <c r="D76" s="3">
        <f t="shared" si="4"/>
        <v>5.125910439288153E-4</v>
      </c>
      <c r="G76" s="8">
        <v>127</v>
      </c>
      <c r="H76" s="2">
        <v>0.15731610000000001</v>
      </c>
      <c r="I76" s="3">
        <f t="shared" si="5"/>
        <v>1.7819585205257574E-3</v>
      </c>
    </row>
    <row r="77" spans="1:9" x14ac:dyDescent="0.2">
      <c r="A77" s="8">
        <f>'Sample sizes'!A78</f>
        <v>93</v>
      </c>
      <c r="B77" s="7">
        <f>'Sample sizes'!D78</f>
        <v>6</v>
      </c>
      <c r="C77" s="2">
        <v>0.32683820000000002</v>
      </c>
      <c r="D77" s="3">
        <f t="shared" si="4"/>
        <v>2.8052566959277012E-3</v>
      </c>
      <c r="G77" s="8">
        <v>155</v>
      </c>
      <c r="H77" s="2">
        <v>0.105457</v>
      </c>
      <c r="I77" s="3">
        <f t="shared" si="5"/>
        <v>1.1945376201106229E-3</v>
      </c>
    </row>
    <row r="78" spans="1:9" x14ac:dyDescent="0.2">
      <c r="A78" s="8">
        <f>'Sample sizes'!A79</f>
        <v>98</v>
      </c>
      <c r="B78" s="7">
        <f>'Sample sizes'!D79</f>
        <v>2</v>
      </c>
      <c r="C78" s="2">
        <v>8.8943720000000004E-2</v>
      </c>
      <c r="D78" s="3">
        <f t="shared" si="4"/>
        <v>7.6340515304122519E-4</v>
      </c>
      <c r="G78" s="8">
        <v>164</v>
      </c>
      <c r="H78" s="2">
        <v>0.2679493</v>
      </c>
      <c r="I78" s="3">
        <f t="shared" si="5"/>
        <v>3.0351282430972565E-3</v>
      </c>
    </row>
    <row r="79" spans="1:9" x14ac:dyDescent="0.2">
      <c r="A79" s="8">
        <f>'Sample sizes'!A80</f>
        <v>101</v>
      </c>
      <c r="B79" s="7">
        <f>'Sample sizes'!D80</f>
        <v>1</v>
      </c>
      <c r="C79" s="2">
        <v>0.16424339999999998</v>
      </c>
      <c r="D79" s="3">
        <f t="shared" si="4"/>
        <v>1.4097033260247172E-3</v>
      </c>
      <c r="G79" s="8">
        <v>165</v>
      </c>
      <c r="H79" s="2">
        <v>0.2355303</v>
      </c>
      <c r="I79" s="3">
        <f t="shared" si="5"/>
        <v>2.6679101816469374E-3</v>
      </c>
    </row>
    <row r="80" spans="1:9" x14ac:dyDescent="0.2">
      <c r="A80" s="8">
        <f>'Sample sizes'!A81</f>
        <v>103</v>
      </c>
      <c r="B80" s="7">
        <f>'Sample sizes'!D81</f>
        <v>1</v>
      </c>
      <c r="C80" s="2">
        <v>4.0719249999999999E-2</v>
      </c>
      <c r="D80" s="3">
        <f t="shared" si="4"/>
        <v>3.4949387408097962E-4</v>
      </c>
      <c r="G80" s="8">
        <v>168</v>
      </c>
      <c r="H80" s="2">
        <v>8.0065549999999999E-2</v>
      </c>
      <c r="I80" s="3">
        <f t="shared" si="5"/>
        <v>9.0692236219357743E-4</v>
      </c>
    </row>
    <row r="81" spans="1:9" x14ac:dyDescent="0.2">
      <c r="A81" s="8">
        <f>'Sample sizes'!A82</f>
        <v>108</v>
      </c>
      <c r="B81" s="7">
        <f>'Sample sizes'!D82</f>
        <v>2</v>
      </c>
      <c r="C81" s="2">
        <v>8.0065549999999999E-2</v>
      </c>
      <c r="D81" s="3">
        <f t="shared" si="4"/>
        <v>6.8720369972247468E-4</v>
      </c>
      <c r="G81" s="8">
        <v>176</v>
      </c>
      <c r="H81" s="2">
        <v>0.16424339999999998</v>
      </c>
      <c r="I81" s="3">
        <f t="shared" si="5"/>
        <v>1.8604257674206272E-3</v>
      </c>
    </row>
    <row r="82" spans="1:9" x14ac:dyDescent="0.2">
      <c r="A82" s="8">
        <f>'Sample sizes'!A83</f>
        <v>112</v>
      </c>
      <c r="B82" s="7">
        <f>'Sample sizes'!D83</f>
        <v>0</v>
      </c>
      <c r="C82" s="2">
        <v>0</v>
      </c>
      <c r="D82" s="3">
        <f t="shared" si="4"/>
        <v>0</v>
      </c>
      <c r="G82" s="8">
        <v>193</v>
      </c>
      <c r="H82" s="2">
        <v>0.33109529999999998</v>
      </c>
      <c r="I82" s="3">
        <f t="shared" si="5"/>
        <v>3.7503986619362652E-3</v>
      </c>
    </row>
    <row r="83" spans="1:9" x14ac:dyDescent="0.2">
      <c r="A83" s="8">
        <f>'Sample sizes'!A84</f>
        <v>113</v>
      </c>
      <c r="B83" s="7">
        <f>'Sample sizes'!D84</f>
        <v>0</v>
      </c>
      <c r="C83" s="2">
        <v>0</v>
      </c>
      <c r="D83" s="3">
        <f t="shared" si="4"/>
        <v>0</v>
      </c>
      <c r="G83" s="8">
        <v>194</v>
      </c>
      <c r="H83" s="2">
        <v>0.33109529999999998</v>
      </c>
      <c r="I83" s="3">
        <f t="shared" si="5"/>
        <v>3.7503986619362652E-3</v>
      </c>
    </row>
    <row r="84" spans="1:9" x14ac:dyDescent="0.2">
      <c r="A84" s="8">
        <f>'Sample sizes'!A85</f>
        <v>114</v>
      </c>
      <c r="B84" s="7">
        <f>'Sample sizes'!D85</f>
        <v>8</v>
      </c>
      <c r="C84" s="2">
        <v>0.39436120000000002</v>
      </c>
      <c r="D84" s="3">
        <f t="shared" si="4"/>
        <v>3.3848075191764099E-3</v>
      </c>
      <c r="G84" s="8">
        <v>199</v>
      </c>
      <c r="H84" s="2">
        <v>0.1154732</v>
      </c>
      <c r="I84" s="3">
        <f t="shared" si="5"/>
        <v>1.3079936041662289E-3</v>
      </c>
    </row>
    <row r="85" spans="1:9" x14ac:dyDescent="0.2">
      <c r="A85" s="8">
        <f>'Sample sizes'!A86</f>
        <v>116</v>
      </c>
      <c r="B85" s="7">
        <f>'Sample sizes'!D86</f>
        <v>3</v>
      </c>
      <c r="C85" s="2">
        <v>0.1154732</v>
      </c>
      <c r="D85" s="3">
        <f t="shared" si="4"/>
        <v>9.9110803908539018E-4</v>
      </c>
      <c r="G85" s="8">
        <v>221</v>
      </c>
      <c r="H85" s="2">
        <v>8.0065549999999999E-2</v>
      </c>
      <c r="I85" s="3">
        <f t="shared" si="5"/>
        <v>9.0692236219357743E-4</v>
      </c>
    </row>
    <row r="86" spans="1:9" x14ac:dyDescent="0.2">
      <c r="A86" s="8">
        <f>'Sample sizes'!A87</f>
        <v>118</v>
      </c>
      <c r="B86" s="7">
        <f>'Sample sizes'!D87</f>
        <v>0</v>
      </c>
      <c r="C86" s="2">
        <v>0</v>
      </c>
      <c r="D86" s="3">
        <f t="shared" si="4"/>
        <v>0</v>
      </c>
      <c r="G86" s="8">
        <v>228</v>
      </c>
      <c r="H86" s="2">
        <v>0.1920838</v>
      </c>
      <c r="I86" s="3">
        <f t="shared" si="5"/>
        <v>2.1757808899722625E-3</v>
      </c>
    </row>
    <row r="87" spans="1:9" x14ac:dyDescent="0.2">
      <c r="A87" s="8">
        <f>'Sample sizes'!A88</f>
        <v>120</v>
      </c>
      <c r="B87" s="7">
        <f>'Sample sizes'!D88</f>
        <v>3</v>
      </c>
      <c r="C87" s="2">
        <v>0.24252989999999999</v>
      </c>
      <c r="D87" s="3">
        <f t="shared" si="4"/>
        <v>2.0816374155091899E-3</v>
      </c>
      <c r="G87" s="8">
        <v>308</v>
      </c>
      <c r="H87" s="2">
        <v>0.32683820000000002</v>
      </c>
      <c r="I87" s="3">
        <f t="shared" si="5"/>
        <v>3.7021774333542566E-3</v>
      </c>
    </row>
    <row r="88" spans="1:9" x14ac:dyDescent="0.2">
      <c r="A88" s="8">
        <f>'Sample sizes'!A89</f>
        <v>127</v>
      </c>
      <c r="B88" s="7">
        <f>'Sample sizes'!D89</f>
        <v>2</v>
      </c>
      <c r="C88" s="2">
        <v>0.15731610000000001</v>
      </c>
      <c r="D88" s="3">
        <f t="shared" si="4"/>
        <v>1.3502462163303794E-3</v>
      </c>
      <c r="G88" s="8">
        <v>327</v>
      </c>
      <c r="H88" s="2">
        <v>4.0719249999999999E-2</v>
      </c>
      <c r="I88" s="3">
        <f t="shared" si="5"/>
        <v>4.6123705384838829E-4</v>
      </c>
    </row>
    <row r="89" spans="1:9" x14ac:dyDescent="0.2">
      <c r="A89" s="8">
        <f>'Sample sizes'!A90</f>
        <v>130</v>
      </c>
      <c r="B89" s="7">
        <f>'Sample sizes'!D90</f>
        <v>6</v>
      </c>
      <c r="C89" s="2">
        <v>0.32683820000000002</v>
      </c>
      <c r="D89" s="3">
        <f t="shared" si="4"/>
        <v>2.8052566959277012E-3</v>
      </c>
      <c r="G89" s="8">
        <v>351</v>
      </c>
      <c r="H89" s="2">
        <v>6.0002489999999999E-2</v>
      </c>
      <c r="I89" s="3">
        <f t="shared" si="5"/>
        <v>6.7966310065061073E-4</v>
      </c>
    </row>
    <row r="90" spans="1:9" x14ac:dyDescent="0.2">
      <c r="A90" s="8">
        <f>'Sample sizes'!A91</f>
        <v>133</v>
      </c>
      <c r="B90" s="7">
        <f>'Sample sizes'!D91</f>
        <v>0</v>
      </c>
      <c r="C90" s="2">
        <v>0</v>
      </c>
      <c r="D90" s="3">
        <f t="shared" si="4"/>
        <v>0</v>
      </c>
      <c r="G90" s="8" t="s">
        <v>0</v>
      </c>
      <c r="H90" s="2">
        <f>SUM(H6:H89)</f>
        <v>88.282694680000034</v>
      </c>
      <c r="I90" s="3">
        <f t="shared" si="5"/>
        <v>1</v>
      </c>
    </row>
    <row r="91" spans="1:9" x14ac:dyDescent="0.2">
      <c r="A91" s="8">
        <f>'Sample sizes'!A92</f>
        <v>141</v>
      </c>
      <c r="B91" s="7">
        <f>'Sample sizes'!D92</f>
        <v>2</v>
      </c>
      <c r="C91" s="2">
        <v>0.105457</v>
      </c>
      <c r="D91" s="3">
        <f t="shared" si="4"/>
        <v>9.0513885886792773E-4</v>
      </c>
    </row>
    <row r="92" spans="1:9" x14ac:dyDescent="0.2">
      <c r="A92" s="8">
        <f>'Sample sizes'!A93</f>
        <v>143</v>
      </c>
      <c r="B92" s="7">
        <f>'Sample sizes'!D93</f>
        <v>3</v>
      </c>
      <c r="C92" s="2">
        <v>0.1920838</v>
      </c>
      <c r="D92" s="3">
        <f t="shared" si="4"/>
        <v>1.6486578561784922E-3</v>
      </c>
      <c r="H92" s="2"/>
      <c r="I92" s="3"/>
    </row>
    <row r="93" spans="1:9" x14ac:dyDescent="0.2">
      <c r="A93" s="8">
        <f>'Sample sizes'!A94</f>
        <v>144</v>
      </c>
      <c r="B93" s="7">
        <f>'Sample sizes'!D94</f>
        <v>0</v>
      </c>
      <c r="C93" s="2">
        <v>0</v>
      </c>
      <c r="D93" s="3">
        <f t="shared" si="4"/>
        <v>0</v>
      </c>
      <c r="H93" s="2"/>
      <c r="I93" s="3"/>
    </row>
    <row r="94" spans="1:9" x14ac:dyDescent="0.2">
      <c r="A94" s="8">
        <f>'Sample sizes'!A95</f>
        <v>147</v>
      </c>
      <c r="B94" s="7">
        <f>'Sample sizes'!D95</f>
        <v>5</v>
      </c>
      <c r="C94" s="2">
        <v>0.2355303</v>
      </c>
      <c r="D94" s="3">
        <f t="shared" si="4"/>
        <v>2.0215597539359237E-3</v>
      </c>
      <c r="H94" s="2"/>
      <c r="I94" s="3"/>
    </row>
    <row r="95" spans="1:9" x14ac:dyDescent="0.2">
      <c r="A95" s="8">
        <f>'Sample sizes'!A96</f>
        <v>148</v>
      </c>
      <c r="B95" s="7">
        <f>'Sample sizes'!D96</f>
        <v>2</v>
      </c>
      <c r="C95" s="2">
        <v>8.0065549999999999E-2</v>
      </c>
      <c r="D95" s="3">
        <f t="shared" si="4"/>
        <v>6.8720369972247468E-4</v>
      </c>
      <c r="H95" s="2"/>
      <c r="I95" s="3"/>
    </row>
    <row r="96" spans="1:9" x14ac:dyDescent="0.2">
      <c r="A96" s="8">
        <f>'Sample sizes'!A97</f>
        <v>163</v>
      </c>
      <c r="B96" s="7">
        <f>'Sample sizes'!D97</f>
        <v>0</v>
      </c>
      <c r="C96" s="2">
        <v>0</v>
      </c>
      <c r="D96" s="3">
        <f t="shared" si="4"/>
        <v>0</v>
      </c>
      <c r="I96" s="3"/>
    </row>
    <row r="97" spans="1:8" x14ac:dyDescent="0.2">
      <c r="A97" s="8">
        <f>'Sample sizes'!A98</f>
        <v>164</v>
      </c>
      <c r="B97" s="7">
        <f>'Sample sizes'!D98</f>
        <v>4</v>
      </c>
      <c r="C97" s="2">
        <v>0.2679493</v>
      </c>
      <c r="D97" s="3">
        <f t="shared" si="4"/>
        <v>2.2998124698830808E-3</v>
      </c>
    </row>
    <row r="98" spans="1:8" x14ac:dyDescent="0.2">
      <c r="A98" s="8">
        <f>'Sample sizes'!A99</f>
        <v>167</v>
      </c>
      <c r="B98" s="7">
        <f>'Sample sizes'!D99</f>
        <v>0</v>
      </c>
      <c r="C98" s="2">
        <v>0</v>
      </c>
      <c r="D98" s="3">
        <f t="shared" si="4"/>
        <v>0</v>
      </c>
    </row>
    <row r="99" spans="1:8" x14ac:dyDescent="0.2">
      <c r="A99" s="8">
        <f>'Sample sizes'!A100</f>
        <v>168</v>
      </c>
      <c r="B99" s="7">
        <f>'Sample sizes'!D100</f>
        <v>0</v>
      </c>
      <c r="C99" s="2">
        <v>0</v>
      </c>
      <c r="D99" s="3">
        <f t="shared" si="4"/>
        <v>0</v>
      </c>
    </row>
    <row r="100" spans="1:8" x14ac:dyDescent="0.2">
      <c r="A100" s="8">
        <f>'Sample sizes'!A101</f>
        <v>176</v>
      </c>
      <c r="B100" s="7">
        <f>'Sample sizes'!D101</f>
        <v>1</v>
      </c>
      <c r="C100" s="2">
        <v>0.16424339999999998</v>
      </c>
      <c r="D100" s="3">
        <f t="shared" si="4"/>
        <v>1.4097033260247172E-3</v>
      </c>
    </row>
    <row r="101" spans="1:8" x14ac:dyDescent="0.2">
      <c r="A101" s="8">
        <f>'Sample sizes'!A102</f>
        <v>177</v>
      </c>
      <c r="B101" s="7">
        <f>'Sample sizes'!D102</f>
        <v>6</v>
      </c>
      <c r="C101" s="2">
        <v>0.32683820000000002</v>
      </c>
      <c r="D101" s="3">
        <f t="shared" si="4"/>
        <v>2.8052566959277012E-3</v>
      </c>
      <c r="H101" s="2"/>
    </row>
    <row r="102" spans="1:8" x14ac:dyDescent="0.2">
      <c r="A102" s="8">
        <f>'Sample sizes'!A103</f>
        <v>182</v>
      </c>
      <c r="B102" s="7">
        <f>'Sample sizes'!D103</f>
        <v>1</v>
      </c>
      <c r="C102" s="2">
        <v>6.0002489999999999E-2</v>
      </c>
      <c r="D102" s="3">
        <f t="shared" si="4"/>
        <v>5.1500218409241912E-4</v>
      </c>
      <c r="H102" s="2"/>
    </row>
    <row r="103" spans="1:8" x14ac:dyDescent="0.2">
      <c r="A103" s="8">
        <f>'Sample sizes'!A104</f>
        <v>193</v>
      </c>
      <c r="B103" s="7">
        <f>'Sample sizes'!D104</f>
        <v>2</v>
      </c>
      <c r="C103" s="2">
        <v>0.33109529999999998</v>
      </c>
      <c r="D103" s="3">
        <f t="shared" si="4"/>
        <v>2.8417954428680333E-3</v>
      </c>
      <c r="H103" s="2"/>
    </row>
    <row r="104" spans="1:8" x14ac:dyDescent="0.2">
      <c r="A104" s="8">
        <f>'Sample sizes'!A105</f>
        <v>194</v>
      </c>
      <c r="B104" s="7">
        <f>'Sample sizes'!D105</f>
        <v>2</v>
      </c>
      <c r="C104" s="2">
        <v>0.33109529999999998</v>
      </c>
      <c r="D104" s="3">
        <f t="shared" si="4"/>
        <v>2.8417954428680333E-3</v>
      </c>
    </row>
    <row r="105" spans="1:8" x14ac:dyDescent="0.2">
      <c r="A105" s="8">
        <f>'Sample sizes'!A106</f>
        <v>223</v>
      </c>
      <c r="B105" s="7">
        <f>'Sample sizes'!D106</f>
        <v>1</v>
      </c>
      <c r="C105" s="2">
        <v>4.0719249999999999E-2</v>
      </c>
      <c r="D105" s="3">
        <f t="shared" si="4"/>
        <v>3.4949387408097962E-4</v>
      </c>
    </row>
    <row r="106" spans="1:8" x14ac:dyDescent="0.2">
      <c r="A106" s="8" t="str">
        <f>'Sample sizes'!A116</f>
        <v>Total</v>
      </c>
      <c r="B106" s="42">
        <f>'Sample sizes'!D116</f>
        <v>1993</v>
      </c>
      <c r="C106" s="2">
        <f>SUM(C6:C105)</f>
        <v>116.50919520999996</v>
      </c>
      <c r="D106" s="3">
        <f t="shared" si="4"/>
        <v>1</v>
      </c>
    </row>
  </sheetData>
  <phoneticPr fontId="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C26" sqref="C26:C32"/>
    </sheetView>
  </sheetViews>
  <sheetFormatPr defaultRowHeight="12.75" x14ac:dyDescent="0.2"/>
  <cols>
    <col min="1" max="1" width="19.7109375" customWidth="1"/>
    <col min="2" max="2" width="13.85546875" customWidth="1"/>
    <col min="3" max="3" width="14.5703125" customWidth="1"/>
    <col min="4" max="4" width="12.140625" customWidth="1"/>
  </cols>
  <sheetData>
    <row r="1" spans="1:7" x14ac:dyDescent="0.2">
      <c r="A1" s="4" t="s">
        <v>81</v>
      </c>
    </row>
    <row r="3" spans="1:7" x14ac:dyDescent="0.2">
      <c r="A3" s="4" t="s">
        <v>3</v>
      </c>
      <c r="B3" s="4"/>
    </row>
    <row r="4" spans="1:7" x14ac:dyDescent="0.2">
      <c r="A4" s="4" t="s">
        <v>35</v>
      </c>
    </row>
    <row r="5" spans="1:7" ht="38.25" x14ac:dyDescent="0.2">
      <c r="A5" s="10" t="s">
        <v>25</v>
      </c>
      <c r="B5" s="9" t="s">
        <v>7</v>
      </c>
      <c r="C5" s="10" t="s">
        <v>8</v>
      </c>
      <c r="D5" s="15" t="s">
        <v>26</v>
      </c>
    </row>
    <row r="6" spans="1:7" x14ac:dyDescent="0.2">
      <c r="A6" s="8">
        <v>0</v>
      </c>
      <c r="B6" s="7">
        <f>'Sample sizes'!F7</f>
        <v>5</v>
      </c>
      <c r="C6" s="2">
        <v>0.1303754</v>
      </c>
      <c r="D6" s="3">
        <f t="shared" ref="D6:D33" si="0">C6/C$33</f>
        <v>6.8915620361829476E-3</v>
      </c>
      <c r="G6" s="6"/>
    </row>
    <row r="7" spans="1:7" x14ac:dyDescent="0.2">
      <c r="A7" s="8">
        <v>1</v>
      </c>
      <c r="B7" s="7">
        <f>'Sample sizes'!F8</f>
        <v>28</v>
      </c>
      <c r="C7" s="2">
        <v>1.7145090000000001</v>
      </c>
      <c r="D7" s="3">
        <f t="shared" si="0"/>
        <v>9.0627872551831024E-2</v>
      </c>
      <c r="G7" s="6"/>
    </row>
    <row r="8" spans="1:7" x14ac:dyDescent="0.2">
      <c r="A8" s="8">
        <v>2</v>
      </c>
      <c r="B8" s="7">
        <f>'Sample sizes'!F9</f>
        <v>50</v>
      </c>
      <c r="C8" s="2">
        <v>3.0400550000000002</v>
      </c>
      <c r="D8" s="3">
        <f t="shared" si="0"/>
        <v>0.16069540439306917</v>
      </c>
      <c r="G8" s="6"/>
    </row>
    <row r="9" spans="1:7" x14ac:dyDescent="0.2">
      <c r="A9" s="8">
        <v>3</v>
      </c>
      <c r="B9" s="7">
        <f>'Sample sizes'!F10</f>
        <v>48</v>
      </c>
      <c r="C9" s="2">
        <v>3.1183450000000001</v>
      </c>
      <c r="D9" s="3">
        <f t="shared" si="0"/>
        <v>0.16483376478784276</v>
      </c>
      <c r="G9" s="6"/>
    </row>
    <row r="10" spans="1:7" x14ac:dyDescent="0.2">
      <c r="A10" s="8">
        <v>4</v>
      </c>
      <c r="B10" s="7">
        <f>'Sample sizes'!F11</f>
        <v>37</v>
      </c>
      <c r="C10" s="2">
        <v>3.1914280000000002</v>
      </c>
      <c r="D10" s="3">
        <f>C10/C$33</f>
        <v>0.16869688642191144</v>
      </c>
      <c r="G10" s="6"/>
    </row>
    <row r="11" spans="1:7" x14ac:dyDescent="0.2">
      <c r="A11" s="8">
        <v>5</v>
      </c>
      <c r="B11" s="7">
        <f>'Sample sizes'!F12</f>
        <v>21</v>
      </c>
      <c r="C11" s="2">
        <v>1.349507</v>
      </c>
      <c r="D11" s="3">
        <f t="shared" si="0"/>
        <v>7.1334095302972342E-2</v>
      </c>
      <c r="G11" s="6"/>
    </row>
    <row r="12" spans="1:7" x14ac:dyDescent="0.2">
      <c r="A12" s="8">
        <v>6</v>
      </c>
      <c r="B12" s="7">
        <f>'Sample sizes'!F13</f>
        <v>32</v>
      </c>
      <c r="C12" s="2">
        <v>1.816587</v>
      </c>
      <c r="D12" s="3">
        <f t="shared" si="0"/>
        <v>9.6023651736627247E-2</v>
      </c>
      <c r="G12" s="6"/>
    </row>
    <row r="13" spans="1:7" x14ac:dyDescent="0.2">
      <c r="A13" s="8">
        <v>7</v>
      </c>
      <c r="B13" s="7">
        <f>'Sample sizes'!F14</f>
        <v>9</v>
      </c>
      <c r="C13" s="2">
        <v>0.68858560000000002</v>
      </c>
      <c r="D13" s="3">
        <f t="shared" si="0"/>
        <v>3.6398203799353691E-2</v>
      </c>
      <c r="G13" s="6"/>
    </row>
    <row r="14" spans="1:7" x14ac:dyDescent="0.2">
      <c r="A14" s="8">
        <v>8</v>
      </c>
      <c r="B14" s="7">
        <f>'Sample sizes'!F15</f>
        <v>14</v>
      </c>
      <c r="C14" s="2">
        <v>0.93497659999999994</v>
      </c>
      <c r="D14" s="3">
        <f t="shared" si="0"/>
        <v>4.9422277832163193E-2</v>
      </c>
      <c r="G14" s="2"/>
    </row>
    <row r="15" spans="1:7" x14ac:dyDescent="0.2">
      <c r="A15" s="8">
        <v>9</v>
      </c>
      <c r="B15" s="7">
        <f>'Sample sizes'!F16</f>
        <v>10</v>
      </c>
      <c r="C15" s="2">
        <v>0.72743259999999998</v>
      </c>
      <c r="D15" s="3">
        <f t="shared" si="0"/>
        <v>3.8451631903272054E-2</v>
      </c>
      <c r="G15" s="2"/>
    </row>
    <row r="16" spans="1:7" x14ac:dyDescent="0.2">
      <c r="A16" s="8">
        <v>10</v>
      </c>
      <c r="B16" s="7">
        <f>'Sample sizes'!F17</f>
        <v>9</v>
      </c>
      <c r="C16" s="2">
        <v>0.3805635</v>
      </c>
      <c r="D16" s="3">
        <f t="shared" si="0"/>
        <v>2.0116348398217066E-2</v>
      </c>
      <c r="G16" s="2"/>
    </row>
    <row r="17" spans="1:7" x14ac:dyDescent="0.2">
      <c r="A17" s="8">
        <v>11</v>
      </c>
      <c r="B17" s="7">
        <f>'Sample sizes'!F18</f>
        <v>2</v>
      </c>
      <c r="C17" s="2">
        <v>0.1060198</v>
      </c>
      <c r="D17" s="3">
        <f t="shared" si="0"/>
        <v>5.6041402654466166E-3</v>
      </c>
      <c r="G17" s="2"/>
    </row>
    <row r="18" spans="1:7" x14ac:dyDescent="0.2">
      <c r="A18" s="8">
        <v>12</v>
      </c>
      <c r="B18" s="7">
        <f>'Sample sizes'!F19</f>
        <v>3</v>
      </c>
      <c r="C18" s="2">
        <v>0.1656755</v>
      </c>
      <c r="D18" s="3">
        <f t="shared" si="0"/>
        <v>8.7575032262652928E-3</v>
      </c>
      <c r="G18" s="2"/>
    </row>
    <row r="19" spans="1:7" x14ac:dyDescent="0.2">
      <c r="A19" s="8">
        <v>13</v>
      </c>
      <c r="B19" s="7">
        <f>'Sample sizes'!F20</f>
        <v>1</v>
      </c>
      <c r="C19" s="2">
        <v>3.5385699999999999E-2</v>
      </c>
      <c r="D19" s="3">
        <f t="shared" si="0"/>
        <v>1.8704659525014605E-3</v>
      </c>
      <c r="G19" s="2"/>
    </row>
    <row r="20" spans="1:7" x14ac:dyDescent="0.2">
      <c r="A20" s="8">
        <v>14</v>
      </c>
      <c r="B20" s="7">
        <f>'Sample sizes'!F21</f>
        <v>7</v>
      </c>
      <c r="C20" s="2">
        <v>0.34190909999999997</v>
      </c>
      <c r="D20" s="3">
        <f t="shared" si="0"/>
        <v>1.8073101009741705E-2</v>
      </c>
      <c r="G20" s="2"/>
    </row>
    <row r="21" spans="1:7" x14ac:dyDescent="0.2">
      <c r="A21" s="8">
        <v>15</v>
      </c>
      <c r="B21" s="7">
        <f>'Sample sizes'!F22</f>
        <v>0</v>
      </c>
      <c r="C21" s="2">
        <v>0</v>
      </c>
      <c r="D21" s="3">
        <f t="shared" si="0"/>
        <v>0</v>
      </c>
      <c r="G21" s="2"/>
    </row>
    <row r="22" spans="1:7" x14ac:dyDescent="0.2">
      <c r="A22" s="8">
        <v>16</v>
      </c>
      <c r="B22" s="7">
        <f>'Sample sizes'!F23</f>
        <v>1</v>
      </c>
      <c r="C22" s="2">
        <v>6.4550759999999999E-2</v>
      </c>
      <c r="D22" s="3">
        <f t="shared" si="0"/>
        <v>3.41211276838082E-3</v>
      </c>
      <c r="G22" s="2"/>
    </row>
    <row r="23" spans="1:7" x14ac:dyDescent="0.2">
      <c r="A23" s="8">
        <v>17</v>
      </c>
      <c r="B23" s="7">
        <f>'Sample sizes'!F24</f>
        <v>4</v>
      </c>
      <c r="C23" s="2">
        <v>0.18427460000000001</v>
      </c>
      <c r="D23" s="3">
        <f t="shared" si="0"/>
        <v>9.7406400102534544E-3</v>
      </c>
      <c r="G23" s="2"/>
    </row>
    <row r="24" spans="1:7" x14ac:dyDescent="0.2">
      <c r="A24" s="8">
        <v>18</v>
      </c>
      <c r="B24" s="7">
        <f>'Sample sizes'!F25</f>
        <v>0</v>
      </c>
      <c r="C24" s="2">
        <v>0</v>
      </c>
      <c r="D24" s="3">
        <f t="shared" si="0"/>
        <v>0</v>
      </c>
      <c r="G24" s="2"/>
    </row>
    <row r="25" spans="1:7" x14ac:dyDescent="0.2">
      <c r="A25" s="8">
        <v>19</v>
      </c>
      <c r="B25" s="7">
        <f>'Sample sizes'!F26</f>
        <v>1</v>
      </c>
      <c r="C25" s="2">
        <v>6.8155590000000002E-2</v>
      </c>
      <c r="D25" s="3">
        <f t="shared" si="0"/>
        <v>3.602661825755857E-3</v>
      </c>
      <c r="G25" s="2"/>
    </row>
    <row r="26" spans="1:7" x14ac:dyDescent="0.2">
      <c r="A26" s="8">
        <v>20</v>
      </c>
      <c r="B26" s="7">
        <f>'Sample sizes'!F27</f>
        <v>2</v>
      </c>
      <c r="C26" s="2">
        <v>0.13631120000000002</v>
      </c>
      <c r="D26" s="3">
        <f t="shared" si="0"/>
        <v>7.2053247086991956E-3</v>
      </c>
      <c r="G26" s="2"/>
    </row>
    <row r="27" spans="1:7" x14ac:dyDescent="0.2">
      <c r="A27" s="8">
        <v>28</v>
      </c>
      <c r="B27" s="7">
        <v>1</v>
      </c>
      <c r="C27" s="2">
        <v>0.15721829999999998</v>
      </c>
      <c r="D27" s="3">
        <f t="shared" si="0"/>
        <v>8.310460928006521E-3</v>
      </c>
      <c r="G27" s="2"/>
    </row>
    <row r="28" spans="1:7" x14ac:dyDescent="0.2">
      <c r="A28" s="8">
        <v>32</v>
      </c>
      <c r="B28" s="7">
        <v>1</v>
      </c>
      <c r="C28" s="2">
        <v>0.10118719999999999</v>
      </c>
      <c r="D28" s="3">
        <f t="shared" si="0"/>
        <v>5.3486920543879529E-3</v>
      </c>
      <c r="G28" s="2"/>
    </row>
    <row r="29" spans="1:7" x14ac:dyDescent="0.2">
      <c r="A29" s="8">
        <v>38</v>
      </c>
      <c r="B29" s="7">
        <v>2</v>
      </c>
      <c r="C29" s="2">
        <v>0.15022729999999998</v>
      </c>
      <c r="D29" s="3">
        <f t="shared" si="0"/>
        <v>7.9409210439873347E-3</v>
      </c>
      <c r="G29" s="2"/>
    </row>
    <row r="30" spans="1:7" x14ac:dyDescent="0.2">
      <c r="A30" s="8">
        <v>39</v>
      </c>
      <c r="B30" s="7">
        <v>1</v>
      </c>
      <c r="C30" s="2">
        <v>0.10118719999999999</v>
      </c>
      <c r="D30" s="3">
        <f t="shared" si="0"/>
        <v>5.3486920543879529E-3</v>
      </c>
      <c r="G30" s="2"/>
    </row>
    <row r="31" spans="1:7" x14ac:dyDescent="0.2">
      <c r="A31" s="8">
        <v>44</v>
      </c>
      <c r="B31" s="7">
        <v>2</v>
      </c>
      <c r="C31" s="2">
        <v>0.1068267</v>
      </c>
      <c r="D31" s="3">
        <f t="shared" si="0"/>
        <v>5.646792494371675E-3</v>
      </c>
      <c r="G31" s="2"/>
    </row>
    <row r="32" spans="1:7" x14ac:dyDescent="0.2">
      <c r="A32" s="8">
        <v>48</v>
      </c>
      <c r="B32" s="7">
        <v>2</v>
      </c>
      <c r="C32" s="2">
        <v>0.1068267</v>
      </c>
      <c r="D32" s="3">
        <f t="shared" si="0"/>
        <v>5.646792494371675E-3</v>
      </c>
      <c r="G32" s="2"/>
    </row>
    <row r="33" spans="1:7" x14ac:dyDescent="0.2">
      <c r="A33" s="8" t="s">
        <v>0</v>
      </c>
      <c r="B33" s="37">
        <f>SUM(B6:B32)</f>
        <v>293</v>
      </c>
      <c r="C33" s="2">
        <f>SUM(C6:C32)</f>
        <v>18.918120349999992</v>
      </c>
      <c r="D33" s="3">
        <f t="shared" si="0"/>
        <v>1</v>
      </c>
      <c r="G33" s="2"/>
    </row>
  </sheetData>
  <phoneticPr fontId="5"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C26" sqref="C26:C27"/>
    </sheetView>
  </sheetViews>
  <sheetFormatPr defaultRowHeight="12.75" x14ac:dyDescent="0.2"/>
  <cols>
    <col min="1" max="1" width="29.5703125" customWidth="1"/>
    <col min="2" max="2" width="16.42578125" customWidth="1"/>
    <col min="3" max="3" width="15.28515625" customWidth="1"/>
    <col min="4" max="4" width="12" customWidth="1"/>
  </cols>
  <sheetData>
    <row r="1" spans="1:6" x14ac:dyDescent="0.2">
      <c r="A1" s="4" t="s">
        <v>81</v>
      </c>
    </row>
    <row r="3" spans="1:6" x14ac:dyDescent="0.2">
      <c r="A3" s="4" t="s">
        <v>9</v>
      </c>
      <c r="B3" s="4"/>
    </row>
    <row r="4" spans="1:6" x14ac:dyDescent="0.2">
      <c r="A4" s="4" t="s">
        <v>35</v>
      </c>
    </row>
    <row r="5" spans="1:6" ht="25.5" x14ac:dyDescent="0.2">
      <c r="A5" s="10" t="s">
        <v>25</v>
      </c>
      <c r="B5" s="16" t="s">
        <v>7</v>
      </c>
      <c r="C5" s="17" t="s">
        <v>8</v>
      </c>
      <c r="D5" s="15" t="s">
        <v>26</v>
      </c>
    </row>
    <row r="6" spans="1:6" x14ac:dyDescent="0.2">
      <c r="A6" s="8">
        <v>0</v>
      </c>
      <c r="B6" s="32">
        <f>'Sample sizes'!E7</f>
        <v>26</v>
      </c>
      <c r="C6" s="2">
        <v>1.644476</v>
      </c>
      <c r="D6" s="3">
        <f t="shared" ref="D6:D27" si="0">C6/C$28</f>
        <v>0.108673385922442</v>
      </c>
      <c r="F6" s="2"/>
    </row>
    <row r="7" spans="1:6" x14ac:dyDescent="0.2">
      <c r="A7" s="8">
        <v>1</v>
      </c>
      <c r="B7" s="32">
        <f>'Sample sizes'!E8</f>
        <v>53</v>
      </c>
      <c r="C7" s="2">
        <v>3.7803230000000001</v>
      </c>
      <c r="D7" s="3">
        <f t="shared" si="0"/>
        <v>0.24981848338953178</v>
      </c>
      <c r="F7" s="2"/>
    </row>
    <row r="8" spans="1:6" x14ac:dyDescent="0.2">
      <c r="A8" s="8">
        <v>2</v>
      </c>
      <c r="B8" s="32">
        <f>'Sample sizes'!E9</f>
        <v>44</v>
      </c>
      <c r="C8" s="2">
        <v>3.2695720000000001</v>
      </c>
      <c r="D8" s="3">
        <f t="shared" si="0"/>
        <v>0.21606606588190433</v>
      </c>
      <c r="F8" s="2"/>
    </row>
    <row r="9" spans="1:6" x14ac:dyDescent="0.2">
      <c r="A9" s="8">
        <v>3</v>
      </c>
      <c r="B9" s="32">
        <f>'Sample sizes'!E10</f>
        <v>15</v>
      </c>
      <c r="C9" s="2">
        <v>0.88324580000000008</v>
      </c>
      <c r="D9" s="3">
        <f t="shared" si="0"/>
        <v>5.8368326255765372E-2</v>
      </c>
      <c r="F9" s="2"/>
    </row>
    <row r="10" spans="1:6" x14ac:dyDescent="0.2">
      <c r="A10" s="8">
        <v>4</v>
      </c>
      <c r="B10" s="32">
        <f>'Sample sizes'!E11</f>
        <v>28</v>
      </c>
      <c r="C10" s="2">
        <v>1.9308099999999999</v>
      </c>
      <c r="D10" s="3">
        <f t="shared" si="0"/>
        <v>0.12759545306402173</v>
      </c>
      <c r="F10" s="2"/>
    </row>
    <row r="11" spans="1:6" x14ac:dyDescent="0.2">
      <c r="A11" s="8">
        <v>5</v>
      </c>
      <c r="B11" s="32">
        <f>'Sample sizes'!E12</f>
        <v>13</v>
      </c>
      <c r="C11" s="2">
        <v>1.159157</v>
      </c>
      <c r="D11" s="3">
        <f t="shared" si="0"/>
        <v>7.6601614134654494E-2</v>
      </c>
      <c r="F11" s="2"/>
    </row>
    <row r="12" spans="1:6" x14ac:dyDescent="0.2">
      <c r="A12" s="8">
        <v>6</v>
      </c>
      <c r="B12" s="32">
        <f>'Sample sizes'!E13</f>
        <v>11</v>
      </c>
      <c r="C12" s="2">
        <v>0.59289150000000002</v>
      </c>
      <c r="D12" s="3">
        <f t="shared" si="0"/>
        <v>3.9180582014961308E-2</v>
      </c>
      <c r="F12" s="2"/>
    </row>
    <row r="13" spans="1:6" x14ac:dyDescent="0.2">
      <c r="A13" s="8">
        <v>7</v>
      </c>
      <c r="B13" s="32">
        <f>'Sample sizes'!E14</f>
        <v>3</v>
      </c>
      <c r="C13" s="2">
        <v>0.17025779999999999</v>
      </c>
      <c r="D13" s="3">
        <f t="shared" si="0"/>
        <v>1.1251299262321823E-2</v>
      </c>
      <c r="F13" s="2"/>
    </row>
    <row r="14" spans="1:6" x14ac:dyDescent="0.2">
      <c r="A14" s="8">
        <v>8</v>
      </c>
      <c r="B14" s="32">
        <f>'Sample sizes'!E15</f>
        <v>4</v>
      </c>
      <c r="C14" s="2">
        <v>0.22360939999999999</v>
      </c>
      <c r="D14" s="3">
        <f t="shared" si="0"/>
        <v>1.4776981009200316E-2</v>
      </c>
      <c r="F14" s="2"/>
    </row>
    <row r="15" spans="1:6" x14ac:dyDescent="0.2">
      <c r="A15" s="8">
        <v>9</v>
      </c>
      <c r="B15" s="32">
        <f>'Sample sizes'!E16</f>
        <v>10</v>
      </c>
      <c r="C15" s="2">
        <v>0.45293830000000002</v>
      </c>
      <c r="D15" s="3">
        <f t="shared" si="0"/>
        <v>2.9931928878837277E-2</v>
      </c>
      <c r="F15" s="2"/>
    </row>
    <row r="16" spans="1:6" x14ac:dyDescent="0.2">
      <c r="A16" s="8">
        <v>10</v>
      </c>
      <c r="B16" s="32">
        <f>'Sample sizes'!E17</f>
        <v>7</v>
      </c>
      <c r="C16" s="2">
        <v>0.31461359999999999</v>
      </c>
      <c r="D16" s="3">
        <f t="shared" si="0"/>
        <v>2.079089337226496E-2</v>
      </c>
      <c r="F16" s="2"/>
    </row>
    <row r="17" spans="1:6" x14ac:dyDescent="0.2">
      <c r="A17" s="8">
        <v>11</v>
      </c>
      <c r="B17" s="32">
        <f>'Sample sizes'!E18</f>
        <v>0</v>
      </c>
      <c r="C17" s="2">
        <v>0</v>
      </c>
      <c r="D17" s="3">
        <f t="shared" si="0"/>
        <v>0</v>
      </c>
      <c r="F17" s="2"/>
    </row>
    <row r="18" spans="1:6" x14ac:dyDescent="0.2">
      <c r="A18" s="8">
        <v>12</v>
      </c>
      <c r="B18" s="32">
        <f>'Sample sizes'!E19</f>
        <v>3</v>
      </c>
      <c r="C18" s="2">
        <v>0.1905906</v>
      </c>
      <c r="D18" s="3">
        <f t="shared" si="0"/>
        <v>1.2594969964286357E-2</v>
      </c>
      <c r="F18" s="2"/>
    </row>
    <row r="19" spans="1:6" x14ac:dyDescent="0.2">
      <c r="A19" s="8">
        <v>13</v>
      </c>
      <c r="B19" s="32">
        <f>'Sample sizes'!E20</f>
        <v>2</v>
      </c>
      <c r="C19" s="2">
        <v>0.15298989999999998</v>
      </c>
      <c r="D19" s="3">
        <f t="shared" si="0"/>
        <v>1.0110169102459267E-2</v>
      </c>
      <c r="F19" s="2"/>
    </row>
    <row r="20" spans="1:6" x14ac:dyDescent="0.2">
      <c r="A20" s="8">
        <v>14</v>
      </c>
      <c r="B20" s="32">
        <f>'Sample sizes'!E21</f>
        <v>2</v>
      </c>
      <c r="C20" s="2">
        <v>0.1128021</v>
      </c>
      <c r="D20" s="3">
        <f t="shared" si="0"/>
        <v>7.4544025854812682E-3</v>
      </c>
      <c r="F20" s="2"/>
    </row>
    <row r="21" spans="1:6" x14ac:dyDescent="0.2">
      <c r="A21" s="8">
        <v>15</v>
      </c>
      <c r="B21" s="32">
        <f>'Sample sizes'!E22</f>
        <v>1</v>
      </c>
      <c r="C21" s="2">
        <v>5.2406109999999999E-2</v>
      </c>
      <c r="D21" s="3">
        <f t="shared" si="0"/>
        <v>3.4632000811954363E-3</v>
      </c>
      <c r="F21" s="2"/>
    </row>
    <row r="22" spans="1:6" x14ac:dyDescent="0.2">
      <c r="A22" s="8">
        <v>16</v>
      </c>
      <c r="B22" s="32">
        <f>'Sample sizes'!E23</f>
        <v>0</v>
      </c>
      <c r="C22" s="2">
        <v>0</v>
      </c>
      <c r="D22" s="3">
        <f t="shared" si="0"/>
        <v>0</v>
      </c>
      <c r="F22" s="2"/>
    </row>
    <row r="23" spans="1:6" x14ac:dyDescent="0.2">
      <c r="A23" s="8">
        <v>17</v>
      </c>
      <c r="B23" s="32">
        <f>'Sample sizes'!E24</f>
        <v>0</v>
      </c>
      <c r="C23" s="2">
        <v>0</v>
      </c>
      <c r="D23" s="3">
        <f t="shared" si="0"/>
        <v>0</v>
      </c>
      <c r="F23" s="2"/>
    </row>
    <row r="24" spans="1:6" x14ac:dyDescent="0.2">
      <c r="A24" s="8">
        <v>18</v>
      </c>
      <c r="B24" s="32">
        <f>'Sample sizes'!E25</f>
        <v>0</v>
      </c>
      <c r="C24" s="2">
        <v>0</v>
      </c>
      <c r="D24" s="3">
        <f t="shared" si="0"/>
        <v>0</v>
      </c>
    </row>
    <row r="25" spans="1:6" x14ac:dyDescent="0.2">
      <c r="A25" s="8">
        <v>19</v>
      </c>
      <c r="B25" s="32">
        <f>'Sample sizes'!E26</f>
        <v>1</v>
      </c>
      <c r="C25" s="2">
        <v>3.563533E-2</v>
      </c>
      <c r="D25" s="3">
        <f t="shared" si="0"/>
        <v>2.3549215492129861E-3</v>
      </c>
    </row>
    <row r="26" spans="1:6" x14ac:dyDescent="0.2">
      <c r="A26" s="8">
        <v>20</v>
      </c>
      <c r="B26" s="32">
        <f>'Sample sizes'!E27</f>
        <v>3</v>
      </c>
      <c r="C26" s="2">
        <v>0.1283599</v>
      </c>
      <c r="D26" s="3">
        <f t="shared" si="0"/>
        <v>8.4825226696321875E-3</v>
      </c>
    </row>
    <row r="27" spans="1:6" x14ac:dyDescent="0.2">
      <c r="A27" s="8">
        <v>26</v>
      </c>
      <c r="B27" s="32">
        <v>1</v>
      </c>
      <c r="C27" s="2">
        <v>3.7600699999999994E-2</v>
      </c>
      <c r="D27" s="3">
        <f t="shared" si="0"/>
        <v>2.484800861827089E-3</v>
      </c>
    </row>
    <row r="28" spans="1:6" x14ac:dyDescent="0.2">
      <c r="A28" s="8" t="s">
        <v>0</v>
      </c>
      <c r="B28" s="32">
        <f>SUM(B6:B27)</f>
        <v>227</v>
      </c>
      <c r="C28" s="2">
        <f>SUM(C6:C27)</f>
        <v>15.13227904</v>
      </c>
      <c r="D28" s="3">
        <f>SUM(D6:D27)</f>
        <v>1</v>
      </c>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7"/>
  <sheetViews>
    <sheetView workbookViewId="0">
      <selection activeCell="P137" sqref="P137"/>
    </sheetView>
  </sheetViews>
  <sheetFormatPr defaultRowHeight="12.75" x14ac:dyDescent="0.2"/>
  <cols>
    <col min="1" max="1" width="17.140625" customWidth="1"/>
    <col min="4" max="4" width="12.28515625" customWidth="1"/>
    <col min="5" max="5" width="14.28515625" customWidth="1"/>
    <col min="8" max="8" width="13" customWidth="1"/>
    <col min="9" max="9" width="16.42578125" customWidth="1"/>
    <col min="12" max="12" width="17.5703125" customWidth="1"/>
    <col min="15" max="15" width="10.28515625" customWidth="1"/>
    <col min="16" max="16" width="12.42578125" customWidth="1"/>
    <col min="20" max="20" width="11.5703125" customWidth="1"/>
    <col min="23" max="23" width="25.5703125" customWidth="1"/>
    <col min="24" max="24" width="14.5703125" customWidth="1"/>
    <col min="25" max="25" width="12.140625" customWidth="1"/>
    <col min="26" max="26" width="20.85546875" customWidth="1"/>
    <col min="27" max="27" width="17.140625" customWidth="1"/>
    <col min="28" max="28" width="14" customWidth="1"/>
    <col min="29" max="29" width="9.5703125" bestFit="1" customWidth="1"/>
    <col min="30" max="30" width="9.28515625" bestFit="1" customWidth="1"/>
    <col min="31" max="31" width="9.5703125" bestFit="1" customWidth="1"/>
  </cols>
  <sheetData>
    <row r="1" spans="1:31" x14ac:dyDescent="0.2">
      <c r="A1" s="4" t="s">
        <v>81</v>
      </c>
      <c r="L1" s="4"/>
    </row>
    <row r="3" spans="1:31" x14ac:dyDescent="0.2">
      <c r="A3" s="29" t="s">
        <v>7</v>
      </c>
      <c r="B3" s="25"/>
      <c r="C3" s="25"/>
      <c r="D3" s="25"/>
      <c r="E3" s="25"/>
      <c r="F3" s="25"/>
      <c r="G3" s="25"/>
      <c r="H3" s="25"/>
      <c r="I3" s="25"/>
      <c r="J3" s="25"/>
      <c r="L3" s="4" t="s">
        <v>67</v>
      </c>
      <c r="W3" s="4" t="s">
        <v>79</v>
      </c>
    </row>
    <row r="4" spans="1:31" x14ac:dyDescent="0.2">
      <c r="A4" s="26" t="s">
        <v>34</v>
      </c>
      <c r="B4" s="25"/>
      <c r="C4" s="25"/>
      <c r="D4" s="25"/>
      <c r="E4" s="25"/>
      <c r="F4" s="25"/>
      <c r="G4" s="25"/>
      <c r="H4" s="25"/>
      <c r="I4" s="25"/>
      <c r="J4" s="25"/>
      <c r="L4" s="4" t="s">
        <v>35</v>
      </c>
      <c r="W4" s="4" t="s">
        <v>35</v>
      </c>
    </row>
    <row r="5" spans="1:31" x14ac:dyDescent="0.2">
      <c r="A5" s="25"/>
      <c r="B5" s="25"/>
      <c r="C5" s="25"/>
      <c r="D5" s="25"/>
      <c r="E5" s="25"/>
      <c r="F5" s="25"/>
      <c r="G5" s="25"/>
      <c r="H5" s="25"/>
      <c r="I5" s="25"/>
      <c r="J5" s="25"/>
    </row>
    <row r="6" spans="1:31" ht="51" x14ac:dyDescent="0.2">
      <c r="A6" s="27" t="s">
        <v>25</v>
      </c>
      <c r="B6" s="28" t="s">
        <v>56</v>
      </c>
      <c r="C6" s="27"/>
      <c r="D6" s="27"/>
      <c r="E6" s="27"/>
      <c r="F6" s="27"/>
      <c r="G6" s="27"/>
      <c r="H6" s="27"/>
      <c r="I6" s="27"/>
      <c r="J6" s="27"/>
      <c r="L6" s="10"/>
      <c r="M6" s="30" t="s">
        <v>68</v>
      </c>
      <c r="N6" s="10"/>
      <c r="O6" s="10"/>
      <c r="P6" s="10"/>
      <c r="Q6" s="10"/>
      <c r="R6" s="10"/>
      <c r="S6" s="10"/>
      <c r="T6" s="10"/>
      <c r="U6" s="10"/>
      <c r="W6" s="10"/>
      <c r="X6" s="30" t="s">
        <v>65</v>
      </c>
      <c r="Y6" s="10"/>
      <c r="Z6" s="10"/>
      <c r="AA6" s="10"/>
      <c r="AB6" s="10"/>
      <c r="AC6" s="10"/>
      <c r="AD6" s="10"/>
      <c r="AE6" s="10"/>
    </row>
    <row r="7" spans="1:31" x14ac:dyDescent="0.2">
      <c r="A7" s="27"/>
      <c r="B7" s="28"/>
      <c r="C7" s="27"/>
      <c r="D7" s="27"/>
      <c r="E7" s="27"/>
      <c r="F7" s="27"/>
      <c r="G7" s="27"/>
      <c r="H7" s="27"/>
      <c r="I7" s="27"/>
      <c r="J7" s="27"/>
      <c r="L7" s="10"/>
      <c r="M7" s="24"/>
      <c r="N7" s="10"/>
      <c r="O7" s="10"/>
      <c r="P7" s="10"/>
      <c r="Q7" s="10"/>
      <c r="R7" s="10"/>
      <c r="S7" s="10"/>
      <c r="T7" s="10"/>
      <c r="U7" s="10"/>
      <c r="W7" s="10"/>
      <c r="X7" s="30"/>
      <c r="Y7" s="10"/>
      <c r="Z7" s="10"/>
      <c r="AA7" s="10"/>
      <c r="AB7" s="10"/>
      <c r="AC7" s="10"/>
      <c r="AD7" s="10"/>
      <c r="AE7" s="10"/>
    </row>
    <row r="8" spans="1:31" ht="63.75" x14ac:dyDescent="0.2">
      <c r="A8" s="27"/>
      <c r="B8" s="27" t="s">
        <v>49</v>
      </c>
      <c r="C8" s="27" t="s">
        <v>52</v>
      </c>
      <c r="D8" s="27" t="s">
        <v>66</v>
      </c>
      <c r="E8" s="27" t="s">
        <v>54</v>
      </c>
      <c r="F8" s="27" t="s">
        <v>53</v>
      </c>
      <c r="G8" s="27" t="s">
        <v>50</v>
      </c>
      <c r="H8" s="27" t="s">
        <v>48</v>
      </c>
      <c r="I8" s="27" t="s">
        <v>55</v>
      </c>
      <c r="J8" s="27" t="s">
        <v>0</v>
      </c>
      <c r="L8" s="8"/>
      <c r="M8" s="10" t="s">
        <v>49</v>
      </c>
      <c r="N8" s="10" t="s">
        <v>52</v>
      </c>
      <c r="O8" s="10" t="s">
        <v>51</v>
      </c>
      <c r="P8" s="10" t="s">
        <v>54</v>
      </c>
      <c r="Q8" s="10" t="s">
        <v>53</v>
      </c>
      <c r="R8" s="10" t="s">
        <v>50</v>
      </c>
      <c r="S8" s="10" t="s">
        <v>48</v>
      </c>
      <c r="T8" s="10" t="s">
        <v>73</v>
      </c>
      <c r="U8" s="10" t="s">
        <v>74</v>
      </c>
      <c r="W8" s="8"/>
      <c r="X8" s="8" t="s">
        <v>0</v>
      </c>
      <c r="Y8" s="8" t="s">
        <v>57</v>
      </c>
      <c r="Z8" s="8" t="s">
        <v>60</v>
      </c>
      <c r="AA8" s="8" t="s">
        <v>58</v>
      </c>
      <c r="AB8" s="8" t="s">
        <v>59</v>
      </c>
      <c r="AC8" s="8" t="s">
        <v>61</v>
      </c>
      <c r="AD8" s="8" t="s">
        <v>62</v>
      </c>
      <c r="AE8" s="8" t="s">
        <v>63</v>
      </c>
    </row>
    <row r="9" spans="1:31" x14ac:dyDescent="0.2">
      <c r="A9" s="25" t="s">
        <v>4</v>
      </c>
      <c r="B9">
        <v>0</v>
      </c>
      <c r="C9">
        <v>0</v>
      </c>
      <c r="D9">
        <v>0</v>
      </c>
      <c r="E9">
        <v>0</v>
      </c>
      <c r="F9">
        <v>0</v>
      </c>
      <c r="G9">
        <v>0</v>
      </c>
      <c r="H9">
        <v>0</v>
      </c>
      <c r="I9">
        <v>0</v>
      </c>
      <c r="J9">
        <v>0</v>
      </c>
      <c r="L9" s="8"/>
      <c r="W9" s="8"/>
    </row>
    <row r="10" spans="1:31" x14ac:dyDescent="0.2">
      <c r="A10" s="25">
        <v>0</v>
      </c>
      <c r="B10">
        <v>104</v>
      </c>
      <c r="C10">
        <v>274</v>
      </c>
      <c r="D10">
        <v>244</v>
      </c>
      <c r="E10">
        <v>120</v>
      </c>
      <c r="F10">
        <v>226</v>
      </c>
      <c r="G10">
        <v>59</v>
      </c>
      <c r="H10">
        <v>471</v>
      </c>
      <c r="I10">
        <v>20</v>
      </c>
      <c r="J10" s="40">
        <v>1518</v>
      </c>
      <c r="L10" s="33" t="s">
        <v>7</v>
      </c>
      <c r="M10" s="39">
        <v>1103</v>
      </c>
      <c r="N10" s="39">
        <v>1440</v>
      </c>
      <c r="O10" s="39">
        <v>1357</v>
      </c>
      <c r="P10" s="39">
        <v>901</v>
      </c>
      <c r="Q10" s="39">
        <v>528</v>
      </c>
      <c r="R10" s="39">
        <v>281</v>
      </c>
      <c r="S10" s="39">
        <v>2966</v>
      </c>
      <c r="T10" s="39">
        <v>92</v>
      </c>
      <c r="U10" s="39">
        <v>8668</v>
      </c>
      <c r="W10" s="14" t="s">
        <v>78</v>
      </c>
      <c r="X10" s="39">
        <v>6008</v>
      </c>
      <c r="Y10" s="39">
        <v>1030</v>
      </c>
      <c r="Z10" s="39">
        <v>268</v>
      </c>
      <c r="AA10" s="39">
        <v>1053</v>
      </c>
      <c r="AB10" s="39">
        <v>1211</v>
      </c>
      <c r="AC10" s="39">
        <v>517</v>
      </c>
      <c r="AD10" s="39">
        <v>1915</v>
      </c>
      <c r="AE10" s="39">
        <v>12</v>
      </c>
    </row>
    <row r="11" spans="1:31" x14ac:dyDescent="0.2">
      <c r="A11" s="25">
        <v>1</v>
      </c>
      <c r="B11">
        <v>125</v>
      </c>
      <c r="C11">
        <v>222</v>
      </c>
      <c r="D11">
        <v>279</v>
      </c>
      <c r="E11">
        <v>165</v>
      </c>
      <c r="F11">
        <v>55</v>
      </c>
      <c r="G11">
        <v>67</v>
      </c>
      <c r="H11">
        <v>484</v>
      </c>
      <c r="I11">
        <v>14</v>
      </c>
      <c r="J11" s="40">
        <v>1411</v>
      </c>
      <c r="L11" s="34" t="s">
        <v>77</v>
      </c>
      <c r="W11" s="8"/>
    </row>
    <row r="12" spans="1:31" x14ac:dyDescent="0.2">
      <c r="A12" s="25">
        <v>2</v>
      </c>
      <c r="B12">
        <v>101</v>
      </c>
      <c r="C12">
        <v>141</v>
      </c>
      <c r="D12">
        <v>178</v>
      </c>
      <c r="E12">
        <v>153</v>
      </c>
      <c r="F12">
        <v>56</v>
      </c>
      <c r="G12">
        <v>41</v>
      </c>
      <c r="H12">
        <v>388</v>
      </c>
      <c r="I12">
        <v>6</v>
      </c>
      <c r="J12" s="40">
        <v>1064</v>
      </c>
      <c r="L12" s="8" t="s">
        <v>69</v>
      </c>
      <c r="M12" s="2">
        <v>7.7592999999999996</v>
      </c>
      <c r="N12" s="2">
        <v>8.7492000000000001</v>
      </c>
      <c r="O12" s="2">
        <v>7.1723999999999997</v>
      </c>
      <c r="P12" s="2">
        <v>6.8845000000000001</v>
      </c>
      <c r="Q12" s="2">
        <v>3.6291000000000002</v>
      </c>
      <c r="R12" s="2">
        <v>3.7991000000000001</v>
      </c>
      <c r="S12" s="2">
        <v>7.0566000000000004</v>
      </c>
      <c r="T12" s="2">
        <v>38.5548</v>
      </c>
      <c r="U12" s="2">
        <v>7.4276999999999997</v>
      </c>
      <c r="W12" s="8" t="s">
        <v>69</v>
      </c>
      <c r="X12" s="2">
        <v>11.1021</v>
      </c>
      <c r="Y12" s="2">
        <v>10.320600000000001</v>
      </c>
      <c r="Z12" s="2">
        <v>4.6729000000000003</v>
      </c>
      <c r="AA12" s="2">
        <v>12.498799999999999</v>
      </c>
      <c r="AB12" s="2">
        <v>13.2994</v>
      </c>
      <c r="AC12" s="2">
        <v>12.9665</v>
      </c>
      <c r="AD12" s="2">
        <v>9.7365999999999993</v>
      </c>
      <c r="AE12" s="2">
        <v>17.0425</v>
      </c>
    </row>
    <row r="13" spans="1:31" x14ac:dyDescent="0.2">
      <c r="A13" s="25">
        <v>3</v>
      </c>
      <c r="B13">
        <v>105</v>
      </c>
      <c r="C13">
        <v>129</v>
      </c>
      <c r="D13">
        <v>150</v>
      </c>
      <c r="E13">
        <v>116</v>
      </c>
      <c r="F13">
        <v>42</v>
      </c>
      <c r="G13">
        <v>36</v>
      </c>
      <c r="H13">
        <v>321</v>
      </c>
      <c r="I13">
        <v>3</v>
      </c>
      <c r="J13" s="40">
        <v>902</v>
      </c>
      <c r="L13" s="8" t="s">
        <v>70</v>
      </c>
      <c r="M13" s="2">
        <v>5.1304100000000004</v>
      </c>
      <c r="N13" s="2">
        <v>3.62906</v>
      </c>
      <c r="O13" s="2">
        <v>2.9781300000000002</v>
      </c>
      <c r="P13" s="2">
        <v>3.0829300000000002</v>
      </c>
      <c r="Q13" s="2">
        <v>1.62466</v>
      </c>
      <c r="R13" s="2">
        <v>2.25759</v>
      </c>
      <c r="S13" s="2">
        <v>3.5224099999999998</v>
      </c>
      <c r="T13" s="2">
        <v>5.7981400000000001</v>
      </c>
      <c r="U13" s="2">
        <v>3.4400900000000001</v>
      </c>
      <c r="W13" s="8" t="s">
        <v>70</v>
      </c>
      <c r="X13" s="2">
        <v>5.2320000000000002</v>
      </c>
      <c r="Y13" s="2">
        <v>6.7407000000000004</v>
      </c>
      <c r="Z13" s="2">
        <v>3.0366</v>
      </c>
      <c r="AA13" s="2">
        <v>5.6509999999999998</v>
      </c>
      <c r="AB13" s="2">
        <v>5.1055000000000001</v>
      </c>
      <c r="AC13" s="2">
        <v>5.4366000000000003</v>
      </c>
      <c r="AD13" s="2">
        <v>4.6677999999999997</v>
      </c>
      <c r="AE13" s="2">
        <v>17.1374</v>
      </c>
    </row>
    <row r="14" spans="1:31" x14ac:dyDescent="0.2">
      <c r="A14" s="25">
        <v>4</v>
      </c>
      <c r="B14">
        <v>101</v>
      </c>
      <c r="C14">
        <v>109</v>
      </c>
      <c r="D14">
        <v>120</v>
      </c>
      <c r="E14">
        <v>65</v>
      </c>
      <c r="F14">
        <v>38</v>
      </c>
      <c r="G14">
        <v>12</v>
      </c>
      <c r="H14">
        <v>234</v>
      </c>
      <c r="I14">
        <v>3</v>
      </c>
      <c r="J14" s="40">
        <v>682</v>
      </c>
      <c r="L14" s="8" t="s">
        <v>75</v>
      </c>
      <c r="M14" s="2">
        <v>2.4455200000000001</v>
      </c>
      <c r="N14" s="2">
        <v>1.2726900000000001</v>
      </c>
      <c r="O14" s="2">
        <v>1.2829600000000001</v>
      </c>
      <c r="P14" s="2">
        <v>1.46025</v>
      </c>
      <c r="Q14" s="2">
        <v>0.38664999999999999</v>
      </c>
      <c r="R14" s="2">
        <v>1.24824</v>
      </c>
      <c r="S14" s="2">
        <v>1.4632700000000001</v>
      </c>
      <c r="T14" s="2">
        <v>1</v>
      </c>
      <c r="U14" s="2">
        <v>1.3982000000000001</v>
      </c>
      <c r="W14" s="8" t="s">
        <v>71</v>
      </c>
      <c r="X14" s="2">
        <v>2.4540000000000002</v>
      </c>
      <c r="Y14" s="2">
        <v>3.7387999999999999</v>
      </c>
      <c r="Z14" s="2">
        <v>1.6017999999999999</v>
      </c>
      <c r="AA14" s="2">
        <v>2.7042000000000002</v>
      </c>
      <c r="AB14" s="2">
        <v>2.0249999999999999</v>
      </c>
      <c r="AC14" s="2">
        <v>3.0185</v>
      </c>
      <c r="AD14" s="2">
        <v>2.1573000000000002</v>
      </c>
      <c r="AE14" s="2">
        <v>7.5354999999999999</v>
      </c>
    </row>
    <row r="15" spans="1:31" x14ac:dyDescent="0.2">
      <c r="A15" s="25">
        <v>5</v>
      </c>
      <c r="B15">
        <v>72</v>
      </c>
      <c r="C15">
        <v>75</v>
      </c>
      <c r="D15">
        <v>98</v>
      </c>
      <c r="E15">
        <v>37</v>
      </c>
      <c r="F15">
        <v>21</v>
      </c>
      <c r="G15">
        <v>9</v>
      </c>
      <c r="H15">
        <v>155</v>
      </c>
      <c r="I15">
        <v>1</v>
      </c>
      <c r="J15" s="40">
        <v>468</v>
      </c>
      <c r="L15" s="8" t="s">
        <v>76</v>
      </c>
      <c r="M15" s="2">
        <v>9.1239000000000008</v>
      </c>
      <c r="N15" s="2">
        <v>8.0643999999999991</v>
      </c>
      <c r="O15" s="2">
        <v>5.6280999999999999</v>
      </c>
      <c r="P15" s="2">
        <v>6.2046000000000001</v>
      </c>
      <c r="Q15" s="2">
        <v>4.4614000000000003</v>
      </c>
      <c r="R15" s="2">
        <v>4.3891999999999998</v>
      </c>
      <c r="S15" s="2">
        <v>7.0014000000000003</v>
      </c>
      <c r="T15" s="2">
        <v>32.421599999999998</v>
      </c>
      <c r="U15" s="2">
        <v>6.9409000000000001</v>
      </c>
      <c r="W15" s="8" t="s">
        <v>72</v>
      </c>
      <c r="X15" s="2">
        <v>10.0738</v>
      </c>
      <c r="Y15" s="2">
        <v>12.212</v>
      </c>
      <c r="Z15" s="2">
        <v>6.0787000000000004</v>
      </c>
      <c r="AA15" s="2">
        <v>10.4719</v>
      </c>
      <c r="AB15" s="2">
        <v>10.584199999999999</v>
      </c>
      <c r="AC15" s="2">
        <v>12.3498</v>
      </c>
      <c r="AD15" s="2">
        <v>8.6651000000000007</v>
      </c>
      <c r="AE15" s="2">
        <v>17.1374</v>
      </c>
    </row>
    <row r="16" spans="1:31" x14ac:dyDescent="0.2">
      <c r="A16" s="25">
        <v>6</v>
      </c>
      <c r="B16">
        <v>103</v>
      </c>
      <c r="C16">
        <v>63</v>
      </c>
      <c r="D16">
        <v>57</v>
      </c>
      <c r="E16">
        <v>54</v>
      </c>
      <c r="F16">
        <v>21</v>
      </c>
      <c r="G16">
        <v>18</v>
      </c>
      <c r="H16">
        <v>195</v>
      </c>
      <c r="I16">
        <v>2</v>
      </c>
      <c r="J16" s="40">
        <v>513</v>
      </c>
    </row>
    <row r="17" spans="1:31" x14ac:dyDescent="0.2">
      <c r="A17" s="25">
        <v>7</v>
      </c>
      <c r="B17">
        <v>60</v>
      </c>
      <c r="C17">
        <v>65</v>
      </c>
      <c r="D17">
        <v>64</v>
      </c>
      <c r="E17">
        <v>37</v>
      </c>
      <c r="F17">
        <v>6</v>
      </c>
      <c r="G17">
        <v>4</v>
      </c>
      <c r="H17">
        <v>141</v>
      </c>
      <c r="I17">
        <v>4</v>
      </c>
      <c r="J17" s="40">
        <v>381</v>
      </c>
    </row>
    <row r="18" spans="1:31" x14ac:dyDescent="0.2">
      <c r="A18" s="25">
        <v>8</v>
      </c>
      <c r="B18">
        <v>44</v>
      </c>
      <c r="C18">
        <v>53</v>
      </c>
      <c r="D18">
        <v>33</v>
      </c>
      <c r="E18">
        <v>21</v>
      </c>
      <c r="F18">
        <v>18</v>
      </c>
      <c r="G18">
        <v>8</v>
      </c>
      <c r="H18">
        <v>79</v>
      </c>
      <c r="I18">
        <v>1</v>
      </c>
      <c r="J18" s="40">
        <v>257</v>
      </c>
    </row>
    <row r="19" spans="1:31" x14ac:dyDescent="0.2">
      <c r="A19" s="25">
        <v>9</v>
      </c>
      <c r="B19">
        <v>60</v>
      </c>
      <c r="C19">
        <v>41</v>
      </c>
      <c r="D19">
        <v>9</v>
      </c>
      <c r="E19">
        <v>20</v>
      </c>
      <c r="F19">
        <v>6</v>
      </c>
      <c r="G19">
        <v>11</v>
      </c>
      <c r="H19">
        <v>80</v>
      </c>
      <c r="I19">
        <v>4</v>
      </c>
      <c r="J19" s="40">
        <v>231</v>
      </c>
      <c r="L19" s="10"/>
      <c r="M19" s="30" t="s">
        <v>68</v>
      </c>
      <c r="N19" s="10"/>
      <c r="O19" s="10"/>
      <c r="P19" s="10"/>
      <c r="Q19" s="10"/>
      <c r="R19" s="10"/>
      <c r="S19" s="10"/>
      <c r="T19" s="10"/>
      <c r="U19" s="10"/>
      <c r="W19" s="10"/>
      <c r="X19" s="30" t="s">
        <v>65</v>
      </c>
      <c r="Y19" s="10"/>
      <c r="Z19" s="10"/>
      <c r="AA19" s="10"/>
      <c r="AB19" s="10"/>
      <c r="AC19" s="10"/>
      <c r="AD19" s="10"/>
      <c r="AE19" s="10"/>
    </row>
    <row r="20" spans="1:31" ht="63.75" x14ac:dyDescent="0.2">
      <c r="A20" s="25">
        <v>10</v>
      </c>
      <c r="B20">
        <v>38</v>
      </c>
      <c r="C20">
        <v>38</v>
      </c>
      <c r="D20">
        <v>23</v>
      </c>
      <c r="E20">
        <v>14</v>
      </c>
      <c r="F20">
        <v>8</v>
      </c>
      <c r="G20">
        <v>1</v>
      </c>
      <c r="H20">
        <v>69</v>
      </c>
      <c r="I20">
        <v>0</v>
      </c>
      <c r="J20" s="40">
        <v>191</v>
      </c>
      <c r="L20" s="10" t="s">
        <v>25</v>
      </c>
      <c r="M20" s="10" t="s">
        <v>49</v>
      </c>
      <c r="N20" s="10" t="s">
        <v>52</v>
      </c>
      <c r="O20" s="10" t="s">
        <v>51</v>
      </c>
      <c r="P20" s="10" t="s">
        <v>54</v>
      </c>
      <c r="Q20" s="10" t="s">
        <v>53</v>
      </c>
      <c r="R20" s="10" t="s">
        <v>50</v>
      </c>
      <c r="S20" s="10" t="s">
        <v>48</v>
      </c>
      <c r="T20" s="10" t="s">
        <v>55</v>
      </c>
      <c r="U20" s="8" t="s">
        <v>0</v>
      </c>
      <c r="W20" s="10" t="s">
        <v>64</v>
      </c>
      <c r="X20" s="10" t="s">
        <v>57</v>
      </c>
      <c r="Y20" s="10" t="s">
        <v>60</v>
      </c>
      <c r="Z20" s="10" t="s">
        <v>58</v>
      </c>
      <c r="AA20" s="10" t="s">
        <v>59</v>
      </c>
      <c r="AB20" s="10" t="s">
        <v>61</v>
      </c>
      <c r="AC20" s="10" t="s">
        <v>62</v>
      </c>
      <c r="AD20" s="10" t="s">
        <v>63</v>
      </c>
      <c r="AE20" s="8" t="s">
        <v>0</v>
      </c>
    </row>
    <row r="21" spans="1:31" x14ac:dyDescent="0.2">
      <c r="A21" s="25">
        <v>11</v>
      </c>
      <c r="B21">
        <v>19</v>
      </c>
      <c r="C21">
        <v>27</v>
      </c>
      <c r="D21">
        <v>10</v>
      </c>
      <c r="E21">
        <v>10</v>
      </c>
      <c r="F21">
        <v>3</v>
      </c>
      <c r="G21">
        <v>0</v>
      </c>
      <c r="H21">
        <v>43</v>
      </c>
      <c r="I21">
        <v>0</v>
      </c>
      <c r="J21" s="40">
        <v>112</v>
      </c>
      <c r="L21" s="8" t="s">
        <v>4</v>
      </c>
      <c r="M21" s="2">
        <v>0</v>
      </c>
      <c r="N21" s="2">
        <v>0</v>
      </c>
      <c r="O21" s="2">
        <v>0</v>
      </c>
      <c r="P21" s="2">
        <v>0</v>
      </c>
      <c r="Q21" s="2">
        <v>0</v>
      </c>
      <c r="R21" s="2">
        <v>0</v>
      </c>
      <c r="S21" s="2">
        <v>0</v>
      </c>
      <c r="T21" s="2">
        <v>0</v>
      </c>
      <c r="U21" s="2">
        <v>0</v>
      </c>
      <c r="W21" s="8"/>
      <c r="X21" s="2"/>
      <c r="Y21" s="2"/>
      <c r="Z21" s="2"/>
      <c r="AA21" s="2"/>
      <c r="AB21" s="2"/>
      <c r="AC21" s="2"/>
      <c r="AD21" s="2"/>
      <c r="AE21" s="2"/>
    </row>
    <row r="22" spans="1:31" x14ac:dyDescent="0.2">
      <c r="A22" s="25">
        <v>12</v>
      </c>
      <c r="B22">
        <v>19</v>
      </c>
      <c r="C22">
        <v>19</v>
      </c>
      <c r="D22">
        <v>10</v>
      </c>
      <c r="E22">
        <v>8</v>
      </c>
      <c r="F22">
        <v>3</v>
      </c>
      <c r="G22">
        <v>3</v>
      </c>
      <c r="H22">
        <v>42</v>
      </c>
      <c r="I22">
        <v>0</v>
      </c>
      <c r="J22" s="40">
        <v>104</v>
      </c>
      <c r="L22" s="8">
        <v>0</v>
      </c>
      <c r="M22" s="2">
        <v>6.3885300000000003</v>
      </c>
      <c r="N22" s="2">
        <v>16.894400000000001</v>
      </c>
      <c r="O22" s="2">
        <v>14.695</v>
      </c>
      <c r="P22" s="2">
        <v>8.0917600000000007</v>
      </c>
      <c r="Q22" s="2">
        <v>14.3302</v>
      </c>
      <c r="R22" s="2">
        <v>3.0370200000000001</v>
      </c>
      <c r="S22" s="2">
        <v>28.645099999999999</v>
      </c>
      <c r="T22" s="2">
        <v>1.1344099999999999</v>
      </c>
      <c r="U22" s="2">
        <v>93.216499999999996</v>
      </c>
      <c r="W22" s="8">
        <v>0</v>
      </c>
      <c r="X22" s="2">
        <v>2.4116</v>
      </c>
      <c r="Y22" s="2">
        <v>1.72759</v>
      </c>
      <c r="Z22" s="2">
        <v>3.5918399999999999</v>
      </c>
      <c r="AA22" s="2">
        <v>7.6630900000000004</v>
      </c>
      <c r="AB22" s="2">
        <v>1.47784</v>
      </c>
      <c r="AC22" s="2">
        <v>9.9212299999999995</v>
      </c>
      <c r="AD22" s="2">
        <v>0</v>
      </c>
      <c r="AE22" s="2">
        <v>26.793199999999999</v>
      </c>
    </row>
    <row r="23" spans="1:31" x14ac:dyDescent="0.2">
      <c r="A23" s="25">
        <v>13</v>
      </c>
      <c r="B23">
        <v>8</v>
      </c>
      <c r="C23">
        <v>13</v>
      </c>
      <c r="D23">
        <v>8</v>
      </c>
      <c r="E23">
        <v>9</v>
      </c>
      <c r="F23">
        <v>2</v>
      </c>
      <c r="G23">
        <v>0</v>
      </c>
      <c r="H23">
        <v>27</v>
      </c>
      <c r="I23">
        <v>0</v>
      </c>
      <c r="J23">
        <v>67</v>
      </c>
      <c r="L23" s="8">
        <v>1</v>
      </c>
      <c r="M23" s="2">
        <v>7.4746899999999998</v>
      </c>
      <c r="N23" s="2">
        <v>12.061</v>
      </c>
      <c r="O23" s="2">
        <v>15.8718</v>
      </c>
      <c r="P23" s="2">
        <v>10.984500000000001</v>
      </c>
      <c r="Q23" s="2">
        <v>3.5213999999999999</v>
      </c>
      <c r="R23" s="2">
        <v>4.0907799999999996</v>
      </c>
      <c r="S23" s="2">
        <v>29.3432</v>
      </c>
      <c r="T23" s="2">
        <v>0.70630000000000004</v>
      </c>
      <c r="U23" s="2">
        <v>84.053799999999995</v>
      </c>
      <c r="W23" s="8">
        <v>1</v>
      </c>
      <c r="X23" s="2">
        <v>4.0473999999999997</v>
      </c>
      <c r="Y23" s="2">
        <v>3.3022999999999998</v>
      </c>
      <c r="Z23" s="2">
        <v>7.47323</v>
      </c>
      <c r="AA23" s="2">
        <v>8.7694899999999993</v>
      </c>
      <c r="AB23" s="2">
        <v>2.6656399999999998</v>
      </c>
      <c r="AC23" s="2">
        <v>14.9887</v>
      </c>
      <c r="AD23" s="2">
        <v>0</v>
      </c>
      <c r="AE23" s="2">
        <v>41.2468</v>
      </c>
    </row>
    <row r="24" spans="1:31" x14ac:dyDescent="0.2">
      <c r="A24" s="25">
        <v>14</v>
      </c>
      <c r="B24">
        <v>17</v>
      </c>
      <c r="C24">
        <v>13</v>
      </c>
      <c r="D24">
        <v>5</v>
      </c>
      <c r="E24">
        <v>7</v>
      </c>
      <c r="F24">
        <v>10</v>
      </c>
      <c r="G24">
        <v>0</v>
      </c>
      <c r="H24">
        <v>22</v>
      </c>
      <c r="I24">
        <v>1</v>
      </c>
      <c r="J24">
        <v>75</v>
      </c>
      <c r="L24" s="8">
        <v>2</v>
      </c>
      <c r="M24" s="2">
        <v>6.4619600000000004</v>
      </c>
      <c r="N24" s="2">
        <v>8.7731700000000004</v>
      </c>
      <c r="O24" s="2">
        <v>9.2770799999999998</v>
      </c>
      <c r="P24" s="2">
        <v>9.0000800000000005</v>
      </c>
      <c r="Q24" s="2">
        <v>3.1144500000000002</v>
      </c>
      <c r="R24" s="2">
        <v>2.3691200000000001</v>
      </c>
      <c r="S24" s="2">
        <v>23.427600000000002</v>
      </c>
      <c r="T24" s="2">
        <v>0.43892999999999999</v>
      </c>
      <c r="U24" s="2">
        <v>62.862299999999998</v>
      </c>
      <c r="W24" s="8">
        <v>2</v>
      </c>
      <c r="X24" s="2">
        <v>4.6362100000000002</v>
      </c>
      <c r="Y24" s="2">
        <v>2.08596</v>
      </c>
      <c r="Z24" s="2">
        <v>5.5594900000000003</v>
      </c>
      <c r="AA24" s="2">
        <v>5.9121100000000002</v>
      </c>
      <c r="AB24" s="2">
        <v>2.8487100000000001</v>
      </c>
      <c r="AC24" s="2">
        <v>11.274900000000001</v>
      </c>
      <c r="AD24" s="2">
        <v>0</v>
      </c>
      <c r="AE24" s="2">
        <v>32.317399999999999</v>
      </c>
    </row>
    <row r="25" spans="1:31" x14ac:dyDescent="0.2">
      <c r="A25" s="25">
        <v>15</v>
      </c>
      <c r="B25">
        <v>11</v>
      </c>
      <c r="C25">
        <v>22</v>
      </c>
      <c r="D25">
        <v>6</v>
      </c>
      <c r="E25">
        <v>8</v>
      </c>
      <c r="F25">
        <v>0</v>
      </c>
      <c r="G25">
        <v>2</v>
      </c>
      <c r="H25">
        <v>22</v>
      </c>
      <c r="I25">
        <v>0</v>
      </c>
      <c r="J25">
        <v>71</v>
      </c>
      <c r="L25" s="8">
        <v>3</v>
      </c>
      <c r="M25" s="2">
        <v>6.9491500000000004</v>
      </c>
      <c r="N25" s="2">
        <v>7.2452100000000002</v>
      </c>
      <c r="O25" s="2">
        <v>8.4988399999999995</v>
      </c>
      <c r="P25" s="2">
        <v>7.0507600000000004</v>
      </c>
      <c r="Q25" s="2">
        <v>2.54298</v>
      </c>
      <c r="R25" s="2">
        <v>1.81165</v>
      </c>
      <c r="S25" s="2">
        <v>19.503399999999999</v>
      </c>
      <c r="T25" s="2">
        <v>0.23572000000000001</v>
      </c>
      <c r="U25" s="2">
        <v>53.837699999999998</v>
      </c>
      <c r="W25" s="8">
        <v>3</v>
      </c>
      <c r="X25" s="2">
        <v>5.2501300000000004</v>
      </c>
      <c r="Y25" s="2">
        <v>1.7767999999999999</v>
      </c>
      <c r="Z25" s="2">
        <v>4.5636999999999999</v>
      </c>
      <c r="AA25" s="2">
        <v>5.4312500000000004</v>
      </c>
      <c r="AB25" s="2">
        <v>2.4410400000000001</v>
      </c>
      <c r="AC25" s="2">
        <v>11.813800000000001</v>
      </c>
      <c r="AD25" s="2">
        <v>3.1099999999999999E-2</v>
      </c>
      <c r="AE25" s="2">
        <v>31.3078</v>
      </c>
    </row>
    <row r="26" spans="1:31" x14ac:dyDescent="0.2">
      <c r="A26" s="25">
        <v>16</v>
      </c>
      <c r="B26">
        <v>11</v>
      </c>
      <c r="C26">
        <v>11</v>
      </c>
      <c r="D26">
        <v>7</v>
      </c>
      <c r="E26">
        <v>5</v>
      </c>
      <c r="F26">
        <v>1</v>
      </c>
      <c r="G26">
        <v>1</v>
      </c>
      <c r="H26">
        <v>16</v>
      </c>
      <c r="I26">
        <v>0</v>
      </c>
      <c r="J26">
        <v>52</v>
      </c>
      <c r="L26" s="8">
        <v>4</v>
      </c>
      <c r="M26" s="2">
        <v>6.1254400000000002</v>
      </c>
      <c r="N26" s="2">
        <v>6.5994200000000003</v>
      </c>
      <c r="O26" s="2">
        <v>7.2101300000000004</v>
      </c>
      <c r="P26" s="2">
        <v>4.5013500000000004</v>
      </c>
      <c r="Q26" s="2">
        <v>3.0672700000000002</v>
      </c>
      <c r="R26" s="2">
        <v>0.77342999999999995</v>
      </c>
      <c r="S26" s="2">
        <v>13.9345</v>
      </c>
      <c r="T26" s="2">
        <v>0.1358</v>
      </c>
      <c r="U26" s="2">
        <v>42.347299999999997</v>
      </c>
      <c r="W26" s="8">
        <v>4</v>
      </c>
      <c r="X26" s="2">
        <v>5.3060400000000003</v>
      </c>
      <c r="Y26" s="2">
        <v>1.01813</v>
      </c>
      <c r="Z26" s="2">
        <v>4.9865399999999998</v>
      </c>
      <c r="AA26" s="2">
        <v>4.9396800000000001</v>
      </c>
      <c r="AB26" s="2">
        <v>3.4325700000000001</v>
      </c>
      <c r="AC26" s="2">
        <v>9.9305599999999998</v>
      </c>
      <c r="AD26" s="2">
        <v>0</v>
      </c>
      <c r="AE26" s="2">
        <v>29.613499999999998</v>
      </c>
    </row>
    <row r="27" spans="1:31" x14ac:dyDescent="0.2">
      <c r="A27" s="25">
        <v>17</v>
      </c>
      <c r="B27">
        <v>11</v>
      </c>
      <c r="C27">
        <v>7</v>
      </c>
      <c r="D27">
        <v>2</v>
      </c>
      <c r="E27">
        <v>7</v>
      </c>
      <c r="F27">
        <v>5</v>
      </c>
      <c r="G27">
        <v>5</v>
      </c>
      <c r="H27">
        <v>13</v>
      </c>
      <c r="I27">
        <v>3</v>
      </c>
      <c r="J27">
        <v>53</v>
      </c>
      <c r="L27" s="8">
        <v>5</v>
      </c>
      <c r="M27" s="2">
        <v>4.5932700000000004</v>
      </c>
      <c r="N27" s="2">
        <v>4.5573399999999999</v>
      </c>
      <c r="O27" s="2">
        <v>5.89825</v>
      </c>
      <c r="P27" s="2">
        <v>2.0014500000000002</v>
      </c>
      <c r="Q27" s="2">
        <v>1.2643200000000001</v>
      </c>
      <c r="R27" s="2">
        <v>0.41314000000000001</v>
      </c>
      <c r="S27" s="2">
        <v>9.3899100000000004</v>
      </c>
      <c r="T27" s="2">
        <v>0.12529000000000001</v>
      </c>
      <c r="U27" s="2">
        <v>28.242999999999999</v>
      </c>
      <c r="W27" s="8">
        <v>5</v>
      </c>
      <c r="X27" s="2">
        <v>3.8069999999999999</v>
      </c>
      <c r="Y27" s="2">
        <v>0.74456999999999995</v>
      </c>
      <c r="Z27" s="2">
        <v>5.1717199999999997</v>
      </c>
      <c r="AA27" s="2">
        <v>3.80491</v>
      </c>
      <c r="AB27" s="2">
        <v>2.4434200000000001</v>
      </c>
      <c r="AC27" s="2">
        <v>6.5670000000000002</v>
      </c>
      <c r="AD27" s="2">
        <v>0.1119</v>
      </c>
      <c r="AE27" s="2">
        <v>22.650500000000001</v>
      </c>
    </row>
    <row r="28" spans="1:31" x14ac:dyDescent="0.2">
      <c r="A28" s="25">
        <v>18</v>
      </c>
      <c r="B28">
        <v>4</v>
      </c>
      <c r="C28">
        <v>12</v>
      </c>
      <c r="D28">
        <v>4</v>
      </c>
      <c r="E28">
        <v>4</v>
      </c>
      <c r="F28">
        <v>1</v>
      </c>
      <c r="G28">
        <v>0</v>
      </c>
      <c r="H28">
        <v>21</v>
      </c>
      <c r="I28">
        <v>0</v>
      </c>
      <c r="J28">
        <v>46</v>
      </c>
      <c r="L28" s="8">
        <v>6</v>
      </c>
      <c r="M28" s="2">
        <v>6.5826599999999997</v>
      </c>
      <c r="N28" s="2">
        <v>3.6087400000000001</v>
      </c>
      <c r="O28" s="2">
        <v>3.6029499999999999</v>
      </c>
      <c r="P28" s="2">
        <v>3.6215899999999999</v>
      </c>
      <c r="Q28" s="2">
        <v>1.15561</v>
      </c>
      <c r="R28" s="2">
        <v>0.90793999999999997</v>
      </c>
      <c r="S28" s="2">
        <v>11.548500000000001</v>
      </c>
      <c r="T28" s="2">
        <v>6.4390000000000003E-2</v>
      </c>
      <c r="U28" s="2">
        <v>31.092400000000001</v>
      </c>
      <c r="W28" s="8">
        <v>6</v>
      </c>
      <c r="X28" s="2">
        <v>5.6465699999999996</v>
      </c>
      <c r="Y28" s="2">
        <v>1.16509</v>
      </c>
      <c r="Z28" s="2">
        <v>4.0823099999999997</v>
      </c>
      <c r="AA28" s="2">
        <v>3.0097999999999998</v>
      </c>
      <c r="AB28" s="2">
        <v>1.52772</v>
      </c>
      <c r="AC28" s="2">
        <v>8.2403200000000005</v>
      </c>
      <c r="AD28" s="2">
        <v>3.261E-2</v>
      </c>
      <c r="AE28" s="2">
        <v>23.7044</v>
      </c>
    </row>
    <row r="29" spans="1:31" x14ac:dyDescent="0.2">
      <c r="A29" s="25">
        <v>19</v>
      </c>
      <c r="B29">
        <v>9</v>
      </c>
      <c r="C29">
        <v>13</v>
      </c>
      <c r="D29">
        <v>1</v>
      </c>
      <c r="E29">
        <v>5</v>
      </c>
      <c r="F29">
        <v>2</v>
      </c>
      <c r="G29">
        <v>1</v>
      </c>
      <c r="H29">
        <v>15</v>
      </c>
      <c r="I29">
        <v>3</v>
      </c>
      <c r="J29">
        <v>49</v>
      </c>
      <c r="L29" s="8">
        <v>7</v>
      </c>
      <c r="M29" s="2">
        <v>3.95356</v>
      </c>
      <c r="N29" s="2">
        <v>3.86084</v>
      </c>
      <c r="O29" s="2">
        <v>3.3769499999999999</v>
      </c>
      <c r="P29" s="2">
        <v>2.3476400000000002</v>
      </c>
      <c r="Q29" s="2">
        <v>0.50085999999999997</v>
      </c>
      <c r="R29" s="2">
        <v>0.19621</v>
      </c>
      <c r="S29" s="2">
        <v>8.57423</v>
      </c>
      <c r="T29" s="2">
        <v>0.13022</v>
      </c>
      <c r="U29" s="2">
        <v>22.9405</v>
      </c>
      <c r="W29" s="8">
        <v>7</v>
      </c>
      <c r="X29" s="2">
        <v>3.7858299999999998</v>
      </c>
      <c r="Y29" s="2">
        <v>0.23432</v>
      </c>
      <c r="Z29" s="2">
        <v>3.5369100000000002</v>
      </c>
      <c r="AA29" s="2">
        <v>4.08725</v>
      </c>
      <c r="AB29" s="2">
        <v>1.3790500000000001</v>
      </c>
      <c r="AC29" s="2">
        <v>6.0147899999999996</v>
      </c>
      <c r="AD29" s="2">
        <v>8.1049999999999997E-2</v>
      </c>
      <c r="AE29" s="2">
        <v>19.119199999999999</v>
      </c>
    </row>
    <row r="30" spans="1:31" x14ac:dyDescent="0.2">
      <c r="A30" s="25">
        <v>20</v>
      </c>
      <c r="B30">
        <v>11</v>
      </c>
      <c r="C30">
        <v>6</v>
      </c>
      <c r="D30">
        <v>2</v>
      </c>
      <c r="E30">
        <v>0</v>
      </c>
      <c r="F30">
        <v>0</v>
      </c>
      <c r="G30">
        <v>2</v>
      </c>
      <c r="H30">
        <v>15</v>
      </c>
      <c r="I30">
        <v>0</v>
      </c>
      <c r="J30">
        <v>36</v>
      </c>
      <c r="L30" s="8">
        <v>8</v>
      </c>
      <c r="M30" s="2">
        <v>3.1027</v>
      </c>
      <c r="N30" s="2">
        <v>3.2034600000000002</v>
      </c>
      <c r="O30" s="2">
        <v>2.0619900000000002</v>
      </c>
      <c r="P30" s="2">
        <v>1.2174799999999999</v>
      </c>
      <c r="Q30" s="2">
        <v>1.06914</v>
      </c>
      <c r="R30" s="2">
        <v>0.39357999999999999</v>
      </c>
      <c r="S30" s="2">
        <v>5.8537999999999997</v>
      </c>
      <c r="T30" s="2">
        <v>9.0139999999999998E-2</v>
      </c>
      <c r="U30" s="2">
        <v>16.9923</v>
      </c>
      <c r="W30" s="8">
        <v>8</v>
      </c>
      <c r="X30" s="2">
        <v>2.7797000000000001</v>
      </c>
      <c r="Y30" s="2">
        <v>0.25733</v>
      </c>
      <c r="Z30" s="2">
        <v>2.2871800000000002</v>
      </c>
      <c r="AA30" s="2">
        <v>3.1085500000000001</v>
      </c>
      <c r="AB30" s="2">
        <v>1.1922299999999999</v>
      </c>
      <c r="AC30" s="2">
        <v>4.9156000000000004</v>
      </c>
      <c r="AD30" s="2">
        <v>0</v>
      </c>
      <c r="AE30" s="2">
        <v>14.5406</v>
      </c>
    </row>
    <row r="31" spans="1:31" x14ac:dyDescent="0.2">
      <c r="A31" s="25">
        <v>21</v>
      </c>
      <c r="B31">
        <v>9</v>
      </c>
      <c r="C31">
        <v>6</v>
      </c>
      <c r="D31">
        <v>1</v>
      </c>
      <c r="E31">
        <v>3</v>
      </c>
      <c r="F31">
        <v>0</v>
      </c>
      <c r="G31">
        <v>1</v>
      </c>
      <c r="H31">
        <v>6</v>
      </c>
      <c r="I31">
        <v>1</v>
      </c>
      <c r="J31">
        <v>27</v>
      </c>
      <c r="L31" s="8">
        <v>9</v>
      </c>
      <c r="M31" s="2">
        <v>3.1509399999999999</v>
      </c>
      <c r="N31" s="2">
        <v>2.8632200000000001</v>
      </c>
      <c r="O31" s="2">
        <v>0.56508000000000003</v>
      </c>
      <c r="P31" s="2">
        <v>1.5248699999999999</v>
      </c>
      <c r="Q31" s="2">
        <v>0.49602000000000002</v>
      </c>
      <c r="R31" s="2">
        <v>0.80079</v>
      </c>
      <c r="S31" s="2">
        <v>4.9469000000000003</v>
      </c>
      <c r="T31" s="2">
        <v>0.44691999999999998</v>
      </c>
      <c r="U31" s="2">
        <v>14.794700000000001</v>
      </c>
      <c r="W31" s="8">
        <v>9</v>
      </c>
      <c r="X31" s="2">
        <v>2.5566300000000002</v>
      </c>
      <c r="Y31" s="2">
        <v>0.64532999999999996</v>
      </c>
      <c r="Z31" s="2">
        <v>1.33491</v>
      </c>
      <c r="AA31" s="2">
        <v>2.1188899999999999</v>
      </c>
      <c r="AB31" s="2">
        <v>0.33079999999999998</v>
      </c>
      <c r="AC31" s="2">
        <v>3.9097499999999998</v>
      </c>
      <c r="AD31" s="2">
        <v>0</v>
      </c>
      <c r="AE31" s="2">
        <v>10.8963</v>
      </c>
    </row>
    <row r="32" spans="1:31" x14ac:dyDescent="0.2">
      <c r="A32" s="25">
        <v>22</v>
      </c>
      <c r="B32">
        <v>6</v>
      </c>
      <c r="C32">
        <v>5</v>
      </c>
      <c r="D32">
        <v>2</v>
      </c>
      <c r="E32">
        <v>2</v>
      </c>
      <c r="F32">
        <v>0</v>
      </c>
      <c r="G32">
        <v>0</v>
      </c>
      <c r="H32">
        <v>7</v>
      </c>
      <c r="I32">
        <v>0</v>
      </c>
      <c r="J32">
        <v>22</v>
      </c>
      <c r="L32" s="8">
        <v>10</v>
      </c>
      <c r="M32" s="2">
        <v>2.3133300000000001</v>
      </c>
      <c r="N32" s="2">
        <v>2.5757500000000002</v>
      </c>
      <c r="O32" s="2">
        <v>1.83168</v>
      </c>
      <c r="P32" s="2">
        <v>0.85404000000000002</v>
      </c>
      <c r="Q32" s="2">
        <v>0.31930999999999998</v>
      </c>
      <c r="R32" s="2">
        <v>7.3800000000000004E-2</v>
      </c>
      <c r="S32" s="2">
        <v>3.8912300000000002</v>
      </c>
      <c r="T32" s="2">
        <v>0</v>
      </c>
      <c r="U32" s="2">
        <v>11.8591</v>
      </c>
      <c r="W32" s="8">
        <v>10</v>
      </c>
      <c r="X32" s="2">
        <v>2.08202</v>
      </c>
      <c r="Y32" s="2">
        <v>7.0319999999999994E-2</v>
      </c>
      <c r="Z32" s="2">
        <v>1.9202699999999999</v>
      </c>
      <c r="AA32" s="2">
        <v>2.45573</v>
      </c>
      <c r="AB32" s="2">
        <v>0.61529999999999996</v>
      </c>
      <c r="AC32" s="2">
        <v>2.9407999999999999</v>
      </c>
      <c r="AD32" s="2">
        <v>0</v>
      </c>
      <c r="AE32" s="2">
        <v>10.1182</v>
      </c>
    </row>
    <row r="33" spans="1:31" x14ac:dyDescent="0.2">
      <c r="A33" s="25">
        <v>23</v>
      </c>
      <c r="B33">
        <v>10</v>
      </c>
      <c r="C33">
        <v>1</v>
      </c>
      <c r="D33">
        <v>0</v>
      </c>
      <c r="E33">
        <v>3</v>
      </c>
      <c r="F33">
        <v>0</v>
      </c>
      <c r="G33">
        <v>0</v>
      </c>
      <c r="H33">
        <v>9</v>
      </c>
      <c r="I33">
        <v>0</v>
      </c>
      <c r="J33">
        <v>23</v>
      </c>
      <c r="L33" s="8">
        <v>11</v>
      </c>
      <c r="M33" s="2">
        <v>0.95820000000000005</v>
      </c>
      <c r="N33" s="2">
        <v>1.34371</v>
      </c>
      <c r="O33" s="2">
        <v>0.46740999999999999</v>
      </c>
      <c r="P33" s="2">
        <v>0.52293999999999996</v>
      </c>
      <c r="Q33" s="2">
        <v>0.11293</v>
      </c>
      <c r="R33" s="2">
        <v>0</v>
      </c>
      <c r="S33" s="2">
        <v>2.73665</v>
      </c>
      <c r="T33" s="2">
        <v>0</v>
      </c>
      <c r="U33" s="2">
        <v>6.1418400000000002</v>
      </c>
      <c r="W33" s="8">
        <v>11</v>
      </c>
      <c r="X33" s="2">
        <v>1.37463</v>
      </c>
      <c r="Y33" s="2">
        <v>0.15038000000000001</v>
      </c>
      <c r="Z33" s="2">
        <v>1.5902000000000001</v>
      </c>
      <c r="AA33" s="2">
        <v>2.0534599999999998</v>
      </c>
      <c r="AB33" s="2">
        <v>0.84633000000000003</v>
      </c>
      <c r="AC33" s="2">
        <v>2.1878500000000001</v>
      </c>
      <c r="AD33" s="2">
        <v>0</v>
      </c>
      <c r="AE33" s="2">
        <v>8.2028499999999998</v>
      </c>
    </row>
    <row r="34" spans="1:31" x14ac:dyDescent="0.2">
      <c r="A34" s="25">
        <v>24</v>
      </c>
      <c r="B34">
        <v>4</v>
      </c>
      <c r="C34">
        <v>4</v>
      </c>
      <c r="D34">
        <v>1</v>
      </c>
      <c r="E34">
        <v>3</v>
      </c>
      <c r="F34">
        <v>0</v>
      </c>
      <c r="G34">
        <v>0</v>
      </c>
      <c r="H34">
        <v>8</v>
      </c>
      <c r="I34">
        <v>1</v>
      </c>
      <c r="J34">
        <v>21</v>
      </c>
      <c r="L34" s="8">
        <v>12</v>
      </c>
      <c r="M34" s="2">
        <v>1.2940499999999999</v>
      </c>
      <c r="N34" s="2">
        <v>1.2763800000000001</v>
      </c>
      <c r="O34" s="2">
        <v>0.54507000000000005</v>
      </c>
      <c r="P34" s="2">
        <v>0.52634000000000003</v>
      </c>
      <c r="Q34" s="2">
        <v>0.16567999999999999</v>
      </c>
      <c r="R34" s="2">
        <v>0.11641</v>
      </c>
      <c r="S34" s="2">
        <v>2.76152</v>
      </c>
      <c r="T34" s="2">
        <v>0</v>
      </c>
      <c r="U34" s="2">
        <v>6.6854399999999998</v>
      </c>
      <c r="W34" s="8">
        <v>12</v>
      </c>
      <c r="X34" s="2">
        <v>1.17218</v>
      </c>
      <c r="Y34" s="2">
        <v>0.23368</v>
      </c>
      <c r="Z34" s="2">
        <v>1.10537</v>
      </c>
      <c r="AA34" s="2">
        <v>1.11608</v>
      </c>
      <c r="AB34" s="2">
        <v>1.4450799999999999</v>
      </c>
      <c r="AC34" s="2">
        <v>2.1414900000000001</v>
      </c>
      <c r="AD34" s="2">
        <v>0</v>
      </c>
      <c r="AE34" s="2">
        <v>7.2138799999999996</v>
      </c>
    </row>
    <row r="35" spans="1:31" x14ac:dyDescent="0.2">
      <c r="A35" s="25">
        <v>25</v>
      </c>
      <c r="B35">
        <v>0</v>
      </c>
      <c r="C35">
        <v>2</v>
      </c>
      <c r="D35">
        <v>0</v>
      </c>
      <c r="E35">
        <v>0</v>
      </c>
      <c r="F35">
        <v>0</v>
      </c>
      <c r="G35">
        <v>0</v>
      </c>
      <c r="H35">
        <v>6</v>
      </c>
      <c r="I35">
        <v>0</v>
      </c>
      <c r="J35">
        <v>8</v>
      </c>
      <c r="L35" s="8">
        <v>13</v>
      </c>
      <c r="M35" s="2">
        <v>0.46744000000000002</v>
      </c>
      <c r="N35" s="2">
        <v>0.54320999999999997</v>
      </c>
      <c r="O35" s="2">
        <v>0.55908000000000002</v>
      </c>
      <c r="P35" s="2">
        <v>0.40883000000000003</v>
      </c>
      <c r="Q35" s="2">
        <v>0.17452000000000001</v>
      </c>
      <c r="R35" s="2">
        <v>0</v>
      </c>
      <c r="S35" s="2">
        <v>1.63446</v>
      </c>
      <c r="T35" s="2">
        <v>0</v>
      </c>
      <c r="U35" s="2">
        <v>3.7875399999999999</v>
      </c>
      <c r="W35" s="8">
        <v>13</v>
      </c>
      <c r="X35" s="2">
        <v>1.1355999999999999</v>
      </c>
      <c r="Y35" s="2">
        <v>5.04E-2</v>
      </c>
      <c r="Z35" s="2">
        <v>0.78044999999999998</v>
      </c>
      <c r="AA35" s="2">
        <v>0.90893000000000002</v>
      </c>
      <c r="AB35" s="2">
        <v>0.63431999999999999</v>
      </c>
      <c r="AC35" s="2">
        <v>1.42191</v>
      </c>
      <c r="AD35" s="2">
        <v>0</v>
      </c>
      <c r="AE35" s="2">
        <v>4.93161</v>
      </c>
    </row>
    <row r="36" spans="1:31" x14ac:dyDescent="0.2">
      <c r="A36" s="25">
        <v>26</v>
      </c>
      <c r="B36">
        <v>4</v>
      </c>
      <c r="C36">
        <v>3</v>
      </c>
      <c r="D36">
        <v>2</v>
      </c>
      <c r="E36">
        <v>0</v>
      </c>
      <c r="F36">
        <v>0</v>
      </c>
      <c r="G36">
        <v>0</v>
      </c>
      <c r="H36">
        <v>3</v>
      </c>
      <c r="I36">
        <v>0</v>
      </c>
      <c r="J36">
        <v>12</v>
      </c>
      <c r="L36" s="8">
        <v>14</v>
      </c>
      <c r="M36" s="2">
        <v>1.28922</v>
      </c>
      <c r="N36" s="2">
        <v>0.71874000000000005</v>
      </c>
      <c r="O36" s="2">
        <v>0.25185999999999997</v>
      </c>
      <c r="P36" s="2">
        <v>0.30951000000000001</v>
      </c>
      <c r="Q36" s="2">
        <v>0.44048999999999999</v>
      </c>
      <c r="R36" s="2">
        <v>0</v>
      </c>
      <c r="S36" s="2">
        <v>1.68506</v>
      </c>
      <c r="T36" s="2">
        <v>5.1270000000000003E-2</v>
      </c>
      <c r="U36" s="2">
        <v>4.7461599999999997</v>
      </c>
      <c r="W36" s="8">
        <v>14</v>
      </c>
      <c r="X36" s="2">
        <v>1.5830599999999999</v>
      </c>
      <c r="Y36" s="2">
        <v>0.15121000000000001</v>
      </c>
      <c r="Z36" s="2">
        <v>0.80013999999999996</v>
      </c>
      <c r="AA36" s="2">
        <v>0.60263999999999995</v>
      </c>
      <c r="AB36" s="2">
        <v>0.75458000000000003</v>
      </c>
      <c r="AC36" s="2">
        <v>1.09398</v>
      </c>
      <c r="AD36" s="2">
        <v>0</v>
      </c>
      <c r="AE36" s="2">
        <v>4.9856100000000003</v>
      </c>
    </row>
    <row r="37" spans="1:31" x14ac:dyDescent="0.2">
      <c r="A37" s="25">
        <v>27</v>
      </c>
      <c r="B37">
        <v>5</v>
      </c>
      <c r="C37">
        <v>0</v>
      </c>
      <c r="D37">
        <v>2</v>
      </c>
      <c r="E37">
        <v>1</v>
      </c>
      <c r="F37">
        <v>0</v>
      </c>
      <c r="G37">
        <v>0</v>
      </c>
      <c r="H37">
        <v>5</v>
      </c>
      <c r="I37">
        <v>0</v>
      </c>
      <c r="J37">
        <v>13</v>
      </c>
      <c r="L37" s="8">
        <v>15</v>
      </c>
      <c r="M37" s="2">
        <v>0.77571000000000001</v>
      </c>
      <c r="N37" s="2">
        <v>1.0807899999999999</v>
      </c>
      <c r="O37" s="2">
        <v>0.34203</v>
      </c>
      <c r="P37" s="2">
        <v>0.60416999999999998</v>
      </c>
      <c r="Q37" s="2">
        <v>0</v>
      </c>
      <c r="R37" s="2">
        <v>0.11428000000000001</v>
      </c>
      <c r="S37" s="2">
        <v>1.3499399999999999</v>
      </c>
      <c r="T37" s="2">
        <v>0</v>
      </c>
      <c r="U37" s="2">
        <v>4.2669100000000002</v>
      </c>
      <c r="W37" s="8">
        <v>15</v>
      </c>
      <c r="X37" s="2">
        <v>1.4475499999999999</v>
      </c>
      <c r="Y37" s="2">
        <v>0.17663000000000001</v>
      </c>
      <c r="Z37" s="2">
        <v>0.74370000000000003</v>
      </c>
      <c r="AA37" s="2">
        <v>0.64748000000000006</v>
      </c>
      <c r="AB37" s="2">
        <v>0.30792999999999998</v>
      </c>
      <c r="AC37" s="2">
        <v>1.2579100000000001</v>
      </c>
      <c r="AD37" s="2">
        <v>0</v>
      </c>
      <c r="AE37" s="2">
        <v>4.5811999999999999</v>
      </c>
    </row>
    <row r="38" spans="1:31" x14ac:dyDescent="0.2">
      <c r="A38" s="25">
        <v>28</v>
      </c>
      <c r="B38">
        <v>0</v>
      </c>
      <c r="C38">
        <v>6</v>
      </c>
      <c r="D38">
        <v>0</v>
      </c>
      <c r="E38">
        <v>0</v>
      </c>
      <c r="F38">
        <v>1</v>
      </c>
      <c r="G38">
        <v>0</v>
      </c>
      <c r="H38">
        <v>7</v>
      </c>
      <c r="I38">
        <v>0</v>
      </c>
      <c r="J38">
        <v>14</v>
      </c>
      <c r="L38" s="8">
        <v>16</v>
      </c>
      <c r="M38" s="2">
        <v>0.64417999999999997</v>
      </c>
      <c r="N38" s="2">
        <v>0.60382999999999998</v>
      </c>
      <c r="O38" s="2">
        <v>0.51439000000000001</v>
      </c>
      <c r="P38" s="2">
        <v>0.34978999999999999</v>
      </c>
      <c r="Q38" s="2">
        <v>6.5670000000000006E-2</v>
      </c>
      <c r="R38" s="2">
        <v>6.3490000000000005E-2</v>
      </c>
      <c r="S38" s="2">
        <v>0.77751999999999999</v>
      </c>
      <c r="T38" s="2">
        <v>0</v>
      </c>
      <c r="U38" s="2">
        <v>3.0188799999999998</v>
      </c>
      <c r="W38" s="8">
        <v>16</v>
      </c>
      <c r="X38" s="2">
        <v>0.94623999999999997</v>
      </c>
      <c r="Y38" s="2">
        <v>5.6120000000000003E-2</v>
      </c>
      <c r="Z38" s="2">
        <v>0.91205999999999998</v>
      </c>
      <c r="AA38" s="2">
        <v>0.40872000000000003</v>
      </c>
      <c r="AB38" s="2">
        <v>0.56437000000000004</v>
      </c>
      <c r="AC38" s="2">
        <v>0.63546000000000002</v>
      </c>
      <c r="AD38" s="2">
        <v>0</v>
      </c>
      <c r="AE38" s="2">
        <v>3.5861700000000001</v>
      </c>
    </row>
    <row r="39" spans="1:31" x14ac:dyDescent="0.2">
      <c r="A39" s="25">
        <v>29</v>
      </c>
      <c r="B39">
        <v>5</v>
      </c>
      <c r="C39">
        <v>1</v>
      </c>
      <c r="D39">
        <v>0</v>
      </c>
      <c r="E39">
        <v>0</v>
      </c>
      <c r="F39">
        <v>0</v>
      </c>
      <c r="G39">
        <v>0</v>
      </c>
      <c r="H39">
        <v>6</v>
      </c>
      <c r="I39">
        <v>1</v>
      </c>
      <c r="J39">
        <v>13</v>
      </c>
      <c r="L39" s="8">
        <v>17</v>
      </c>
      <c r="M39" s="2">
        <v>0.69898000000000005</v>
      </c>
      <c r="N39" s="2">
        <v>0.29510999999999998</v>
      </c>
      <c r="O39" s="2">
        <v>0.15534000000000001</v>
      </c>
      <c r="P39" s="2">
        <v>0.53122999999999998</v>
      </c>
      <c r="Q39" s="2">
        <v>0.42176000000000002</v>
      </c>
      <c r="R39" s="2">
        <v>0.35020000000000001</v>
      </c>
      <c r="S39" s="2">
        <v>0.75824999999999998</v>
      </c>
      <c r="T39" s="2">
        <v>0.13020999999999999</v>
      </c>
      <c r="U39" s="2">
        <v>3.3410799999999998</v>
      </c>
      <c r="W39" s="8">
        <v>17</v>
      </c>
      <c r="X39" s="2">
        <v>0.83640999999999999</v>
      </c>
      <c r="Y39" s="2">
        <v>0.38694000000000001</v>
      </c>
      <c r="Z39" s="2">
        <v>0.67842999999999998</v>
      </c>
      <c r="AA39" s="2">
        <v>0.50670000000000004</v>
      </c>
      <c r="AB39" s="2">
        <v>0.42542000000000002</v>
      </c>
      <c r="AC39" s="2">
        <v>0.83052000000000004</v>
      </c>
      <c r="AD39" s="2">
        <v>0.49408000000000002</v>
      </c>
      <c r="AE39" s="2">
        <v>4.1584899999999996</v>
      </c>
    </row>
    <row r="40" spans="1:31" x14ac:dyDescent="0.2">
      <c r="A40" s="25">
        <v>30</v>
      </c>
      <c r="B40">
        <v>0</v>
      </c>
      <c r="C40">
        <v>4</v>
      </c>
      <c r="D40">
        <v>0</v>
      </c>
      <c r="E40">
        <v>0</v>
      </c>
      <c r="F40">
        <v>0</v>
      </c>
      <c r="G40">
        <v>0</v>
      </c>
      <c r="H40">
        <v>3</v>
      </c>
      <c r="I40">
        <v>0</v>
      </c>
      <c r="J40">
        <v>7</v>
      </c>
      <c r="L40" s="8">
        <v>18</v>
      </c>
      <c r="M40" s="2">
        <v>0.24947</v>
      </c>
      <c r="N40" s="2">
        <v>0.66552999999999995</v>
      </c>
      <c r="O40" s="2">
        <v>0.31301000000000001</v>
      </c>
      <c r="P40" s="2">
        <v>0.1678</v>
      </c>
      <c r="Q40" s="2">
        <v>3.005E-2</v>
      </c>
      <c r="R40" s="2">
        <v>0</v>
      </c>
      <c r="S40" s="2">
        <v>1.18388</v>
      </c>
      <c r="T40" s="2">
        <v>0</v>
      </c>
      <c r="U40" s="2">
        <v>2.6097399999999999</v>
      </c>
      <c r="W40" s="8">
        <v>18</v>
      </c>
      <c r="X40" s="2">
        <v>0.48552000000000001</v>
      </c>
      <c r="Y40" s="2">
        <v>0</v>
      </c>
      <c r="Z40" s="2">
        <v>1.00143</v>
      </c>
      <c r="AA40" s="2">
        <v>0.47434999999999999</v>
      </c>
      <c r="AB40" s="2">
        <v>0.28520000000000001</v>
      </c>
      <c r="AC40" s="2">
        <v>0.70894000000000001</v>
      </c>
      <c r="AD40" s="2">
        <v>3.0009999999999998E-2</v>
      </c>
      <c r="AE40" s="2">
        <v>2.9854400000000001</v>
      </c>
    </row>
    <row r="41" spans="1:31" x14ac:dyDescent="0.2">
      <c r="A41" s="25">
        <v>31</v>
      </c>
      <c r="B41">
        <v>2</v>
      </c>
      <c r="C41">
        <v>1</v>
      </c>
      <c r="D41">
        <v>0</v>
      </c>
      <c r="E41">
        <v>0</v>
      </c>
      <c r="F41">
        <v>0</v>
      </c>
      <c r="G41">
        <v>0</v>
      </c>
      <c r="H41">
        <v>2</v>
      </c>
      <c r="I41">
        <v>0</v>
      </c>
      <c r="J41">
        <v>5</v>
      </c>
      <c r="L41" s="8">
        <v>19</v>
      </c>
      <c r="M41" s="2">
        <v>0.61185</v>
      </c>
      <c r="N41" s="2">
        <v>0.58799999999999997</v>
      </c>
      <c r="O41" s="2">
        <v>0.21801999999999999</v>
      </c>
      <c r="P41" s="2">
        <v>0.35519000000000001</v>
      </c>
      <c r="Q41" s="2">
        <v>0.12531</v>
      </c>
      <c r="R41" s="2">
        <v>3.5130000000000002E-2</v>
      </c>
      <c r="S41" s="2">
        <v>0.94313000000000002</v>
      </c>
      <c r="T41" s="2">
        <v>0.11846</v>
      </c>
      <c r="U41" s="2">
        <v>2.9950999999999999</v>
      </c>
      <c r="W41" s="8">
        <v>19</v>
      </c>
      <c r="X41" s="2">
        <v>1.1220399999999999</v>
      </c>
      <c r="Y41" s="2">
        <v>2.7040000000000002E-2</v>
      </c>
      <c r="Z41" s="2">
        <v>0.59831999999999996</v>
      </c>
      <c r="AA41" s="2">
        <v>0.97892999999999997</v>
      </c>
      <c r="AB41" s="2">
        <v>0.56479000000000001</v>
      </c>
      <c r="AC41" s="2">
        <v>0.94047999999999998</v>
      </c>
      <c r="AD41" s="2">
        <v>0</v>
      </c>
      <c r="AE41" s="2">
        <v>4.2315899999999997</v>
      </c>
    </row>
    <row r="42" spans="1:31" x14ac:dyDescent="0.2">
      <c r="A42" s="25">
        <v>32</v>
      </c>
      <c r="B42">
        <v>2</v>
      </c>
      <c r="C42">
        <v>0</v>
      </c>
      <c r="D42">
        <v>0</v>
      </c>
      <c r="E42">
        <v>0</v>
      </c>
      <c r="F42">
        <v>0</v>
      </c>
      <c r="G42">
        <v>0</v>
      </c>
      <c r="H42">
        <v>5</v>
      </c>
      <c r="I42">
        <v>1</v>
      </c>
      <c r="J42">
        <v>8</v>
      </c>
      <c r="L42" s="8">
        <v>20</v>
      </c>
      <c r="M42" s="2">
        <v>0.62024000000000001</v>
      </c>
      <c r="N42" s="2">
        <v>0.30463000000000001</v>
      </c>
      <c r="O42" s="2">
        <v>8.4519999999999998E-2</v>
      </c>
      <c r="P42" s="2">
        <v>0</v>
      </c>
      <c r="Q42" s="2">
        <v>0</v>
      </c>
      <c r="R42" s="2">
        <v>0.13630999999999999</v>
      </c>
      <c r="S42" s="2">
        <v>0.85933000000000004</v>
      </c>
      <c r="T42" s="2">
        <v>0</v>
      </c>
      <c r="U42" s="2">
        <v>2.0050400000000002</v>
      </c>
      <c r="W42" s="8">
        <v>20</v>
      </c>
      <c r="X42" s="2">
        <v>0.68949000000000005</v>
      </c>
      <c r="Y42" s="2">
        <v>0.17011000000000001</v>
      </c>
      <c r="Z42" s="2">
        <v>0.41441</v>
      </c>
      <c r="AA42" s="2">
        <v>0.56938</v>
      </c>
      <c r="AB42" s="2">
        <v>0.14927000000000001</v>
      </c>
      <c r="AC42" s="2">
        <v>0.65827999999999998</v>
      </c>
      <c r="AD42" s="2">
        <v>0</v>
      </c>
      <c r="AE42" s="2">
        <v>2.6509499999999999</v>
      </c>
    </row>
    <row r="43" spans="1:31" x14ac:dyDescent="0.2">
      <c r="A43" s="25">
        <v>33</v>
      </c>
      <c r="B43">
        <v>4</v>
      </c>
      <c r="C43">
        <v>0</v>
      </c>
      <c r="D43">
        <v>1</v>
      </c>
      <c r="E43">
        <v>3</v>
      </c>
      <c r="F43">
        <v>1</v>
      </c>
      <c r="G43">
        <v>0</v>
      </c>
      <c r="H43">
        <v>7</v>
      </c>
      <c r="I43">
        <v>0</v>
      </c>
      <c r="J43">
        <v>16</v>
      </c>
      <c r="L43" s="8">
        <v>21</v>
      </c>
      <c r="M43" s="2">
        <v>0.43186000000000002</v>
      </c>
      <c r="N43" s="2">
        <v>0.28817999999999999</v>
      </c>
      <c r="O43" s="2">
        <v>6.2670000000000003E-2</v>
      </c>
      <c r="P43" s="2">
        <v>0.17326</v>
      </c>
      <c r="Q43" s="2">
        <v>0</v>
      </c>
      <c r="R43" s="2">
        <v>6.0580000000000002E-2</v>
      </c>
      <c r="S43" s="2">
        <v>0.34806999999999999</v>
      </c>
      <c r="T43" s="2">
        <v>3.807E-2</v>
      </c>
      <c r="U43" s="2">
        <v>1.40269</v>
      </c>
      <c r="W43" s="8">
        <v>21</v>
      </c>
      <c r="X43" s="2">
        <v>0.84275</v>
      </c>
      <c r="Y43" s="2">
        <v>7.5609999999999997E-2</v>
      </c>
      <c r="Z43" s="2">
        <v>0.43374000000000001</v>
      </c>
      <c r="AA43" s="2">
        <v>0.24</v>
      </c>
      <c r="AB43" s="2">
        <v>9.8030000000000006E-2</v>
      </c>
      <c r="AC43" s="2">
        <v>0.27300999999999997</v>
      </c>
      <c r="AD43" s="2">
        <v>0</v>
      </c>
      <c r="AE43" s="2">
        <v>1.96313</v>
      </c>
    </row>
    <row r="44" spans="1:31" x14ac:dyDescent="0.2">
      <c r="A44" s="25">
        <v>34</v>
      </c>
      <c r="B44">
        <v>2</v>
      </c>
      <c r="C44">
        <v>1</v>
      </c>
      <c r="D44">
        <v>0</v>
      </c>
      <c r="E44">
        <v>1</v>
      </c>
      <c r="F44">
        <v>0</v>
      </c>
      <c r="G44">
        <v>0</v>
      </c>
      <c r="H44">
        <v>1</v>
      </c>
      <c r="I44">
        <v>1</v>
      </c>
      <c r="J44">
        <v>6</v>
      </c>
      <c r="L44" s="8">
        <v>22</v>
      </c>
      <c r="M44" s="2">
        <v>0.40439000000000003</v>
      </c>
      <c r="N44" s="2">
        <v>0.17559</v>
      </c>
      <c r="O44" s="2">
        <v>0.12748000000000001</v>
      </c>
      <c r="P44" s="2">
        <v>0.16825000000000001</v>
      </c>
      <c r="Q44" s="2">
        <v>0</v>
      </c>
      <c r="R44" s="2">
        <v>0</v>
      </c>
      <c r="S44" s="2">
        <v>0.51122000000000001</v>
      </c>
      <c r="T44" s="2">
        <v>0</v>
      </c>
      <c r="U44" s="2">
        <v>1.38693</v>
      </c>
      <c r="W44" s="8">
        <v>22</v>
      </c>
      <c r="X44" s="2">
        <v>0.41776999999999997</v>
      </c>
      <c r="Y44" s="2">
        <v>0</v>
      </c>
      <c r="Z44" s="2">
        <v>0.36542000000000002</v>
      </c>
      <c r="AA44" s="2">
        <v>0.29404000000000002</v>
      </c>
      <c r="AB44" s="2">
        <v>0.12179</v>
      </c>
      <c r="AC44" s="2">
        <v>0.44346999999999998</v>
      </c>
      <c r="AD44" s="2">
        <v>0</v>
      </c>
      <c r="AE44" s="2">
        <v>1.6425000000000001</v>
      </c>
    </row>
    <row r="45" spans="1:31" x14ac:dyDescent="0.2">
      <c r="A45" s="25">
        <v>35</v>
      </c>
      <c r="B45">
        <v>2</v>
      </c>
      <c r="C45">
        <v>5</v>
      </c>
      <c r="D45">
        <v>5</v>
      </c>
      <c r="E45">
        <v>2</v>
      </c>
      <c r="F45">
        <v>0</v>
      </c>
      <c r="G45">
        <v>0</v>
      </c>
      <c r="H45">
        <v>0</v>
      </c>
      <c r="I45">
        <v>0</v>
      </c>
      <c r="J45">
        <v>14</v>
      </c>
      <c r="L45" s="8">
        <v>23</v>
      </c>
      <c r="M45" s="2">
        <v>0.50432999999999995</v>
      </c>
      <c r="N45" s="2">
        <v>2.9649999999999999E-2</v>
      </c>
      <c r="O45" s="2">
        <v>0</v>
      </c>
      <c r="P45" s="2">
        <v>0.30253999999999998</v>
      </c>
      <c r="Q45" s="2">
        <v>0</v>
      </c>
      <c r="R45" s="2">
        <v>0</v>
      </c>
      <c r="S45" s="2">
        <v>0.36899999999999999</v>
      </c>
      <c r="T45" s="2">
        <v>0</v>
      </c>
      <c r="U45" s="2">
        <v>1.2055199999999999</v>
      </c>
      <c r="W45" s="8">
        <v>23</v>
      </c>
      <c r="X45" s="2">
        <v>0.42865999999999999</v>
      </c>
      <c r="Y45" s="2">
        <v>0</v>
      </c>
      <c r="Z45" s="2">
        <v>0.51363000000000003</v>
      </c>
      <c r="AA45" s="2">
        <v>0.53180000000000005</v>
      </c>
      <c r="AB45" s="2">
        <v>0.19808000000000001</v>
      </c>
      <c r="AC45" s="2">
        <v>0.3831</v>
      </c>
      <c r="AD45" s="2">
        <v>0</v>
      </c>
      <c r="AE45" s="2">
        <v>2.0552600000000001</v>
      </c>
    </row>
    <row r="46" spans="1:31" x14ac:dyDescent="0.2">
      <c r="A46" s="25">
        <v>36</v>
      </c>
      <c r="B46">
        <v>1</v>
      </c>
      <c r="C46">
        <v>6</v>
      </c>
      <c r="D46">
        <v>0</v>
      </c>
      <c r="E46">
        <v>0</v>
      </c>
      <c r="F46">
        <v>0</v>
      </c>
      <c r="G46">
        <v>0</v>
      </c>
      <c r="H46">
        <v>2</v>
      </c>
      <c r="I46">
        <v>0</v>
      </c>
      <c r="J46">
        <v>9</v>
      </c>
      <c r="L46" s="8">
        <v>24</v>
      </c>
      <c r="M46" s="2">
        <v>0.27071000000000001</v>
      </c>
      <c r="N46" s="2">
        <v>0.18951000000000001</v>
      </c>
      <c r="O46" s="2">
        <v>4.9009999999999998E-2</v>
      </c>
      <c r="P46" s="2">
        <v>0.16187000000000001</v>
      </c>
      <c r="Q46" s="2">
        <v>0</v>
      </c>
      <c r="R46" s="2">
        <v>0</v>
      </c>
      <c r="S46" s="2">
        <v>0.51015999999999995</v>
      </c>
      <c r="T46" s="2">
        <v>9.257E-2</v>
      </c>
      <c r="U46" s="2">
        <v>1.27383</v>
      </c>
      <c r="W46" s="8">
        <v>24</v>
      </c>
      <c r="X46" s="2">
        <v>0.38385999999999998</v>
      </c>
      <c r="Y46" s="2">
        <v>0</v>
      </c>
      <c r="Z46" s="2">
        <v>0.21676000000000001</v>
      </c>
      <c r="AA46" s="2">
        <v>0.28455000000000003</v>
      </c>
      <c r="AB46" s="2">
        <v>0.22661999999999999</v>
      </c>
      <c r="AC46" s="2">
        <v>0.48180000000000001</v>
      </c>
      <c r="AD46" s="2">
        <v>0</v>
      </c>
      <c r="AE46" s="2">
        <v>1.5935900000000001</v>
      </c>
    </row>
    <row r="47" spans="1:31" x14ac:dyDescent="0.2">
      <c r="A47" s="25">
        <v>37</v>
      </c>
      <c r="B47">
        <v>1</v>
      </c>
      <c r="C47">
        <v>0</v>
      </c>
      <c r="D47">
        <v>0</v>
      </c>
      <c r="E47">
        <v>0</v>
      </c>
      <c r="F47">
        <v>0</v>
      </c>
      <c r="G47">
        <v>0</v>
      </c>
      <c r="H47">
        <v>1</v>
      </c>
      <c r="I47">
        <v>0</v>
      </c>
      <c r="J47">
        <v>2</v>
      </c>
      <c r="L47" s="8">
        <v>25</v>
      </c>
      <c r="M47" s="2">
        <v>0</v>
      </c>
      <c r="N47" s="2">
        <v>9.4880000000000006E-2</v>
      </c>
      <c r="O47" s="2">
        <v>0</v>
      </c>
      <c r="P47" s="2">
        <v>0</v>
      </c>
      <c r="Q47" s="2">
        <v>0</v>
      </c>
      <c r="R47" s="2">
        <v>0</v>
      </c>
      <c r="S47" s="2">
        <v>0.42481000000000002</v>
      </c>
      <c r="T47" s="2">
        <v>0</v>
      </c>
      <c r="U47" s="2">
        <v>0.51968000000000003</v>
      </c>
      <c r="W47" s="8">
        <v>25</v>
      </c>
      <c r="X47" s="2">
        <v>0.19419</v>
      </c>
      <c r="Y47" s="2">
        <v>0</v>
      </c>
      <c r="Z47" s="2">
        <v>0.13175999999999999</v>
      </c>
      <c r="AA47" s="2">
        <v>0.15598000000000001</v>
      </c>
      <c r="AB47" s="2">
        <v>0</v>
      </c>
      <c r="AC47" s="2">
        <v>0.38719999999999999</v>
      </c>
      <c r="AD47" s="2">
        <v>0</v>
      </c>
      <c r="AE47" s="2">
        <v>0.86912</v>
      </c>
    </row>
    <row r="48" spans="1:31" x14ac:dyDescent="0.2">
      <c r="A48" s="25">
        <v>38</v>
      </c>
      <c r="B48">
        <v>0</v>
      </c>
      <c r="C48">
        <v>2</v>
      </c>
      <c r="D48">
        <v>0</v>
      </c>
      <c r="E48">
        <v>0</v>
      </c>
      <c r="F48">
        <v>0</v>
      </c>
      <c r="G48">
        <v>0</v>
      </c>
      <c r="H48">
        <v>2</v>
      </c>
      <c r="I48">
        <v>0</v>
      </c>
      <c r="J48">
        <v>4</v>
      </c>
      <c r="L48" s="8">
        <v>26</v>
      </c>
      <c r="M48" s="2">
        <v>0.27910000000000001</v>
      </c>
      <c r="N48" s="2">
        <v>0.20652000000000001</v>
      </c>
      <c r="O48" s="2">
        <v>0.13716999999999999</v>
      </c>
      <c r="P48" s="2">
        <v>0</v>
      </c>
      <c r="Q48" s="2">
        <v>0</v>
      </c>
      <c r="R48" s="2">
        <v>0</v>
      </c>
      <c r="S48" s="2">
        <v>0.13295000000000001</v>
      </c>
      <c r="T48" s="2">
        <v>0</v>
      </c>
      <c r="U48" s="2">
        <v>0.75573999999999997</v>
      </c>
      <c r="W48" s="8">
        <v>26</v>
      </c>
      <c r="X48" s="2">
        <v>0.13342000000000001</v>
      </c>
      <c r="Y48" s="2">
        <v>0</v>
      </c>
      <c r="Z48" s="2">
        <v>0.16746</v>
      </c>
      <c r="AA48" s="2">
        <v>0.35050999999999999</v>
      </c>
      <c r="AB48" s="2">
        <v>0</v>
      </c>
      <c r="AC48" s="2">
        <v>7.3080000000000006E-2</v>
      </c>
      <c r="AD48" s="2">
        <v>0</v>
      </c>
      <c r="AE48" s="2">
        <v>0.72445999999999999</v>
      </c>
    </row>
    <row r="49" spans="1:31" x14ac:dyDescent="0.2">
      <c r="A49" s="25">
        <v>39</v>
      </c>
      <c r="B49">
        <v>0</v>
      </c>
      <c r="C49">
        <v>1</v>
      </c>
      <c r="D49">
        <v>0</v>
      </c>
      <c r="E49">
        <v>0</v>
      </c>
      <c r="F49">
        <v>0</v>
      </c>
      <c r="G49">
        <v>0</v>
      </c>
      <c r="H49">
        <v>0</v>
      </c>
      <c r="I49">
        <v>1</v>
      </c>
      <c r="J49">
        <v>2</v>
      </c>
      <c r="L49" s="8">
        <v>27</v>
      </c>
      <c r="M49" s="2">
        <v>0.24798000000000001</v>
      </c>
      <c r="N49" s="2">
        <v>0</v>
      </c>
      <c r="O49" s="2">
        <v>0.13503000000000001</v>
      </c>
      <c r="P49" s="2">
        <v>4.3389999999999998E-2</v>
      </c>
      <c r="Q49" s="2">
        <v>0</v>
      </c>
      <c r="R49" s="2">
        <v>0</v>
      </c>
      <c r="S49" s="2">
        <v>0.21839</v>
      </c>
      <c r="T49" s="2">
        <v>0</v>
      </c>
      <c r="U49" s="2">
        <v>0.64478000000000002</v>
      </c>
      <c r="W49" s="8">
        <v>27</v>
      </c>
      <c r="X49" s="2">
        <v>0.18739</v>
      </c>
      <c r="Y49" s="2">
        <v>0</v>
      </c>
      <c r="Z49" s="2">
        <v>0.19739999999999999</v>
      </c>
      <c r="AA49" s="2">
        <v>0.21976999999999999</v>
      </c>
      <c r="AB49" s="2">
        <v>0</v>
      </c>
      <c r="AC49" s="2">
        <v>0.15603</v>
      </c>
      <c r="AD49" s="2">
        <v>0</v>
      </c>
      <c r="AE49" s="2">
        <v>0.76058999999999999</v>
      </c>
    </row>
    <row r="50" spans="1:31" x14ac:dyDescent="0.2">
      <c r="A50" s="25">
        <v>40</v>
      </c>
      <c r="B50">
        <v>0</v>
      </c>
      <c r="C50">
        <v>0</v>
      </c>
      <c r="D50">
        <v>0</v>
      </c>
      <c r="E50">
        <v>0</v>
      </c>
      <c r="F50">
        <v>0</v>
      </c>
      <c r="G50">
        <v>0</v>
      </c>
      <c r="H50">
        <v>0</v>
      </c>
      <c r="I50">
        <v>0</v>
      </c>
      <c r="J50">
        <v>0</v>
      </c>
      <c r="L50" s="8">
        <v>28</v>
      </c>
      <c r="M50" s="2">
        <v>0</v>
      </c>
      <c r="N50" s="2">
        <v>0.35191</v>
      </c>
      <c r="O50" s="2">
        <v>0</v>
      </c>
      <c r="P50" s="2">
        <v>0</v>
      </c>
      <c r="Q50" s="2">
        <v>0.15722</v>
      </c>
      <c r="R50" s="2">
        <v>0</v>
      </c>
      <c r="S50" s="2">
        <v>0.41521000000000002</v>
      </c>
      <c r="T50" s="2">
        <v>0</v>
      </c>
      <c r="U50" s="2">
        <v>0.92434000000000005</v>
      </c>
      <c r="W50" s="8">
        <v>28</v>
      </c>
      <c r="X50" s="2">
        <v>0.18068999999999999</v>
      </c>
      <c r="Y50" s="2">
        <v>0</v>
      </c>
      <c r="Z50" s="2">
        <v>0.22095999999999999</v>
      </c>
      <c r="AA50" s="2">
        <v>0.33928000000000003</v>
      </c>
      <c r="AB50" s="2">
        <v>0</v>
      </c>
      <c r="AC50" s="2">
        <v>0.30185000000000001</v>
      </c>
      <c r="AD50" s="2">
        <v>0</v>
      </c>
      <c r="AE50" s="2">
        <v>1.04278</v>
      </c>
    </row>
    <row r="51" spans="1:31" x14ac:dyDescent="0.2">
      <c r="A51" s="25">
        <v>41</v>
      </c>
      <c r="B51">
        <v>0</v>
      </c>
      <c r="C51">
        <v>0</v>
      </c>
      <c r="D51">
        <v>1</v>
      </c>
      <c r="E51">
        <v>0</v>
      </c>
      <c r="F51">
        <v>0</v>
      </c>
      <c r="G51">
        <v>0</v>
      </c>
      <c r="H51">
        <v>0</v>
      </c>
      <c r="I51">
        <v>0</v>
      </c>
      <c r="J51">
        <v>1</v>
      </c>
      <c r="L51" s="8">
        <v>29</v>
      </c>
      <c r="M51" s="2">
        <v>0.42331999999999997</v>
      </c>
      <c r="N51" s="2">
        <v>9.257E-2</v>
      </c>
      <c r="O51" s="2">
        <v>0</v>
      </c>
      <c r="P51" s="2">
        <v>0</v>
      </c>
      <c r="Q51" s="2">
        <v>0</v>
      </c>
      <c r="R51" s="2">
        <v>0</v>
      </c>
      <c r="S51" s="2">
        <v>0.54647000000000001</v>
      </c>
      <c r="T51" s="2">
        <v>6.3740000000000005E-2</v>
      </c>
      <c r="U51" s="2">
        <v>1.1261000000000001</v>
      </c>
      <c r="W51" s="8">
        <v>29</v>
      </c>
      <c r="X51" s="2">
        <v>0.33925</v>
      </c>
      <c r="Y51" s="2">
        <v>0</v>
      </c>
      <c r="Z51" s="2">
        <v>0.2712</v>
      </c>
      <c r="AA51" s="2">
        <v>0.12790000000000001</v>
      </c>
      <c r="AB51" s="2">
        <v>8.6550000000000002E-2</v>
      </c>
      <c r="AC51" s="2">
        <v>0.47864000000000001</v>
      </c>
      <c r="AD51" s="2">
        <v>0</v>
      </c>
      <c r="AE51" s="2">
        <v>1.3035399999999999</v>
      </c>
    </row>
    <row r="52" spans="1:31" x14ac:dyDescent="0.2">
      <c r="A52" s="25">
        <v>42</v>
      </c>
      <c r="B52">
        <v>0</v>
      </c>
      <c r="C52">
        <v>0</v>
      </c>
      <c r="D52">
        <v>1</v>
      </c>
      <c r="E52">
        <v>0</v>
      </c>
      <c r="F52">
        <v>0</v>
      </c>
      <c r="G52">
        <v>0</v>
      </c>
      <c r="H52">
        <v>2</v>
      </c>
      <c r="I52">
        <v>0</v>
      </c>
      <c r="J52">
        <v>3</v>
      </c>
      <c r="L52" s="8">
        <v>30</v>
      </c>
      <c r="M52" s="2">
        <v>0</v>
      </c>
      <c r="N52" s="2">
        <v>0.15268999999999999</v>
      </c>
      <c r="O52" s="2">
        <v>0</v>
      </c>
      <c r="P52" s="2">
        <v>0</v>
      </c>
      <c r="Q52" s="2">
        <v>0</v>
      </c>
      <c r="R52" s="2">
        <v>0</v>
      </c>
      <c r="S52" s="2">
        <v>0.16825000000000001</v>
      </c>
      <c r="T52" s="2">
        <v>0</v>
      </c>
      <c r="U52" s="2">
        <v>0.32094</v>
      </c>
      <c r="W52" s="8">
        <v>30</v>
      </c>
      <c r="X52" s="2">
        <v>6.5009999999999998E-2</v>
      </c>
      <c r="Y52" s="2">
        <v>0</v>
      </c>
      <c r="Z52" s="2">
        <v>0</v>
      </c>
      <c r="AA52" s="2">
        <v>0.21163000000000001</v>
      </c>
      <c r="AB52" s="2">
        <v>0.10271</v>
      </c>
      <c r="AC52" s="2">
        <v>0.30012</v>
      </c>
      <c r="AD52" s="2">
        <v>0</v>
      </c>
      <c r="AE52" s="2">
        <v>0.67945999999999995</v>
      </c>
    </row>
    <row r="53" spans="1:31" x14ac:dyDescent="0.2">
      <c r="A53" s="25">
        <v>43</v>
      </c>
      <c r="B53">
        <v>1</v>
      </c>
      <c r="C53">
        <v>0</v>
      </c>
      <c r="D53">
        <v>0</v>
      </c>
      <c r="E53">
        <v>0</v>
      </c>
      <c r="F53">
        <v>0</v>
      </c>
      <c r="G53">
        <v>0</v>
      </c>
      <c r="H53">
        <v>1</v>
      </c>
      <c r="I53">
        <v>0</v>
      </c>
      <c r="J53">
        <v>2</v>
      </c>
      <c r="L53" s="8">
        <v>31</v>
      </c>
      <c r="M53" s="2">
        <v>8.7559999999999999E-2</v>
      </c>
      <c r="N53" s="2">
        <v>5.2409999999999998E-2</v>
      </c>
      <c r="O53" s="2">
        <v>0</v>
      </c>
      <c r="P53" s="2">
        <v>0</v>
      </c>
      <c r="Q53" s="2">
        <v>0</v>
      </c>
      <c r="R53" s="2">
        <v>0</v>
      </c>
      <c r="S53" s="2">
        <v>8.7559999999999999E-2</v>
      </c>
      <c r="T53" s="2">
        <v>0</v>
      </c>
      <c r="U53" s="2">
        <v>0.22752</v>
      </c>
      <c r="W53" s="8">
        <v>31</v>
      </c>
      <c r="X53" s="2">
        <v>0.11747</v>
      </c>
      <c r="Y53" s="2">
        <v>0</v>
      </c>
      <c r="Z53" s="2">
        <v>3.5639999999999998E-2</v>
      </c>
      <c r="AA53" s="2">
        <v>0.11783</v>
      </c>
      <c r="AB53" s="2">
        <v>6.2829999999999997E-2</v>
      </c>
      <c r="AC53" s="2">
        <v>8.4260000000000002E-2</v>
      </c>
      <c r="AD53" s="2">
        <v>0</v>
      </c>
      <c r="AE53" s="2">
        <v>0.41802</v>
      </c>
    </row>
    <row r="54" spans="1:31" x14ac:dyDescent="0.2">
      <c r="A54" s="25">
        <v>44</v>
      </c>
      <c r="B54">
        <v>2</v>
      </c>
      <c r="C54">
        <v>5</v>
      </c>
      <c r="D54">
        <v>0</v>
      </c>
      <c r="E54">
        <v>0</v>
      </c>
      <c r="F54">
        <v>0</v>
      </c>
      <c r="G54">
        <v>0</v>
      </c>
      <c r="H54">
        <v>1</v>
      </c>
      <c r="I54">
        <v>0</v>
      </c>
      <c r="J54">
        <v>8</v>
      </c>
      <c r="L54" s="8">
        <v>32</v>
      </c>
      <c r="M54" s="2">
        <v>0.1002</v>
      </c>
      <c r="N54" s="2">
        <v>0</v>
      </c>
      <c r="O54" s="2">
        <v>0</v>
      </c>
      <c r="P54" s="2">
        <v>0</v>
      </c>
      <c r="Q54" s="2">
        <v>0</v>
      </c>
      <c r="R54" s="2">
        <v>0</v>
      </c>
      <c r="S54" s="2">
        <v>0.28276000000000001</v>
      </c>
      <c r="T54" s="2">
        <v>0.10119</v>
      </c>
      <c r="U54" s="2">
        <v>0.48415000000000002</v>
      </c>
      <c r="W54" s="8">
        <v>32</v>
      </c>
      <c r="X54" s="2">
        <v>0.16611000000000001</v>
      </c>
      <c r="Y54" s="2">
        <v>0</v>
      </c>
      <c r="Z54" s="2">
        <v>5.2679999999999998E-2</v>
      </c>
      <c r="AA54" s="2">
        <v>0</v>
      </c>
      <c r="AB54" s="2">
        <v>8.0909999999999996E-2</v>
      </c>
      <c r="AC54" s="2">
        <v>0.26074999999999998</v>
      </c>
      <c r="AD54" s="2">
        <v>0</v>
      </c>
      <c r="AE54" s="2">
        <v>0.56045</v>
      </c>
    </row>
    <row r="55" spans="1:31" x14ac:dyDescent="0.2">
      <c r="A55" s="25">
        <v>45</v>
      </c>
      <c r="B55">
        <v>1</v>
      </c>
      <c r="C55">
        <v>2</v>
      </c>
      <c r="D55">
        <v>0</v>
      </c>
      <c r="E55">
        <v>0</v>
      </c>
      <c r="F55">
        <v>0</v>
      </c>
      <c r="G55">
        <v>0</v>
      </c>
      <c r="H55">
        <v>0</v>
      </c>
      <c r="I55">
        <v>0</v>
      </c>
      <c r="J55">
        <v>3</v>
      </c>
      <c r="L55" s="8">
        <v>33</v>
      </c>
      <c r="M55" s="2">
        <v>0.43017</v>
      </c>
      <c r="N55" s="2">
        <v>0</v>
      </c>
      <c r="O55" s="2">
        <v>7.5520000000000004E-2</v>
      </c>
      <c r="P55" s="2">
        <v>0.25609999999999999</v>
      </c>
      <c r="Q55" s="2">
        <v>6.0519999999999997E-2</v>
      </c>
      <c r="R55" s="2">
        <v>0</v>
      </c>
      <c r="S55" s="2">
        <v>0.64524999999999999</v>
      </c>
      <c r="T55" s="2">
        <v>0</v>
      </c>
      <c r="U55" s="2">
        <v>1.4675499999999999</v>
      </c>
      <c r="W55" s="8">
        <v>33</v>
      </c>
      <c r="X55" s="2">
        <v>0.32693</v>
      </c>
      <c r="Y55" s="2">
        <v>0</v>
      </c>
      <c r="Z55" s="2">
        <v>0.13255</v>
      </c>
      <c r="AA55" s="2">
        <v>0</v>
      </c>
      <c r="AB55" s="2">
        <v>4.7359999999999999E-2</v>
      </c>
      <c r="AC55" s="2">
        <v>0.50875000000000004</v>
      </c>
      <c r="AD55" s="2">
        <v>0</v>
      </c>
      <c r="AE55" s="2">
        <v>1.01559</v>
      </c>
    </row>
    <row r="56" spans="1:31" x14ac:dyDescent="0.2">
      <c r="A56" s="25">
        <v>46</v>
      </c>
      <c r="B56">
        <v>0</v>
      </c>
      <c r="C56">
        <v>0</v>
      </c>
      <c r="D56">
        <v>0</v>
      </c>
      <c r="E56">
        <v>0</v>
      </c>
      <c r="F56">
        <v>0</v>
      </c>
      <c r="G56">
        <v>0</v>
      </c>
      <c r="H56">
        <v>0</v>
      </c>
      <c r="I56">
        <v>0</v>
      </c>
      <c r="J56">
        <v>0</v>
      </c>
      <c r="L56" s="8">
        <v>34</v>
      </c>
      <c r="M56" s="2">
        <v>8.8499999999999995E-2</v>
      </c>
      <c r="N56" s="2">
        <v>2.7949999999999999E-2</v>
      </c>
      <c r="O56" s="2">
        <v>0</v>
      </c>
      <c r="P56" s="2">
        <v>2.4039999999999999E-2</v>
      </c>
      <c r="Q56" s="2">
        <v>0</v>
      </c>
      <c r="R56" s="2">
        <v>0</v>
      </c>
      <c r="S56" s="2">
        <v>4.512E-2</v>
      </c>
      <c r="T56" s="2">
        <v>3.5130000000000002E-2</v>
      </c>
      <c r="U56" s="2">
        <v>0.22075</v>
      </c>
      <c r="W56" s="8">
        <v>34</v>
      </c>
      <c r="X56" s="2">
        <v>3.0870000000000002E-2</v>
      </c>
      <c r="Y56" s="2">
        <v>0</v>
      </c>
      <c r="Z56" s="2">
        <v>0.15545</v>
      </c>
      <c r="AA56" s="2">
        <v>0</v>
      </c>
      <c r="AB56" s="2">
        <v>0.10814</v>
      </c>
      <c r="AC56" s="2">
        <v>3.0870000000000002E-2</v>
      </c>
      <c r="AD56" s="2">
        <v>0</v>
      </c>
      <c r="AE56" s="2">
        <v>0.32534000000000002</v>
      </c>
    </row>
    <row r="57" spans="1:31" x14ac:dyDescent="0.2">
      <c r="A57" s="25">
        <v>47</v>
      </c>
      <c r="B57">
        <v>0</v>
      </c>
      <c r="C57">
        <v>2</v>
      </c>
      <c r="D57">
        <v>0</v>
      </c>
      <c r="E57">
        <v>0</v>
      </c>
      <c r="F57">
        <v>0</v>
      </c>
      <c r="G57">
        <v>0</v>
      </c>
      <c r="H57">
        <v>0</v>
      </c>
      <c r="I57">
        <v>0</v>
      </c>
      <c r="J57">
        <v>2</v>
      </c>
      <c r="L57" s="8">
        <v>35</v>
      </c>
      <c r="M57" s="2">
        <v>0.21864</v>
      </c>
      <c r="N57" s="2">
        <v>0.31674000000000002</v>
      </c>
      <c r="O57" s="2">
        <v>0.35704000000000002</v>
      </c>
      <c r="P57" s="2">
        <v>0.21864</v>
      </c>
      <c r="Q57" s="2">
        <v>0</v>
      </c>
      <c r="R57" s="2">
        <v>0</v>
      </c>
      <c r="S57" s="2">
        <v>0</v>
      </c>
      <c r="T57" s="2">
        <v>0</v>
      </c>
      <c r="U57" s="2">
        <v>1.1110599999999999</v>
      </c>
      <c r="W57" s="8">
        <v>35</v>
      </c>
      <c r="X57" s="2">
        <v>9.7509999999999999E-2</v>
      </c>
      <c r="Y57" s="2">
        <v>0</v>
      </c>
      <c r="Z57" s="2">
        <v>9.7509999999999999E-2</v>
      </c>
      <c r="AA57" s="2">
        <v>0.48880000000000001</v>
      </c>
      <c r="AB57" s="2">
        <v>0</v>
      </c>
      <c r="AC57" s="2">
        <v>0</v>
      </c>
      <c r="AD57" s="2">
        <v>0</v>
      </c>
      <c r="AE57" s="2">
        <v>0.68381000000000003</v>
      </c>
    </row>
    <row r="58" spans="1:31" x14ac:dyDescent="0.2">
      <c r="A58" s="25">
        <v>48</v>
      </c>
      <c r="B58">
        <v>0</v>
      </c>
      <c r="C58">
        <v>0</v>
      </c>
      <c r="D58">
        <v>0</v>
      </c>
      <c r="E58">
        <v>0</v>
      </c>
      <c r="F58">
        <v>0</v>
      </c>
      <c r="G58">
        <v>0</v>
      </c>
      <c r="H58">
        <v>2</v>
      </c>
      <c r="I58">
        <v>0</v>
      </c>
      <c r="J58">
        <v>2</v>
      </c>
      <c r="L58" s="8">
        <v>36</v>
      </c>
      <c r="M58" s="2">
        <v>4.9009999999999998E-2</v>
      </c>
      <c r="N58" s="2">
        <v>0.39223999999999998</v>
      </c>
      <c r="O58" s="2">
        <v>0</v>
      </c>
      <c r="P58" s="2">
        <v>0</v>
      </c>
      <c r="Q58" s="2">
        <v>0</v>
      </c>
      <c r="R58" s="2">
        <v>0</v>
      </c>
      <c r="S58" s="2">
        <v>0.12429</v>
      </c>
      <c r="T58" s="2">
        <v>0</v>
      </c>
      <c r="U58" s="2">
        <v>0.56554000000000004</v>
      </c>
      <c r="W58" s="8">
        <v>36</v>
      </c>
      <c r="X58" s="2">
        <v>0.12540000000000001</v>
      </c>
      <c r="Y58" s="2">
        <v>0</v>
      </c>
      <c r="Z58" s="2">
        <v>6.4850000000000005E-2</v>
      </c>
      <c r="AA58" s="2">
        <v>0.29027999999999998</v>
      </c>
      <c r="AB58" s="2">
        <v>0</v>
      </c>
      <c r="AC58" s="2">
        <v>7.7240000000000003E-2</v>
      </c>
      <c r="AD58" s="2">
        <v>0</v>
      </c>
      <c r="AE58" s="2">
        <v>0.55776000000000003</v>
      </c>
    </row>
    <row r="59" spans="1:31" x14ac:dyDescent="0.2">
      <c r="A59" s="25">
        <v>49</v>
      </c>
      <c r="B59">
        <v>0</v>
      </c>
      <c r="C59">
        <v>0</v>
      </c>
      <c r="D59">
        <v>0</v>
      </c>
      <c r="E59">
        <v>0</v>
      </c>
      <c r="F59">
        <v>0</v>
      </c>
      <c r="G59">
        <v>0</v>
      </c>
      <c r="H59">
        <v>0</v>
      </c>
      <c r="I59">
        <v>0</v>
      </c>
      <c r="J59">
        <v>0</v>
      </c>
      <c r="L59" s="8">
        <v>37</v>
      </c>
      <c r="M59" s="2">
        <v>6.0519999999999997E-2</v>
      </c>
      <c r="N59" s="2">
        <v>0</v>
      </c>
      <c r="O59" s="2">
        <v>0</v>
      </c>
      <c r="P59" s="2">
        <v>0</v>
      </c>
      <c r="Q59" s="2">
        <v>0</v>
      </c>
      <c r="R59" s="2">
        <v>0</v>
      </c>
      <c r="S59" s="2">
        <v>6.0519999999999997E-2</v>
      </c>
      <c r="T59" s="2">
        <v>0</v>
      </c>
      <c r="U59" s="2">
        <v>0.12103</v>
      </c>
      <c r="W59" s="8">
        <v>37</v>
      </c>
      <c r="X59" s="2">
        <v>6.3880000000000006E-2</v>
      </c>
      <c r="Y59" s="2">
        <v>0</v>
      </c>
      <c r="Z59" s="2">
        <v>0</v>
      </c>
      <c r="AA59" s="2">
        <v>8.8459999999999997E-2</v>
      </c>
      <c r="AB59" s="2">
        <v>0.17934</v>
      </c>
      <c r="AC59" s="2">
        <v>6.3880000000000006E-2</v>
      </c>
      <c r="AD59" s="2">
        <v>0</v>
      </c>
      <c r="AE59" s="2">
        <v>0.39556000000000002</v>
      </c>
    </row>
    <row r="60" spans="1:31" x14ac:dyDescent="0.2">
      <c r="A60" s="25">
        <v>50</v>
      </c>
      <c r="B60">
        <v>0</v>
      </c>
      <c r="C60">
        <v>0</v>
      </c>
      <c r="D60">
        <v>4</v>
      </c>
      <c r="E60">
        <v>0</v>
      </c>
      <c r="F60">
        <v>0</v>
      </c>
      <c r="G60">
        <v>0</v>
      </c>
      <c r="H60">
        <v>0</v>
      </c>
      <c r="I60">
        <v>0</v>
      </c>
      <c r="J60">
        <v>4</v>
      </c>
      <c r="L60" s="8">
        <v>38</v>
      </c>
      <c r="M60" s="2">
        <v>0</v>
      </c>
      <c r="N60" s="2">
        <v>0.15023</v>
      </c>
      <c r="O60" s="2">
        <v>0</v>
      </c>
      <c r="P60" s="2">
        <v>0</v>
      </c>
      <c r="Q60" s="2">
        <v>0</v>
      </c>
      <c r="R60" s="2">
        <v>0</v>
      </c>
      <c r="S60" s="2">
        <v>6.9970000000000004E-2</v>
      </c>
      <c r="T60" s="2">
        <v>0</v>
      </c>
      <c r="U60" s="2">
        <v>0.22020000000000001</v>
      </c>
      <c r="W60" s="8">
        <v>38</v>
      </c>
      <c r="X60" s="2">
        <v>0</v>
      </c>
      <c r="Y60" s="2">
        <v>0</v>
      </c>
      <c r="Z60" s="2">
        <v>3.3590000000000002E-2</v>
      </c>
      <c r="AA60" s="2">
        <v>0.14973</v>
      </c>
      <c r="AB60" s="2">
        <v>0.10536</v>
      </c>
      <c r="AC60" s="2">
        <v>9.1230000000000006E-2</v>
      </c>
      <c r="AD60" s="2">
        <v>0</v>
      </c>
      <c r="AE60" s="2">
        <v>0.37990000000000002</v>
      </c>
    </row>
    <row r="61" spans="1:31" x14ac:dyDescent="0.2">
      <c r="A61" s="25">
        <v>51</v>
      </c>
      <c r="B61">
        <v>0</v>
      </c>
      <c r="C61">
        <v>0</v>
      </c>
      <c r="D61">
        <v>0</v>
      </c>
      <c r="E61">
        <v>0</v>
      </c>
      <c r="F61">
        <v>0</v>
      </c>
      <c r="G61">
        <v>0</v>
      </c>
      <c r="H61">
        <v>0</v>
      </c>
      <c r="I61">
        <v>1</v>
      </c>
      <c r="J61">
        <v>1</v>
      </c>
      <c r="L61" s="8">
        <v>39</v>
      </c>
      <c r="M61" s="2">
        <v>0</v>
      </c>
      <c r="N61" s="2">
        <v>0.10119</v>
      </c>
      <c r="O61" s="2">
        <v>0</v>
      </c>
      <c r="P61" s="2">
        <v>0</v>
      </c>
      <c r="Q61" s="2">
        <v>0</v>
      </c>
      <c r="R61" s="2">
        <v>0</v>
      </c>
      <c r="S61" s="2">
        <v>0</v>
      </c>
      <c r="T61" s="2">
        <v>0.06</v>
      </c>
      <c r="U61" s="2">
        <v>0.16119</v>
      </c>
      <c r="W61" s="8">
        <v>39</v>
      </c>
      <c r="X61" s="2">
        <v>0</v>
      </c>
      <c r="Y61" s="2">
        <v>0</v>
      </c>
      <c r="Z61" s="2">
        <v>6.7309999999999995E-2</v>
      </c>
      <c r="AA61" s="2">
        <v>5.5579999999999997E-2</v>
      </c>
      <c r="AB61" s="2">
        <v>0</v>
      </c>
      <c r="AC61" s="2">
        <v>0</v>
      </c>
      <c r="AD61" s="2">
        <v>0</v>
      </c>
      <c r="AE61" s="2">
        <v>0.12289</v>
      </c>
    </row>
    <row r="62" spans="1:31" x14ac:dyDescent="0.2">
      <c r="A62" s="31" t="s">
        <v>27</v>
      </c>
      <c r="B62" s="31"/>
      <c r="C62" s="31"/>
      <c r="D62" s="31"/>
      <c r="E62" s="31"/>
      <c r="F62" s="31"/>
      <c r="G62" s="31"/>
      <c r="H62" s="31"/>
      <c r="I62" s="31"/>
      <c r="J62" s="31"/>
      <c r="L62" s="8">
        <v>40</v>
      </c>
      <c r="M62" s="2">
        <v>0</v>
      </c>
      <c r="N62" s="2">
        <v>0</v>
      </c>
      <c r="O62" s="2">
        <v>0</v>
      </c>
      <c r="P62" s="2">
        <v>0</v>
      </c>
      <c r="Q62" s="2">
        <v>0</v>
      </c>
      <c r="R62" s="2">
        <v>0</v>
      </c>
      <c r="S62" s="2">
        <v>0</v>
      </c>
      <c r="T62" s="2">
        <v>0</v>
      </c>
      <c r="U62" s="2">
        <v>0</v>
      </c>
      <c r="W62" s="8">
        <v>40</v>
      </c>
      <c r="X62" s="2">
        <v>0</v>
      </c>
      <c r="Y62" s="2">
        <v>0</v>
      </c>
      <c r="Z62" s="2">
        <v>0.18865000000000001</v>
      </c>
      <c r="AA62" s="2">
        <v>0.10241</v>
      </c>
      <c r="AB62" s="2">
        <v>0.20813000000000001</v>
      </c>
      <c r="AC62" s="2">
        <v>0</v>
      </c>
      <c r="AD62" s="2">
        <v>0</v>
      </c>
      <c r="AE62" s="2">
        <v>0.49919999999999998</v>
      </c>
    </row>
    <row r="63" spans="1:31" x14ac:dyDescent="0.2">
      <c r="A63" s="25">
        <v>57</v>
      </c>
      <c r="B63">
        <v>0</v>
      </c>
      <c r="C63">
        <v>4</v>
      </c>
      <c r="D63">
        <v>0</v>
      </c>
      <c r="E63">
        <v>0</v>
      </c>
      <c r="F63">
        <v>0</v>
      </c>
      <c r="G63">
        <v>0</v>
      </c>
      <c r="H63">
        <v>0</v>
      </c>
      <c r="I63">
        <v>0</v>
      </c>
      <c r="J63">
        <v>4</v>
      </c>
      <c r="L63" s="8">
        <v>41</v>
      </c>
      <c r="M63" s="2">
        <v>0</v>
      </c>
      <c r="N63" s="2">
        <v>0</v>
      </c>
      <c r="O63" s="2">
        <v>2.98E-2</v>
      </c>
      <c r="P63" s="2">
        <v>0</v>
      </c>
      <c r="Q63" s="2">
        <v>0</v>
      </c>
      <c r="R63" s="2">
        <v>0</v>
      </c>
      <c r="S63" s="2">
        <v>0</v>
      </c>
      <c r="T63" s="2">
        <v>0</v>
      </c>
      <c r="U63" s="2">
        <v>2.98E-2</v>
      </c>
      <c r="W63" s="8">
        <v>41</v>
      </c>
      <c r="X63" s="2">
        <v>4.6080000000000003E-2</v>
      </c>
      <c r="Y63" s="2">
        <v>0</v>
      </c>
      <c r="Z63" s="2">
        <v>0.21845000000000001</v>
      </c>
      <c r="AA63" s="2">
        <v>0</v>
      </c>
      <c r="AB63" s="2">
        <v>0</v>
      </c>
      <c r="AC63" s="2">
        <v>0</v>
      </c>
      <c r="AD63" s="2">
        <v>0</v>
      </c>
      <c r="AE63" s="2">
        <v>0.26451999999999998</v>
      </c>
    </row>
    <row r="64" spans="1:31" x14ac:dyDescent="0.2">
      <c r="A64" s="25">
        <v>58</v>
      </c>
      <c r="B64">
        <v>3</v>
      </c>
      <c r="C64">
        <v>0</v>
      </c>
      <c r="D64">
        <v>0</v>
      </c>
      <c r="E64">
        <v>0</v>
      </c>
      <c r="F64">
        <v>0</v>
      </c>
      <c r="G64">
        <v>0</v>
      </c>
      <c r="H64">
        <v>2</v>
      </c>
      <c r="I64">
        <v>0</v>
      </c>
      <c r="J64">
        <v>5</v>
      </c>
      <c r="L64" s="8">
        <v>42</v>
      </c>
      <c r="M64" s="2">
        <v>0</v>
      </c>
      <c r="N64" s="2">
        <v>0</v>
      </c>
      <c r="O64" s="2">
        <v>3.6229999999999998E-2</v>
      </c>
      <c r="P64" s="2">
        <v>0</v>
      </c>
      <c r="Q64" s="2">
        <v>0</v>
      </c>
      <c r="R64" s="2">
        <v>0</v>
      </c>
      <c r="S64" s="2">
        <v>7.4209999999999998E-2</v>
      </c>
      <c r="T64" s="2">
        <v>0</v>
      </c>
      <c r="U64" s="2">
        <v>0.11044</v>
      </c>
      <c r="W64" s="8">
        <v>42</v>
      </c>
      <c r="X64" s="2">
        <v>5.7610000000000001E-2</v>
      </c>
      <c r="Y64" s="2">
        <v>0</v>
      </c>
      <c r="Z64" s="2">
        <v>0</v>
      </c>
      <c r="AA64" s="2">
        <v>6.8140000000000006E-2</v>
      </c>
      <c r="AB64" s="2">
        <v>0</v>
      </c>
      <c r="AC64" s="2">
        <v>0</v>
      </c>
      <c r="AD64" s="2">
        <v>0</v>
      </c>
      <c r="AE64" s="2">
        <v>0.12575</v>
      </c>
    </row>
    <row r="65" spans="1:31" x14ac:dyDescent="0.2">
      <c r="A65" s="25">
        <v>59</v>
      </c>
      <c r="B65">
        <v>1</v>
      </c>
      <c r="C65">
        <v>1</v>
      </c>
      <c r="D65">
        <v>0</v>
      </c>
      <c r="E65">
        <v>0</v>
      </c>
      <c r="F65">
        <v>0</v>
      </c>
      <c r="G65">
        <v>0</v>
      </c>
      <c r="H65">
        <v>0</v>
      </c>
      <c r="I65">
        <v>2</v>
      </c>
      <c r="J65">
        <v>4</v>
      </c>
      <c r="L65" s="8">
        <v>43</v>
      </c>
      <c r="M65" s="2">
        <v>2.98E-2</v>
      </c>
      <c r="N65" s="2">
        <v>0</v>
      </c>
      <c r="O65" s="2">
        <v>0</v>
      </c>
      <c r="P65" s="2">
        <v>0</v>
      </c>
      <c r="Q65" s="2">
        <v>0</v>
      </c>
      <c r="R65" s="2">
        <v>0</v>
      </c>
      <c r="S65" s="2">
        <v>4.3799999999999999E-2</v>
      </c>
      <c r="T65" s="2">
        <v>0</v>
      </c>
      <c r="U65" s="2">
        <v>7.3599999999999999E-2</v>
      </c>
      <c r="W65" s="8">
        <v>43</v>
      </c>
      <c r="X65" s="2">
        <v>9.5949999999999994E-2</v>
      </c>
      <c r="Y65" s="2">
        <v>0</v>
      </c>
      <c r="Z65" s="2">
        <v>0</v>
      </c>
      <c r="AA65" s="2">
        <v>0</v>
      </c>
      <c r="AB65" s="2">
        <v>0</v>
      </c>
      <c r="AC65" s="2">
        <v>0</v>
      </c>
      <c r="AD65" s="2">
        <v>0</v>
      </c>
      <c r="AE65" s="2">
        <v>9.5949999999999994E-2</v>
      </c>
    </row>
    <row r="66" spans="1:31" x14ac:dyDescent="0.2">
      <c r="A66" s="25">
        <v>60</v>
      </c>
      <c r="B66">
        <v>0</v>
      </c>
      <c r="C66">
        <v>0</v>
      </c>
      <c r="D66">
        <v>0</v>
      </c>
      <c r="E66">
        <v>0</v>
      </c>
      <c r="F66">
        <v>0</v>
      </c>
      <c r="G66">
        <v>0</v>
      </c>
      <c r="H66">
        <v>3</v>
      </c>
      <c r="I66">
        <v>0</v>
      </c>
      <c r="J66">
        <v>3</v>
      </c>
      <c r="L66" s="8">
        <v>44</v>
      </c>
      <c r="M66" s="2">
        <v>9.6560000000000007E-2</v>
      </c>
      <c r="N66" s="2">
        <v>0.27232000000000001</v>
      </c>
      <c r="O66" s="2">
        <v>0</v>
      </c>
      <c r="P66" s="2">
        <v>0</v>
      </c>
      <c r="Q66" s="2">
        <v>0</v>
      </c>
      <c r="R66" s="2">
        <v>0</v>
      </c>
      <c r="S66" s="2">
        <v>0.12367</v>
      </c>
      <c r="T66" s="2">
        <v>0</v>
      </c>
      <c r="U66" s="2">
        <v>0.49256</v>
      </c>
      <c r="W66" s="8">
        <v>44</v>
      </c>
      <c r="X66" s="2">
        <v>0.14804999999999999</v>
      </c>
      <c r="Y66" s="2">
        <v>0</v>
      </c>
      <c r="Z66" s="2">
        <v>0</v>
      </c>
      <c r="AA66" s="2">
        <v>0.29269000000000001</v>
      </c>
      <c r="AB66" s="2">
        <v>0</v>
      </c>
      <c r="AC66" s="2">
        <v>9.9059999999999995E-2</v>
      </c>
      <c r="AD66" s="2">
        <v>0</v>
      </c>
      <c r="AE66" s="2">
        <v>0.53981000000000001</v>
      </c>
    </row>
    <row r="67" spans="1:31" x14ac:dyDescent="0.2">
      <c r="A67" s="25">
        <v>64</v>
      </c>
      <c r="B67">
        <v>0</v>
      </c>
      <c r="C67">
        <v>0</v>
      </c>
      <c r="D67">
        <v>0</v>
      </c>
      <c r="E67">
        <v>1</v>
      </c>
      <c r="F67">
        <v>0</v>
      </c>
      <c r="G67">
        <v>0</v>
      </c>
      <c r="H67">
        <v>0</v>
      </c>
      <c r="I67">
        <v>0</v>
      </c>
      <c r="J67">
        <v>1</v>
      </c>
      <c r="L67" s="8">
        <v>45</v>
      </c>
      <c r="M67" s="2">
        <v>4.3799999999999999E-2</v>
      </c>
      <c r="N67" s="2">
        <v>9.214E-2</v>
      </c>
      <c r="O67" s="2">
        <v>0</v>
      </c>
      <c r="P67" s="2">
        <v>0</v>
      </c>
      <c r="Q67" s="2">
        <v>0</v>
      </c>
      <c r="R67" s="2">
        <v>0</v>
      </c>
      <c r="S67" s="2">
        <v>0</v>
      </c>
      <c r="T67" s="2">
        <v>0</v>
      </c>
      <c r="U67" s="2">
        <v>0.13594000000000001</v>
      </c>
      <c r="W67" s="8">
        <v>45</v>
      </c>
      <c r="X67" s="2">
        <v>0</v>
      </c>
      <c r="Y67" s="2">
        <v>0</v>
      </c>
      <c r="Z67" s="2">
        <v>0</v>
      </c>
      <c r="AA67" s="2">
        <v>3.993E-2</v>
      </c>
      <c r="AB67" s="2">
        <v>0.17695</v>
      </c>
      <c r="AC67" s="2">
        <v>0</v>
      </c>
      <c r="AD67" s="2">
        <v>0</v>
      </c>
      <c r="AE67" s="2">
        <v>0.21689</v>
      </c>
    </row>
    <row r="68" spans="1:31" x14ac:dyDescent="0.2">
      <c r="A68" s="25">
        <v>65</v>
      </c>
      <c r="B68">
        <v>1</v>
      </c>
      <c r="C68">
        <v>0</v>
      </c>
      <c r="D68">
        <v>0</v>
      </c>
      <c r="E68">
        <v>0</v>
      </c>
      <c r="F68">
        <v>0</v>
      </c>
      <c r="G68">
        <v>0</v>
      </c>
      <c r="H68">
        <v>0</v>
      </c>
      <c r="I68">
        <v>0</v>
      </c>
      <c r="J68">
        <v>1</v>
      </c>
      <c r="L68" s="8">
        <v>46</v>
      </c>
      <c r="M68" s="2">
        <v>0</v>
      </c>
      <c r="N68" s="2">
        <v>0</v>
      </c>
      <c r="O68" s="2">
        <v>0</v>
      </c>
      <c r="P68" s="2">
        <v>0</v>
      </c>
      <c r="Q68" s="2">
        <v>0</v>
      </c>
      <c r="R68" s="2">
        <v>0</v>
      </c>
      <c r="S68" s="2">
        <v>0</v>
      </c>
      <c r="T68" s="2">
        <v>0</v>
      </c>
      <c r="U68" s="2">
        <v>0</v>
      </c>
      <c r="W68" s="8">
        <v>46</v>
      </c>
      <c r="X68" s="2">
        <v>0.24196000000000001</v>
      </c>
      <c r="Y68" s="2">
        <v>0</v>
      </c>
      <c r="Z68" s="2">
        <v>0</v>
      </c>
      <c r="AA68" s="2">
        <v>8.1049999999999997E-2</v>
      </c>
      <c r="AB68" s="2">
        <v>8.8010000000000005E-2</v>
      </c>
      <c r="AC68" s="2">
        <v>0</v>
      </c>
      <c r="AD68" s="2">
        <v>0</v>
      </c>
      <c r="AE68" s="2">
        <v>0.41102</v>
      </c>
    </row>
    <row r="69" spans="1:31" x14ac:dyDescent="0.2">
      <c r="A69" s="25">
        <v>67</v>
      </c>
      <c r="B69">
        <v>0</v>
      </c>
      <c r="C69">
        <v>2</v>
      </c>
      <c r="D69">
        <v>2</v>
      </c>
      <c r="E69">
        <v>2</v>
      </c>
      <c r="F69">
        <v>0</v>
      </c>
      <c r="G69">
        <v>0</v>
      </c>
      <c r="H69">
        <v>0</v>
      </c>
      <c r="I69">
        <v>0</v>
      </c>
      <c r="J69">
        <v>6</v>
      </c>
      <c r="L69" s="8">
        <v>47</v>
      </c>
      <c r="M69" s="2">
        <v>0</v>
      </c>
      <c r="N69" s="2">
        <v>0.22882</v>
      </c>
      <c r="O69" s="2">
        <v>0</v>
      </c>
      <c r="P69" s="2">
        <v>0</v>
      </c>
      <c r="Q69" s="2">
        <v>0</v>
      </c>
      <c r="R69" s="2">
        <v>0</v>
      </c>
      <c r="S69" s="2">
        <v>0</v>
      </c>
      <c r="T69" s="2">
        <v>0</v>
      </c>
      <c r="U69" s="2">
        <v>0.22882</v>
      </c>
      <c r="W69" s="8">
        <v>47</v>
      </c>
      <c r="X69" s="2">
        <v>0</v>
      </c>
      <c r="Y69" s="2">
        <v>0</v>
      </c>
      <c r="Z69" s="2">
        <v>0</v>
      </c>
      <c r="AA69" s="2">
        <v>0.17316999999999999</v>
      </c>
      <c r="AB69" s="2">
        <v>0</v>
      </c>
      <c r="AC69" s="2">
        <v>0</v>
      </c>
      <c r="AD69" s="2">
        <v>0</v>
      </c>
      <c r="AE69" s="2">
        <v>0.17316999999999999</v>
      </c>
    </row>
    <row r="70" spans="1:31" x14ac:dyDescent="0.2">
      <c r="A70" s="25">
        <v>72</v>
      </c>
      <c r="B70">
        <v>0</v>
      </c>
      <c r="C70">
        <v>3</v>
      </c>
      <c r="D70">
        <v>0</v>
      </c>
      <c r="E70">
        <v>0</v>
      </c>
      <c r="F70">
        <v>0</v>
      </c>
      <c r="G70">
        <v>0</v>
      </c>
      <c r="H70">
        <v>0</v>
      </c>
      <c r="I70">
        <v>0</v>
      </c>
      <c r="J70">
        <v>3</v>
      </c>
      <c r="L70" s="8">
        <v>48</v>
      </c>
      <c r="M70" s="2">
        <v>0</v>
      </c>
      <c r="N70" s="2">
        <v>0</v>
      </c>
      <c r="O70" s="2">
        <v>0</v>
      </c>
      <c r="P70" s="2">
        <v>0</v>
      </c>
      <c r="Q70" s="2">
        <v>0</v>
      </c>
      <c r="R70" s="2">
        <v>0</v>
      </c>
      <c r="S70" s="2">
        <v>0.10682999999999999</v>
      </c>
      <c r="T70" s="2">
        <v>0</v>
      </c>
      <c r="U70" s="2">
        <v>0.10682999999999999</v>
      </c>
      <c r="W70" s="8">
        <v>48</v>
      </c>
      <c r="X70" s="2">
        <v>0</v>
      </c>
      <c r="Y70" s="2">
        <v>0</v>
      </c>
      <c r="Z70" s="2">
        <v>0.12228</v>
      </c>
      <c r="AA70" s="2">
        <v>0</v>
      </c>
      <c r="AB70" s="2">
        <v>0</v>
      </c>
      <c r="AC70" s="2">
        <v>0.12903000000000001</v>
      </c>
      <c r="AD70" s="2">
        <v>0</v>
      </c>
      <c r="AE70" s="2">
        <v>0.25130999999999998</v>
      </c>
    </row>
    <row r="71" spans="1:31" x14ac:dyDescent="0.2">
      <c r="A71" s="25">
        <v>73</v>
      </c>
      <c r="B71">
        <v>0</v>
      </c>
      <c r="C71">
        <v>1</v>
      </c>
      <c r="D71">
        <v>0</v>
      </c>
      <c r="E71">
        <v>0</v>
      </c>
      <c r="F71">
        <v>0</v>
      </c>
      <c r="G71">
        <v>0</v>
      </c>
      <c r="H71">
        <v>0</v>
      </c>
      <c r="I71">
        <v>0</v>
      </c>
      <c r="J71">
        <v>1</v>
      </c>
      <c r="L71" s="8">
        <v>49</v>
      </c>
      <c r="M71" s="2">
        <v>0</v>
      </c>
      <c r="N71" s="2">
        <v>0</v>
      </c>
      <c r="O71" s="2">
        <v>0</v>
      </c>
      <c r="P71" s="2">
        <v>0</v>
      </c>
      <c r="Q71" s="2">
        <v>0</v>
      </c>
      <c r="R71" s="2">
        <v>0</v>
      </c>
      <c r="S71" s="2">
        <v>0</v>
      </c>
      <c r="T71" s="2">
        <v>0</v>
      </c>
      <c r="U71" s="2">
        <v>0</v>
      </c>
      <c r="W71" s="8">
        <v>49</v>
      </c>
      <c r="X71" s="2">
        <v>0</v>
      </c>
      <c r="Y71" s="2">
        <v>0</v>
      </c>
      <c r="Z71" s="2">
        <v>0</v>
      </c>
      <c r="AA71" s="2">
        <v>8.054E-2</v>
      </c>
      <c r="AB71" s="2">
        <v>0</v>
      </c>
      <c r="AC71" s="2">
        <v>0</v>
      </c>
      <c r="AD71" s="2">
        <v>0</v>
      </c>
      <c r="AE71" s="2">
        <v>8.054E-2</v>
      </c>
    </row>
    <row r="72" spans="1:31" x14ac:dyDescent="0.2">
      <c r="A72" s="25">
        <v>79</v>
      </c>
      <c r="B72">
        <v>1</v>
      </c>
      <c r="C72">
        <v>0</v>
      </c>
      <c r="D72">
        <v>0</v>
      </c>
      <c r="E72">
        <v>0</v>
      </c>
      <c r="F72">
        <v>0</v>
      </c>
      <c r="G72">
        <v>0</v>
      </c>
      <c r="H72">
        <v>0</v>
      </c>
      <c r="I72">
        <v>0</v>
      </c>
      <c r="J72">
        <v>1</v>
      </c>
      <c r="L72" s="8">
        <v>50</v>
      </c>
      <c r="M72" s="2">
        <v>0</v>
      </c>
      <c r="N72" s="2">
        <v>0</v>
      </c>
      <c r="O72" s="2">
        <v>0.26795000000000002</v>
      </c>
      <c r="P72" s="2">
        <v>0</v>
      </c>
      <c r="Q72" s="2">
        <v>0</v>
      </c>
      <c r="R72" s="2">
        <v>0</v>
      </c>
      <c r="S72" s="2">
        <v>0</v>
      </c>
      <c r="T72" s="2">
        <v>0</v>
      </c>
      <c r="U72" s="2">
        <v>0.26795000000000002</v>
      </c>
      <c r="W72" s="8">
        <v>50</v>
      </c>
      <c r="X72" s="2">
        <v>0</v>
      </c>
      <c r="Y72" s="2">
        <v>0</v>
      </c>
      <c r="Z72" s="2">
        <v>0</v>
      </c>
      <c r="AA72" s="2">
        <v>0</v>
      </c>
      <c r="AB72" s="2">
        <v>0</v>
      </c>
      <c r="AC72" s="2">
        <v>0</v>
      </c>
      <c r="AD72" s="2">
        <v>0</v>
      </c>
      <c r="AE72" s="2">
        <v>0</v>
      </c>
    </row>
    <row r="73" spans="1:31" x14ac:dyDescent="0.2">
      <c r="A73" s="25">
        <v>88</v>
      </c>
      <c r="B73">
        <v>2</v>
      </c>
      <c r="C73">
        <v>0</v>
      </c>
      <c r="D73">
        <v>0</v>
      </c>
      <c r="E73">
        <v>0</v>
      </c>
      <c r="F73">
        <v>0</v>
      </c>
      <c r="G73">
        <v>0</v>
      </c>
      <c r="H73">
        <v>1</v>
      </c>
      <c r="I73">
        <v>0</v>
      </c>
      <c r="J73">
        <v>3</v>
      </c>
      <c r="L73" s="8">
        <v>51</v>
      </c>
      <c r="M73" s="2">
        <v>0</v>
      </c>
      <c r="N73" s="2">
        <v>0</v>
      </c>
      <c r="O73" s="2">
        <v>0</v>
      </c>
      <c r="P73" s="2">
        <v>0</v>
      </c>
      <c r="Q73" s="2">
        <v>0</v>
      </c>
      <c r="R73" s="2">
        <v>0</v>
      </c>
      <c r="S73" s="2">
        <v>0</v>
      </c>
      <c r="T73" s="2">
        <v>2.385E-2</v>
      </c>
      <c r="U73" s="2">
        <v>2.385E-2</v>
      </c>
      <c r="W73" s="14" t="s">
        <v>27</v>
      </c>
      <c r="X73" s="14"/>
      <c r="Y73" s="14"/>
      <c r="Z73" s="14"/>
      <c r="AA73" s="14"/>
      <c r="AB73" s="14"/>
      <c r="AC73" s="14"/>
      <c r="AD73" s="14"/>
      <c r="AE73" s="14"/>
    </row>
    <row r="74" spans="1:31" x14ac:dyDescent="0.2">
      <c r="A74" s="25">
        <v>89</v>
      </c>
      <c r="B74">
        <v>0</v>
      </c>
      <c r="C74">
        <v>0</v>
      </c>
      <c r="D74">
        <v>0</v>
      </c>
      <c r="E74">
        <v>0</v>
      </c>
      <c r="F74">
        <v>0</v>
      </c>
      <c r="G74">
        <v>0</v>
      </c>
      <c r="H74">
        <v>1</v>
      </c>
      <c r="I74">
        <v>0</v>
      </c>
      <c r="J74">
        <v>1</v>
      </c>
      <c r="L74" s="14" t="s">
        <v>27</v>
      </c>
      <c r="M74" s="14"/>
      <c r="N74" s="14"/>
      <c r="O74" s="14"/>
      <c r="P74" s="14"/>
      <c r="Q74" s="14"/>
      <c r="R74" s="14"/>
      <c r="S74" s="14"/>
      <c r="T74" s="14"/>
      <c r="U74" s="14"/>
      <c r="W74" s="8">
        <v>51</v>
      </c>
      <c r="X74" s="2">
        <v>0</v>
      </c>
      <c r="Y74" s="2">
        <v>0</v>
      </c>
      <c r="Z74" s="2">
        <v>0.29388999999999998</v>
      </c>
      <c r="AA74" s="2">
        <v>0</v>
      </c>
      <c r="AB74" s="2">
        <v>0</v>
      </c>
      <c r="AC74" s="2">
        <v>3.108E-2</v>
      </c>
      <c r="AD74" s="2">
        <v>0</v>
      </c>
      <c r="AE74" s="2">
        <v>0.32496999999999998</v>
      </c>
    </row>
    <row r="75" spans="1:31" x14ac:dyDescent="0.2">
      <c r="A75" s="25">
        <v>92</v>
      </c>
      <c r="B75">
        <v>0</v>
      </c>
      <c r="C75">
        <v>0</v>
      </c>
      <c r="D75">
        <v>0</v>
      </c>
      <c r="E75">
        <v>0</v>
      </c>
      <c r="F75">
        <v>1</v>
      </c>
      <c r="G75">
        <v>0</v>
      </c>
      <c r="H75">
        <v>0</v>
      </c>
      <c r="I75">
        <v>0</v>
      </c>
      <c r="J75">
        <v>1</v>
      </c>
      <c r="L75" s="8">
        <v>57</v>
      </c>
      <c r="M75" s="2">
        <v>0</v>
      </c>
      <c r="N75" s="2">
        <v>0.33162000000000003</v>
      </c>
      <c r="O75" s="2">
        <v>0</v>
      </c>
      <c r="P75" s="2">
        <v>0</v>
      </c>
      <c r="Q75" s="2">
        <v>0</v>
      </c>
      <c r="R75" s="2">
        <v>0</v>
      </c>
      <c r="S75" s="2">
        <v>0</v>
      </c>
      <c r="T75" s="2">
        <v>0</v>
      </c>
      <c r="U75" s="2">
        <v>0.33162000000000003</v>
      </c>
      <c r="W75" s="8">
        <v>52</v>
      </c>
      <c r="X75" s="2">
        <v>0</v>
      </c>
      <c r="Y75" s="2">
        <v>0</v>
      </c>
      <c r="Z75" s="2">
        <v>0</v>
      </c>
      <c r="AA75" s="2">
        <v>0.13056000000000001</v>
      </c>
      <c r="AB75" s="2">
        <v>3.209E-2</v>
      </c>
      <c r="AC75" s="2">
        <v>0</v>
      </c>
      <c r="AD75" s="2">
        <v>0</v>
      </c>
      <c r="AE75" s="2">
        <v>0.16264999999999999</v>
      </c>
    </row>
    <row r="76" spans="1:31" x14ac:dyDescent="0.2">
      <c r="A76" s="25">
        <v>93</v>
      </c>
      <c r="B76">
        <v>0</v>
      </c>
      <c r="C76">
        <v>0</v>
      </c>
      <c r="D76">
        <v>7</v>
      </c>
      <c r="E76">
        <v>0</v>
      </c>
      <c r="F76">
        <v>0</v>
      </c>
      <c r="G76">
        <v>0</v>
      </c>
      <c r="H76">
        <v>0</v>
      </c>
      <c r="I76">
        <v>0</v>
      </c>
      <c r="J76">
        <v>7</v>
      </c>
      <c r="L76" s="8">
        <v>58</v>
      </c>
      <c r="M76" s="2">
        <v>0.1142</v>
      </c>
      <c r="N76" s="2">
        <v>0</v>
      </c>
      <c r="O76" s="2">
        <v>0</v>
      </c>
      <c r="P76" s="2">
        <v>0</v>
      </c>
      <c r="Q76" s="2">
        <v>0</v>
      </c>
      <c r="R76" s="2">
        <v>0</v>
      </c>
      <c r="S76" s="2">
        <v>7.0809999999999998E-2</v>
      </c>
      <c r="T76" s="2">
        <v>0</v>
      </c>
      <c r="U76" s="2">
        <v>0.18501000000000001</v>
      </c>
      <c r="W76" s="8">
        <v>57</v>
      </c>
      <c r="X76" s="2">
        <v>0</v>
      </c>
      <c r="Y76" s="2">
        <v>0</v>
      </c>
      <c r="Z76" s="2">
        <v>0</v>
      </c>
      <c r="AA76" s="2">
        <v>0.40405999999999997</v>
      </c>
      <c r="AB76" s="2">
        <v>0</v>
      </c>
      <c r="AC76" s="2">
        <v>0</v>
      </c>
      <c r="AD76" s="2">
        <v>0</v>
      </c>
      <c r="AE76" s="2">
        <v>0.40405999999999997</v>
      </c>
    </row>
    <row r="77" spans="1:31" x14ac:dyDescent="0.2">
      <c r="A77" s="25">
        <v>98</v>
      </c>
      <c r="B77">
        <v>0</v>
      </c>
      <c r="C77">
        <v>2</v>
      </c>
      <c r="D77">
        <v>0</v>
      </c>
      <c r="E77">
        <v>0</v>
      </c>
      <c r="F77">
        <v>0</v>
      </c>
      <c r="G77">
        <v>0</v>
      </c>
      <c r="H77">
        <v>0</v>
      </c>
      <c r="I77">
        <v>0</v>
      </c>
      <c r="J77">
        <v>2</v>
      </c>
      <c r="L77" s="8">
        <v>59</v>
      </c>
      <c r="M77" s="2">
        <v>0.11441</v>
      </c>
      <c r="N77" s="2">
        <v>0.11441</v>
      </c>
      <c r="O77" s="2">
        <v>0</v>
      </c>
      <c r="P77" s="2">
        <v>0</v>
      </c>
      <c r="Q77" s="2">
        <v>0</v>
      </c>
      <c r="R77" s="2">
        <v>0</v>
      </c>
      <c r="S77" s="2">
        <v>0</v>
      </c>
      <c r="T77" s="2">
        <v>6.2539999999999998E-2</v>
      </c>
      <c r="U77" s="2">
        <v>0.29137000000000002</v>
      </c>
      <c r="W77" s="8">
        <v>58</v>
      </c>
      <c r="X77" s="2">
        <v>6.7180000000000004E-2</v>
      </c>
      <c r="Y77" s="2">
        <v>0</v>
      </c>
      <c r="Z77" s="2">
        <v>0</v>
      </c>
      <c r="AA77" s="2">
        <v>0</v>
      </c>
      <c r="AB77" s="2">
        <v>0</v>
      </c>
      <c r="AC77" s="2">
        <v>6.7180000000000004E-2</v>
      </c>
      <c r="AD77" s="2">
        <v>0</v>
      </c>
      <c r="AE77" s="2">
        <v>0.13435</v>
      </c>
    </row>
    <row r="78" spans="1:31" x14ac:dyDescent="0.2">
      <c r="A78" s="25">
        <v>101</v>
      </c>
      <c r="B78">
        <v>0</v>
      </c>
      <c r="C78">
        <v>2</v>
      </c>
      <c r="D78">
        <v>0</v>
      </c>
      <c r="E78">
        <v>0</v>
      </c>
      <c r="F78">
        <v>0</v>
      </c>
      <c r="G78">
        <v>0</v>
      </c>
      <c r="H78">
        <v>0</v>
      </c>
      <c r="I78">
        <v>0</v>
      </c>
      <c r="J78">
        <v>2</v>
      </c>
      <c r="L78" s="8">
        <v>60</v>
      </c>
      <c r="M78" s="2">
        <v>0</v>
      </c>
      <c r="N78" s="2">
        <v>0</v>
      </c>
      <c r="O78" s="2">
        <v>0</v>
      </c>
      <c r="P78" s="2">
        <v>0</v>
      </c>
      <c r="Q78" s="2">
        <v>0</v>
      </c>
      <c r="R78" s="2">
        <v>0</v>
      </c>
      <c r="S78" s="2">
        <v>0.11846</v>
      </c>
      <c r="T78" s="2">
        <v>0</v>
      </c>
      <c r="U78" s="2">
        <v>0.11846</v>
      </c>
      <c r="W78" s="8">
        <v>59</v>
      </c>
      <c r="X78" s="2">
        <v>8.659E-2</v>
      </c>
      <c r="Y78" s="2">
        <v>0</v>
      </c>
      <c r="Z78" s="2">
        <v>0</v>
      </c>
      <c r="AA78" s="2">
        <v>8.659E-2</v>
      </c>
      <c r="AB78" s="2">
        <v>0</v>
      </c>
      <c r="AC78" s="2">
        <v>6.4000000000000001E-2</v>
      </c>
      <c r="AD78" s="2">
        <v>0</v>
      </c>
      <c r="AE78" s="2">
        <v>0.23716999999999999</v>
      </c>
    </row>
    <row r="79" spans="1:31" x14ac:dyDescent="0.2">
      <c r="A79" s="25">
        <v>103</v>
      </c>
      <c r="B79">
        <v>0</v>
      </c>
      <c r="C79">
        <v>0</v>
      </c>
      <c r="D79">
        <v>1</v>
      </c>
      <c r="E79">
        <v>1</v>
      </c>
      <c r="F79">
        <v>0</v>
      </c>
      <c r="G79">
        <v>0</v>
      </c>
      <c r="H79">
        <v>0</v>
      </c>
      <c r="I79">
        <v>0</v>
      </c>
      <c r="J79">
        <v>2</v>
      </c>
      <c r="L79" s="8">
        <v>64</v>
      </c>
      <c r="M79" s="2">
        <v>0</v>
      </c>
      <c r="N79" s="2">
        <v>0</v>
      </c>
      <c r="O79" s="2">
        <v>0</v>
      </c>
      <c r="P79" s="2">
        <v>4.3389999999999998E-2</v>
      </c>
      <c r="Q79" s="2">
        <v>0</v>
      </c>
      <c r="R79" s="2">
        <v>0</v>
      </c>
      <c r="S79" s="2">
        <v>0</v>
      </c>
      <c r="T79" s="2">
        <v>0</v>
      </c>
      <c r="U79" s="2">
        <v>4.3389999999999998E-2</v>
      </c>
      <c r="W79" s="8">
        <v>60</v>
      </c>
      <c r="X79" s="2">
        <v>6.2979999999999994E-2</v>
      </c>
      <c r="Y79" s="2">
        <v>0</v>
      </c>
      <c r="Z79" s="2">
        <v>3.2419999999999997E-2</v>
      </c>
      <c r="AA79" s="2">
        <v>0</v>
      </c>
      <c r="AB79" s="2">
        <v>0</v>
      </c>
      <c r="AC79" s="2">
        <v>0</v>
      </c>
      <c r="AD79" s="2">
        <v>0</v>
      </c>
      <c r="AE79" s="2">
        <v>9.5399999999999999E-2</v>
      </c>
    </row>
    <row r="80" spans="1:31" x14ac:dyDescent="0.2">
      <c r="A80" s="25">
        <v>108</v>
      </c>
      <c r="B80">
        <v>0</v>
      </c>
      <c r="C80">
        <v>1</v>
      </c>
      <c r="D80">
        <v>3</v>
      </c>
      <c r="E80">
        <v>0</v>
      </c>
      <c r="F80">
        <v>0</v>
      </c>
      <c r="G80">
        <v>0</v>
      </c>
      <c r="H80">
        <v>0</v>
      </c>
      <c r="I80">
        <v>0</v>
      </c>
      <c r="J80">
        <v>4</v>
      </c>
      <c r="L80" s="8">
        <v>65</v>
      </c>
      <c r="M80" s="2">
        <v>4.3389999999999998E-2</v>
      </c>
      <c r="N80" s="2">
        <v>0</v>
      </c>
      <c r="O80" s="2">
        <v>0</v>
      </c>
      <c r="P80" s="2">
        <v>0</v>
      </c>
      <c r="Q80" s="2">
        <v>0</v>
      </c>
      <c r="R80" s="2">
        <v>0</v>
      </c>
      <c r="S80" s="2">
        <v>0</v>
      </c>
      <c r="T80" s="2">
        <v>0</v>
      </c>
      <c r="U80" s="2">
        <v>4.3389999999999998E-2</v>
      </c>
      <c r="W80" s="8">
        <v>67</v>
      </c>
      <c r="X80" s="2">
        <v>0</v>
      </c>
      <c r="Y80" s="2">
        <v>0</v>
      </c>
      <c r="Z80" s="2">
        <v>0</v>
      </c>
      <c r="AA80" s="2">
        <v>9.5710000000000003E-2</v>
      </c>
      <c r="AB80" s="2">
        <v>0</v>
      </c>
      <c r="AC80" s="2">
        <v>0</v>
      </c>
      <c r="AD80" s="2">
        <v>0</v>
      </c>
      <c r="AE80" s="2">
        <v>9.5710000000000003E-2</v>
      </c>
    </row>
    <row r="81" spans="1:31" x14ac:dyDescent="0.2">
      <c r="A81" s="25">
        <v>112</v>
      </c>
      <c r="B81">
        <v>0</v>
      </c>
      <c r="C81">
        <v>0</v>
      </c>
      <c r="D81">
        <v>1</v>
      </c>
      <c r="E81">
        <v>0</v>
      </c>
      <c r="F81">
        <v>0</v>
      </c>
      <c r="G81">
        <v>0</v>
      </c>
      <c r="H81">
        <v>0</v>
      </c>
      <c r="I81">
        <v>0</v>
      </c>
      <c r="J81">
        <v>1</v>
      </c>
      <c r="L81" s="8">
        <v>67</v>
      </c>
      <c r="M81" s="2">
        <v>0</v>
      </c>
      <c r="N81" s="2">
        <v>9.214E-2</v>
      </c>
      <c r="O81" s="2">
        <v>8.6819999999999994E-2</v>
      </c>
      <c r="P81" s="2">
        <v>6.0970000000000003E-2</v>
      </c>
      <c r="Q81" s="2">
        <v>0</v>
      </c>
      <c r="R81" s="2">
        <v>0</v>
      </c>
      <c r="S81" s="2">
        <v>0</v>
      </c>
      <c r="T81" s="2">
        <v>0</v>
      </c>
      <c r="U81" s="2">
        <v>0.23991999999999999</v>
      </c>
      <c r="W81" s="8">
        <v>73</v>
      </c>
      <c r="X81" s="2">
        <v>3.3210000000000003E-2</v>
      </c>
      <c r="Y81" s="2">
        <v>0</v>
      </c>
      <c r="Z81" s="2">
        <v>0</v>
      </c>
      <c r="AA81" s="2">
        <v>0</v>
      </c>
      <c r="AB81" s="2">
        <v>0</v>
      </c>
      <c r="AC81" s="2">
        <v>0</v>
      </c>
      <c r="AD81" s="2">
        <v>0</v>
      </c>
      <c r="AE81" s="2">
        <v>3.3210000000000003E-2</v>
      </c>
    </row>
    <row r="82" spans="1:31" x14ac:dyDescent="0.2">
      <c r="A82" s="25">
        <v>113</v>
      </c>
      <c r="B82">
        <v>0</v>
      </c>
      <c r="C82">
        <v>0</v>
      </c>
      <c r="D82">
        <v>1</v>
      </c>
      <c r="E82">
        <v>0</v>
      </c>
      <c r="F82">
        <v>0</v>
      </c>
      <c r="G82">
        <v>0</v>
      </c>
      <c r="H82">
        <v>0</v>
      </c>
      <c r="I82">
        <v>0</v>
      </c>
      <c r="J82">
        <v>1</v>
      </c>
      <c r="L82" s="8">
        <v>72</v>
      </c>
      <c r="M82" s="2">
        <v>0</v>
      </c>
      <c r="N82" s="2">
        <v>0.11846</v>
      </c>
      <c r="O82" s="2">
        <v>0</v>
      </c>
      <c r="P82" s="2">
        <v>0</v>
      </c>
      <c r="Q82" s="2">
        <v>0</v>
      </c>
      <c r="R82" s="2">
        <v>0</v>
      </c>
      <c r="S82" s="2">
        <v>0</v>
      </c>
      <c r="T82" s="2">
        <v>0</v>
      </c>
      <c r="U82" s="2">
        <v>0.11846</v>
      </c>
      <c r="W82" s="8">
        <v>79</v>
      </c>
      <c r="X82" s="2">
        <v>6.2979999999999994E-2</v>
      </c>
      <c r="Y82" s="2">
        <v>0</v>
      </c>
      <c r="Z82" s="2">
        <v>0</v>
      </c>
      <c r="AA82" s="2">
        <v>0</v>
      </c>
      <c r="AB82" s="2">
        <v>0</v>
      </c>
      <c r="AC82" s="2">
        <v>0</v>
      </c>
      <c r="AD82" s="2">
        <v>0</v>
      </c>
      <c r="AE82" s="2">
        <v>6.2979999999999994E-2</v>
      </c>
    </row>
    <row r="83" spans="1:31" x14ac:dyDescent="0.2">
      <c r="A83" s="25">
        <v>114</v>
      </c>
      <c r="B83">
        <v>0</v>
      </c>
      <c r="C83">
        <v>4</v>
      </c>
      <c r="D83">
        <v>1</v>
      </c>
      <c r="E83">
        <v>2</v>
      </c>
      <c r="F83">
        <v>0</v>
      </c>
      <c r="G83">
        <v>0</v>
      </c>
      <c r="H83">
        <v>3</v>
      </c>
      <c r="I83">
        <v>0</v>
      </c>
      <c r="J83">
        <v>10</v>
      </c>
      <c r="L83" s="8">
        <v>73</v>
      </c>
      <c r="M83" s="2">
        <v>0</v>
      </c>
      <c r="N83" s="2">
        <v>7.5740000000000002E-2</v>
      </c>
      <c r="O83" s="2">
        <v>0</v>
      </c>
      <c r="P83" s="2">
        <v>0</v>
      </c>
      <c r="Q83" s="2">
        <v>0</v>
      </c>
      <c r="R83" s="2">
        <v>0</v>
      </c>
      <c r="S83" s="2">
        <v>0</v>
      </c>
      <c r="T83" s="2">
        <v>0</v>
      </c>
      <c r="U83" s="2">
        <v>7.5740000000000002E-2</v>
      </c>
      <c r="W83" s="8">
        <v>83</v>
      </c>
      <c r="X83" s="2">
        <v>0</v>
      </c>
      <c r="Y83" s="2">
        <v>0</v>
      </c>
      <c r="Z83" s="2">
        <v>3.3770000000000001E-2</v>
      </c>
      <c r="AA83" s="2">
        <v>0</v>
      </c>
      <c r="AB83" s="2">
        <v>0</v>
      </c>
      <c r="AC83" s="2">
        <v>0</v>
      </c>
      <c r="AD83" s="2">
        <v>0</v>
      </c>
      <c r="AE83" s="2">
        <v>3.3770000000000001E-2</v>
      </c>
    </row>
    <row r="84" spans="1:31" x14ac:dyDescent="0.2">
      <c r="A84" s="25">
        <v>116</v>
      </c>
      <c r="B84">
        <v>0</v>
      </c>
      <c r="C84">
        <v>0</v>
      </c>
      <c r="D84">
        <v>0</v>
      </c>
      <c r="E84">
        <v>0</v>
      </c>
      <c r="F84">
        <v>0</v>
      </c>
      <c r="G84">
        <v>0</v>
      </c>
      <c r="H84">
        <v>0</v>
      </c>
      <c r="I84">
        <v>4</v>
      </c>
      <c r="J84">
        <v>4</v>
      </c>
      <c r="L84" s="8">
        <v>79</v>
      </c>
      <c r="M84" s="2">
        <v>6.6390000000000005E-2</v>
      </c>
      <c r="N84" s="2">
        <v>0</v>
      </c>
      <c r="O84" s="2">
        <v>0</v>
      </c>
      <c r="P84" s="2">
        <v>0</v>
      </c>
      <c r="Q84" s="2">
        <v>0</v>
      </c>
      <c r="R84" s="2">
        <v>0</v>
      </c>
      <c r="S84" s="2">
        <v>0</v>
      </c>
      <c r="T84" s="2">
        <v>0</v>
      </c>
      <c r="U84" s="2">
        <v>6.6390000000000005E-2</v>
      </c>
      <c r="W84" s="8">
        <v>86</v>
      </c>
      <c r="X84" s="2">
        <v>4.6080000000000003E-2</v>
      </c>
      <c r="Y84" s="2">
        <v>0</v>
      </c>
      <c r="Z84" s="2">
        <v>0</v>
      </c>
      <c r="AA84" s="2">
        <v>0</v>
      </c>
      <c r="AB84" s="2">
        <v>0</v>
      </c>
      <c r="AC84" s="2">
        <v>0</v>
      </c>
      <c r="AD84" s="2">
        <v>0</v>
      </c>
      <c r="AE84" s="2">
        <v>4.6080000000000003E-2</v>
      </c>
    </row>
    <row r="85" spans="1:31" x14ac:dyDescent="0.2">
      <c r="A85" s="25">
        <v>118</v>
      </c>
      <c r="B85">
        <v>0</v>
      </c>
      <c r="C85">
        <v>1</v>
      </c>
      <c r="D85">
        <v>0</v>
      </c>
      <c r="E85">
        <v>0</v>
      </c>
      <c r="F85">
        <v>0</v>
      </c>
      <c r="G85">
        <v>0</v>
      </c>
      <c r="H85">
        <v>0</v>
      </c>
      <c r="I85">
        <v>0</v>
      </c>
      <c r="J85">
        <v>1</v>
      </c>
      <c r="L85" s="8">
        <v>88</v>
      </c>
      <c r="M85" s="2">
        <v>0.23063</v>
      </c>
      <c r="N85" s="2">
        <v>0</v>
      </c>
      <c r="O85" s="2">
        <v>0</v>
      </c>
      <c r="P85" s="2">
        <v>0</v>
      </c>
      <c r="Q85" s="2">
        <v>0</v>
      </c>
      <c r="R85" s="2">
        <v>0</v>
      </c>
      <c r="S85" s="2">
        <v>0.16424</v>
      </c>
      <c r="T85" s="2">
        <v>0</v>
      </c>
      <c r="U85" s="2">
        <v>0.39487</v>
      </c>
      <c r="W85" s="8">
        <v>88</v>
      </c>
      <c r="X85" s="2">
        <v>6.2979999999999994E-2</v>
      </c>
      <c r="Y85" s="2">
        <v>0</v>
      </c>
      <c r="Z85" s="2">
        <v>0</v>
      </c>
      <c r="AA85" s="2">
        <v>0</v>
      </c>
      <c r="AB85" s="2">
        <v>0</v>
      </c>
      <c r="AC85" s="2">
        <v>0</v>
      </c>
      <c r="AD85" s="2">
        <v>0</v>
      </c>
      <c r="AE85" s="2">
        <v>6.2979999999999994E-2</v>
      </c>
    </row>
    <row r="86" spans="1:31" x14ac:dyDescent="0.2">
      <c r="A86" s="25">
        <v>120</v>
      </c>
      <c r="B86">
        <v>0</v>
      </c>
      <c r="C86">
        <v>0</v>
      </c>
      <c r="D86">
        <v>0</v>
      </c>
      <c r="E86">
        <v>0</v>
      </c>
      <c r="F86">
        <v>0</v>
      </c>
      <c r="G86">
        <v>0</v>
      </c>
      <c r="H86">
        <v>0</v>
      </c>
      <c r="I86">
        <v>4</v>
      </c>
      <c r="J86">
        <v>4</v>
      </c>
      <c r="L86" s="8">
        <v>89</v>
      </c>
      <c r="M86" s="2">
        <v>0</v>
      </c>
      <c r="N86" s="2">
        <v>0</v>
      </c>
      <c r="O86" s="2">
        <v>0</v>
      </c>
      <c r="P86" s="2">
        <v>0</v>
      </c>
      <c r="Q86" s="2">
        <v>0</v>
      </c>
      <c r="R86" s="2">
        <v>0</v>
      </c>
      <c r="S86" s="2">
        <v>7.5740000000000002E-2</v>
      </c>
      <c r="T86" s="2">
        <v>0</v>
      </c>
      <c r="U86" s="2">
        <v>7.5740000000000002E-2</v>
      </c>
      <c r="W86" s="8">
        <v>92</v>
      </c>
      <c r="X86" s="2">
        <v>4.6080000000000003E-2</v>
      </c>
      <c r="Y86" s="2">
        <v>0</v>
      </c>
      <c r="Z86" s="2">
        <v>0</v>
      </c>
      <c r="AA86" s="2">
        <v>0</v>
      </c>
      <c r="AB86" s="2">
        <v>0</v>
      </c>
      <c r="AC86" s="2">
        <v>0</v>
      </c>
      <c r="AD86" s="2">
        <v>3.6850000000000001E-2</v>
      </c>
      <c r="AE86" s="2">
        <v>8.2930000000000004E-2</v>
      </c>
    </row>
    <row r="87" spans="1:31" x14ac:dyDescent="0.2">
      <c r="A87" s="25">
        <v>127</v>
      </c>
      <c r="B87">
        <v>0</v>
      </c>
      <c r="C87">
        <v>1</v>
      </c>
      <c r="D87">
        <v>0</v>
      </c>
      <c r="E87">
        <v>0</v>
      </c>
      <c r="F87">
        <v>1</v>
      </c>
      <c r="G87">
        <v>0</v>
      </c>
      <c r="H87">
        <v>0</v>
      </c>
      <c r="I87">
        <v>0</v>
      </c>
      <c r="J87">
        <v>2</v>
      </c>
      <c r="L87" s="8">
        <v>92</v>
      </c>
      <c r="M87" s="2">
        <v>0</v>
      </c>
      <c r="N87" s="2">
        <v>0</v>
      </c>
      <c r="O87" s="2">
        <v>0</v>
      </c>
      <c r="P87" s="2">
        <v>0</v>
      </c>
      <c r="Q87" s="2">
        <v>5.9720000000000002E-2</v>
      </c>
      <c r="R87" s="2">
        <v>0</v>
      </c>
      <c r="S87" s="2">
        <v>0</v>
      </c>
      <c r="T87" s="2">
        <v>0</v>
      </c>
      <c r="U87" s="2">
        <v>5.9720000000000002E-2</v>
      </c>
      <c r="W87" s="8">
        <v>95</v>
      </c>
      <c r="X87" s="2">
        <v>3.397E-2</v>
      </c>
      <c r="Y87" s="2">
        <v>0</v>
      </c>
      <c r="Z87" s="2">
        <v>0</v>
      </c>
      <c r="AA87" s="2">
        <v>0</v>
      </c>
      <c r="AB87" s="2">
        <v>0</v>
      </c>
      <c r="AC87" s="2">
        <v>0</v>
      </c>
      <c r="AD87" s="2">
        <v>0</v>
      </c>
      <c r="AE87" s="2">
        <v>3.397E-2</v>
      </c>
    </row>
    <row r="88" spans="1:31" x14ac:dyDescent="0.2">
      <c r="A88" s="25">
        <v>130</v>
      </c>
      <c r="B88">
        <v>0</v>
      </c>
      <c r="C88">
        <v>0</v>
      </c>
      <c r="D88">
        <v>0</v>
      </c>
      <c r="E88">
        <v>0</v>
      </c>
      <c r="F88">
        <v>0</v>
      </c>
      <c r="G88">
        <v>0</v>
      </c>
      <c r="H88">
        <v>0</v>
      </c>
      <c r="I88">
        <v>7</v>
      </c>
      <c r="J88">
        <v>7</v>
      </c>
      <c r="L88" s="8">
        <v>93</v>
      </c>
      <c r="M88" s="2">
        <v>0</v>
      </c>
      <c r="N88" s="2">
        <v>0</v>
      </c>
      <c r="O88" s="2">
        <v>0.37384000000000001</v>
      </c>
      <c r="P88" s="2">
        <v>0</v>
      </c>
      <c r="Q88" s="2">
        <v>0</v>
      </c>
      <c r="R88" s="2">
        <v>0</v>
      </c>
      <c r="S88" s="2">
        <v>0</v>
      </c>
      <c r="T88" s="2">
        <v>0</v>
      </c>
      <c r="U88" s="2">
        <v>0.37384000000000001</v>
      </c>
      <c r="W88" s="8">
        <v>98</v>
      </c>
      <c r="X88" s="2">
        <v>0</v>
      </c>
      <c r="Y88" s="2">
        <v>0</v>
      </c>
      <c r="Z88" s="2">
        <v>0</v>
      </c>
      <c r="AA88" s="2">
        <v>5.6140000000000002E-2</v>
      </c>
      <c r="AB88" s="2">
        <v>0</v>
      </c>
      <c r="AC88" s="2">
        <v>0</v>
      </c>
      <c r="AD88" s="2">
        <v>0</v>
      </c>
      <c r="AE88" s="2">
        <v>5.6140000000000002E-2</v>
      </c>
    </row>
    <row r="89" spans="1:31" x14ac:dyDescent="0.2">
      <c r="A89" s="25">
        <v>133</v>
      </c>
      <c r="B89">
        <v>0</v>
      </c>
      <c r="C89">
        <v>1</v>
      </c>
      <c r="D89">
        <v>0</v>
      </c>
      <c r="E89">
        <v>0</v>
      </c>
      <c r="F89">
        <v>0</v>
      </c>
      <c r="G89">
        <v>0</v>
      </c>
      <c r="H89">
        <v>0</v>
      </c>
      <c r="I89">
        <v>0</v>
      </c>
      <c r="J89">
        <v>1</v>
      </c>
      <c r="L89" s="8">
        <v>98</v>
      </c>
      <c r="M89" s="2">
        <v>0</v>
      </c>
      <c r="N89" s="2">
        <v>8.8940000000000005E-2</v>
      </c>
      <c r="O89" s="2">
        <v>0</v>
      </c>
      <c r="P89" s="2">
        <v>0</v>
      </c>
      <c r="Q89" s="2">
        <v>0</v>
      </c>
      <c r="R89" s="2">
        <v>0</v>
      </c>
      <c r="S89" s="2">
        <v>0</v>
      </c>
      <c r="T89" s="2">
        <v>0</v>
      </c>
      <c r="U89" s="2">
        <v>8.8940000000000005E-2</v>
      </c>
      <c r="W89" s="8">
        <v>101</v>
      </c>
      <c r="X89" s="2">
        <v>0</v>
      </c>
      <c r="Y89" s="2">
        <v>0</v>
      </c>
      <c r="Z89" s="2">
        <v>0</v>
      </c>
      <c r="AA89" s="2">
        <v>0.27712999999999999</v>
      </c>
      <c r="AB89" s="2">
        <v>0</v>
      </c>
      <c r="AC89" s="2">
        <v>0</v>
      </c>
      <c r="AD89" s="2">
        <v>0</v>
      </c>
      <c r="AE89" s="2">
        <v>0.27712999999999999</v>
      </c>
    </row>
    <row r="90" spans="1:31" x14ac:dyDescent="0.2">
      <c r="A90" s="25">
        <v>141</v>
      </c>
      <c r="B90">
        <v>0</v>
      </c>
      <c r="C90">
        <v>0</v>
      </c>
      <c r="D90">
        <v>0</v>
      </c>
      <c r="E90">
        <v>0</v>
      </c>
      <c r="F90">
        <v>0</v>
      </c>
      <c r="G90">
        <v>0</v>
      </c>
      <c r="H90">
        <v>3</v>
      </c>
      <c r="I90">
        <v>0</v>
      </c>
      <c r="J90">
        <v>3</v>
      </c>
      <c r="L90" s="8">
        <v>101</v>
      </c>
      <c r="M90" s="2">
        <v>0</v>
      </c>
      <c r="N90" s="2">
        <v>0.30525000000000002</v>
      </c>
      <c r="O90" s="2">
        <v>0</v>
      </c>
      <c r="P90" s="2">
        <v>0</v>
      </c>
      <c r="Q90" s="2">
        <v>0</v>
      </c>
      <c r="R90" s="2">
        <v>0</v>
      </c>
      <c r="S90" s="2">
        <v>0</v>
      </c>
      <c r="T90" s="2">
        <v>0</v>
      </c>
      <c r="U90" s="2">
        <v>0.30525000000000002</v>
      </c>
      <c r="W90" s="8">
        <v>105</v>
      </c>
      <c r="X90" s="2">
        <v>0</v>
      </c>
      <c r="Y90" s="2">
        <v>0</v>
      </c>
      <c r="Z90" s="2">
        <v>0</v>
      </c>
      <c r="AA90" s="2">
        <v>5.6140000000000002E-2</v>
      </c>
      <c r="AB90" s="2">
        <v>0</v>
      </c>
      <c r="AC90" s="2">
        <v>0</v>
      </c>
      <c r="AD90" s="2">
        <v>0</v>
      </c>
      <c r="AE90" s="2">
        <v>5.6140000000000002E-2</v>
      </c>
    </row>
    <row r="91" spans="1:31" x14ac:dyDescent="0.2">
      <c r="A91" s="25">
        <v>143</v>
      </c>
      <c r="B91">
        <v>0</v>
      </c>
      <c r="C91">
        <v>0</v>
      </c>
      <c r="D91">
        <v>4</v>
      </c>
      <c r="E91">
        <v>0</v>
      </c>
      <c r="F91">
        <v>0</v>
      </c>
      <c r="G91">
        <v>0</v>
      </c>
      <c r="H91">
        <v>0</v>
      </c>
      <c r="I91">
        <v>0</v>
      </c>
      <c r="J91">
        <v>4</v>
      </c>
      <c r="L91" s="8">
        <v>103</v>
      </c>
      <c r="M91" s="2">
        <v>0</v>
      </c>
      <c r="N91" s="2">
        <v>0</v>
      </c>
      <c r="O91" s="2">
        <v>2.4140000000000002E-2</v>
      </c>
      <c r="P91" s="2">
        <v>4.0719999999999999E-2</v>
      </c>
      <c r="Q91" s="2">
        <v>0</v>
      </c>
      <c r="R91" s="2">
        <v>0</v>
      </c>
      <c r="S91" s="2">
        <v>0</v>
      </c>
      <c r="T91" s="2">
        <v>0</v>
      </c>
      <c r="U91" s="2">
        <v>6.4860000000000001E-2</v>
      </c>
      <c r="W91" s="8">
        <v>108</v>
      </c>
      <c r="X91" s="2">
        <v>0</v>
      </c>
      <c r="Y91" s="2">
        <v>0</v>
      </c>
      <c r="Z91" s="2">
        <v>0</v>
      </c>
      <c r="AA91" s="2">
        <v>2.92E-2</v>
      </c>
      <c r="AB91" s="2">
        <v>0</v>
      </c>
      <c r="AC91" s="2">
        <v>0</v>
      </c>
      <c r="AD91" s="2">
        <v>0</v>
      </c>
      <c r="AE91" s="2">
        <v>2.92E-2</v>
      </c>
    </row>
    <row r="92" spans="1:31" x14ac:dyDescent="0.2">
      <c r="A92" s="25">
        <v>144</v>
      </c>
      <c r="B92">
        <v>0</v>
      </c>
      <c r="C92">
        <v>1</v>
      </c>
      <c r="D92">
        <v>0</v>
      </c>
      <c r="E92">
        <v>0</v>
      </c>
      <c r="F92">
        <v>0</v>
      </c>
      <c r="G92">
        <v>0</v>
      </c>
      <c r="H92">
        <v>0</v>
      </c>
      <c r="I92">
        <v>0</v>
      </c>
      <c r="J92">
        <v>1</v>
      </c>
      <c r="L92" s="8">
        <v>108</v>
      </c>
      <c r="M92" s="2">
        <v>0</v>
      </c>
      <c r="N92" s="2">
        <v>2.7789999999999999E-2</v>
      </c>
      <c r="O92" s="2">
        <v>0.11846</v>
      </c>
      <c r="P92" s="2">
        <v>0</v>
      </c>
      <c r="Q92" s="2">
        <v>0</v>
      </c>
      <c r="R92" s="2">
        <v>0</v>
      </c>
      <c r="S92" s="2">
        <v>0</v>
      </c>
      <c r="T92" s="2">
        <v>0</v>
      </c>
      <c r="U92" s="2">
        <v>0.14626</v>
      </c>
      <c r="W92" s="8">
        <v>109</v>
      </c>
      <c r="X92" s="2">
        <v>4.6080000000000003E-2</v>
      </c>
      <c r="Y92" s="2">
        <v>0</v>
      </c>
      <c r="Z92" s="2">
        <v>0.34665000000000001</v>
      </c>
      <c r="AA92" s="2">
        <v>6.1109999999999998E-2</v>
      </c>
      <c r="AB92" s="2">
        <v>0</v>
      </c>
      <c r="AC92" s="2">
        <v>0</v>
      </c>
      <c r="AD92" s="2">
        <v>0</v>
      </c>
      <c r="AE92" s="2">
        <v>0.45383000000000001</v>
      </c>
    </row>
    <row r="93" spans="1:31" x14ac:dyDescent="0.2">
      <c r="A93" s="25">
        <v>147</v>
      </c>
      <c r="B93">
        <v>0</v>
      </c>
      <c r="C93">
        <v>0</v>
      </c>
      <c r="D93">
        <v>1</v>
      </c>
      <c r="E93">
        <v>5</v>
      </c>
      <c r="F93">
        <v>0</v>
      </c>
      <c r="G93">
        <v>0</v>
      </c>
      <c r="H93">
        <v>0</v>
      </c>
      <c r="I93">
        <v>0</v>
      </c>
      <c r="J93">
        <v>6</v>
      </c>
      <c r="L93" s="8">
        <v>112</v>
      </c>
      <c r="M93" s="2">
        <v>0</v>
      </c>
      <c r="N93" s="2">
        <v>0</v>
      </c>
      <c r="O93" s="2">
        <v>3.2309999999999998E-2</v>
      </c>
      <c r="P93" s="2">
        <v>0</v>
      </c>
      <c r="Q93" s="2">
        <v>0</v>
      </c>
      <c r="R93" s="2">
        <v>0</v>
      </c>
      <c r="S93" s="2">
        <v>0</v>
      </c>
      <c r="T93" s="2">
        <v>0</v>
      </c>
      <c r="U93" s="2">
        <v>3.2309999999999998E-2</v>
      </c>
      <c r="W93" s="8">
        <v>111</v>
      </c>
      <c r="X93" s="2">
        <v>0</v>
      </c>
      <c r="Y93" s="2">
        <v>0</v>
      </c>
      <c r="Z93" s="2">
        <v>0</v>
      </c>
      <c r="AA93" s="2">
        <v>6.1109999999999998E-2</v>
      </c>
      <c r="AB93" s="2">
        <v>0</v>
      </c>
      <c r="AC93" s="2">
        <v>0</v>
      </c>
      <c r="AD93" s="2">
        <v>0</v>
      </c>
      <c r="AE93" s="2">
        <v>6.1109999999999998E-2</v>
      </c>
    </row>
    <row r="94" spans="1:31" x14ac:dyDescent="0.2">
      <c r="A94" s="25">
        <v>148</v>
      </c>
      <c r="B94">
        <v>0</v>
      </c>
      <c r="C94">
        <v>3</v>
      </c>
      <c r="D94">
        <v>0</v>
      </c>
      <c r="E94">
        <v>0</v>
      </c>
      <c r="F94">
        <v>0</v>
      </c>
      <c r="G94">
        <v>0</v>
      </c>
      <c r="H94">
        <v>0</v>
      </c>
      <c r="I94">
        <v>0</v>
      </c>
      <c r="J94">
        <v>3</v>
      </c>
      <c r="L94" s="8">
        <v>113</v>
      </c>
      <c r="M94" s="2">
        <v>0</v>
      </c>
      <c r="N94" s="2">
        <v>0</v>
      </c>
      <c r="O94" s="2">
        <v>3.2309999999999998E-2</v>
      </c>
      <c r="P94" s="2">
        <v>0</v>
      </c>
      <c r="Q94" s="2">
        <v>0</v>
      </c>
      <c r="R94" s="2">
        <v>0</v>
      </c>
      <c r="S94" s="2">
        <v>0</v>
      </c>
      <c r="T94" s="2">
        <v>0</v>
      </c>
      <c r="U94" s="2">
        <v>3.2309999999999998E-2</v>
      </c>
      <c r="W94" s="8">
        <v>113</v>
      </c>
      <c r="X94" s="2">
        <v>0</v>
      </c>
      <c r="Y94" s="2">
        <v>0</v>
      </c>
      <c r="Z94" s="2">
        <v>3.1109999999999999E-2</v>
      </c>
      <c r="AA94" s="2">
        <v>0</v>
      </c>
      <c r="AB94" s="2">
        <v>0</v>
      </c>
      <c r="AC94" s="2">
        <v>0</v>
      </c>
      <c r="AD94" s="2">
        <v>0</v>
      </c>
      <c r="AE94" s="2">
        <v>3.1109999999999999E-2</v>
      </c>
    </row>
    <row r="95" spans="1:31" x14ac:dyDescent="0.2">
      <c r="A95" s="25">
        <v>163</v>
      </c>
      <c r="B95">
        <v>1</v>
      </c>
      <c r="C95">
        <v>0</v>
      </c>
      <c r="D95">
        <v>0</v>
      </c>
      <c r="E95">
        <v>0</v>
      </c>
      <c r="F95">
        <v>0</v>
      </c>
      <c r="G95">
        <v>0</v>
      </c>
      <c r="H95">
        <v>0</v>
      </c>
      <c r="I95">
        <v>0</v>
      </c>
      <c r="J95">
        <v>1</v>
      </c>
      <c r="L95" s="8">
        <v>114</v>
      </c>
      <c r="M95" s="2">
        <v>0</v>
      </c>
      <c r="N95" s="2">
        <v>0.21598000000000001</v>
      </c>
      <c r="O95" s="2">
        <v>0.06</v>
      </c>
      <c r="P95" s="2">
        <v>6.0970000000000003E-2</v>
      </c>
      <c r="Q95" s="2">
        <v>0</v>
      </c>
      <c r="R95" s="2">
        <v>0</v>
      </c>
      <c r="S95" s="2">
        <v>0.16148000000000001</v>
      </c>
      <c r="T95" s="2">
        <v>0</v>
      </c>
      <c r="U95" s="2">
        <v>0.49842999999999998</v>
      </c>
      <c r="W95" s="8">
        <v>114</v>
      </c>
      <c r="X95" s="2">
        <v>0</v>
      </c>
      <c r="Y95" s="2">
        <v>0</v>
      </c>
      <c r="Z95" s="2">
        <v>0</v>
      </c>
      <c r="AA95" s="2">
        <v>0.19880999999999999</v>
      </c>
      <c r="AB95" s="2">
        <v>7.7100000000000002E-2</v>
      </c>
      <c r="AC95" s="2">
        <v>0.16467999999999999</v>
      </c>
      <c r="AD95" s="2">
        <v>0</v>
      </c>
      <c r="AE95" s="2">
        <v>0.44058999999999998</v>
      </c>
    </row>
    <row r="96" spans="1:31" x14ac:dyDescent="0.2">
      <c r="A96" s="25">
        <v>164</v>
      </c>
      <c r="B96">
        <v>0</v>
      </c>
      <c r="C96">
        <v>0</v>
      </c>
      <c r="D96">
        <v>0</v>
      </c>
      <c r="E96">
        <v>0</v>
      </c>
      <c r="F96">
        <v>0</v>
      </c>
      <c r="G96">
        <v>0</v>
      </c>
      <c r="H96">
        <v>4</v>
      </c>
      <c r="I96">
        <v>0</v>
      </c>
      <c r="J96">
        <v>4</v>
      </c>
      <c r="L96" s="8">
        <v>116</v>
      </c>
      <c r="M96" s="2">
        <v>0</v>
      </c>
      <c r="N96" s="2">
        <v>0</v>
      </c>
      <c r="O96" s="2">
        <v>0</v>
      </c>
      <c r="P96" s="2">
        <v>0</v>
      </c>
      <c r="Q96" s="2">
        <v>0</v>
      </c>
      <c r="R96" s="2">
        <v>0</v>
      </c>
      <c r="S96" s="2">
        <v>0</v>
      </c>
      <c r="T96" s="2">
        <v>0.14779</v>
      </c>
      <c r="U96" s="2">
        <v>0.14779</v>
      </c>
      <c r="W96" s="8">
        <v>118</v>
      </c>
      <c r="X96" s="2">
        <v>0</v>
      </c>
      <c r="Y96" s="2">
        <v>0</v>
      </c>
      <c r="Z96" s="2">
        <v>0</v>
      </c>
      <c r="AA96" s="2">
        <v>2.92E-2</v>
      </c>
      <c r="AB96" s="2">
        <v>0</v>
      </c>
      <c r="AC96" s="2">
        <v>0</v>
      </c>
      <c r="AD96" s="2">
        <v>0</v>
      </c>
      <c r="AE96" s="2">
        <v>2.92E-2</v>
      </c>
    </row>
    <row r="97" spans="1:31" x14ac:dyDescent="0.2">
      <c r="A97" s="25">
        <v>167</v>
      </c>
      <c r="B97">
        <v>0</v>
      </c>
      <c r="C97">
        <v>0</v>
      </c>
      <c r="D97">
        <v>1</v>
      </c>
      <c r="E97">
        <v>0</v>
      </c>
      <c r="F97">
        <v>0</v>
      </c>
      <c r="G97">
        <v>0</v>
      </c>
      <c r="H97">
        <v>0</v>
      </c>
      <c r="I97">
        <v>0</v>
      </c>
      <c r="J97">
        <v>1</v>
      </c>
      <c r="L97" s="8">
        <v>118</v>
      </c>
      <c r="M97" s="2">
        <v>0</v>
      </c>
      <c r="N97" s="2">
        <v>2.7789999999999999E-2</v>
      </c>
      <c r="O97" s="2">
        <v>0</v>
      </c>
      <c r="P97" s="2">
        <v>0</v>
      </c>
      <c r="Q97" s="2">
        <v>0</v>
      </c>
      <c r="R97" s="2">
        <v>0</v>
      </c>
      <c r="S97" s="2">
        <v>0</v>
      </c>
      <c r="T97" s="2">
        <v>0</v>
      </c>
      <c r="U97" s="2">
        <v>2.7789999999999999E-2</v>
      </c>
      <c r="W97" s="8">
        <v>120</v>
      </c>
      <c r="X97" s="2">
        <v>0</v>
      </c>
      <c r="Y97" s="2">
        <v>0</v>
      </c>
      <c r="Z97" s="2">
        <v>0</v>
      </c>
      <c r="AA97" s="2">
        <v>0</v>
      </c>
      <c r="AB97" s="2">
        <v>0</v>
      </c>
      <c r="AC97" s="2">
        <v>0.40405999999999997</v>
      </c>
      <c r="AD97" s="2">
        <v>0</v>
      </c>
      <c r="AE97" s="2">
        <v>0.40405999999999997</v>
      </c>
    </row>
    <row r="98" spans="1:31" x14ac:dyDescent="0.2">
      <c r="A98" s="25">
        <v>168</v>
      </c>
      <c r="B98">
        <v>0</v>
      </c>
      <c r="C98">
        <v>0</v>
      </c>
      <c r="D98">
        <v>0</v>
      </c>
      <c r="E98">
        <v>0</v>
      </c>
      <c r="F98">
        <v>0</v>
      </c>
      <c r="G98">
        <v>0</v>
      </c>
      <c r="H98">
        <v>1</v>
      </c>
      <c r="I98">
        <v>0</v>
      </c>
      <c r="J98">
        <v>1</v>
      </c>
      <c r="L98" s="8">
        <v>120</v>
      </c>
      <c r="M98" s="2">
        <v>0</v>
      </c>
      <c r="N98" s="2">
        <v>0</v>
      </c>
      <c r="O98" s="2">
        <v>0</v>
      </c>
      <c r="P98" s="2">
        <v>0</v>
      </c>
      <c r="Q98" s="2">
        <v>0</v>
      </c>
      <c r="R98" s="2">
        <v>0</v>
      </c>
      <c r="S98" s="2">
        <v>0</v>
      </c>
      <c r="T98" s="2">
        <v>0.33162000000000003</v>
      </c>
      <c r="U98" s="2">
        <v>0.33162000000000003</v>
      </c>
      <c r="W98" s="8">
        <v>127</v>
      </c>
      <c r="X98" s="2">
        <v>0</v>
      </c>
      <c r="Y98" s="2">
        <v>0</v>
      </c>
      <c r="Z98" s="2">
        <v>0</v>
      </c>
      <c r="AA98" s="2">
        <v>5.953E-2</v>
      </c>
      <c r="AB98" s="2">
        <v>0</v>
      </c>
      <c r="AC98" s="2">
        <v>0</v>
      </c>
      <c r="AD98" s="2">
        <v>0</v>
      </c>
      <c r="AE98" s="2">
        <v>5.953E-2</v>
      </c>
    </row>
    <row r="99" spans="1:31" x14ac:dyDescent="0.2">
      <c r="A99" s="25">
        <v>176</v>
      </c>
      <c r="B99">
        <v>0</v>
      </c>
      <c r="C99">
        <v>0</v>
      </c>
      <c r="D99">
        <v>0</v>
      </c>
      <c r="E99">
        <v>0</v>
      </c>
      <c r="F99">
        <v>0</v>
      </c>
      <c r="G99">
        <v>0</v>
      </c>
      <c r="H99">
        <v>2</v>
      </c>
      <c r="I99">
        <v>0</v>
      </c>
      <c r="J99">
        <v>2</v>
      </c>
      <c r="L99" s="8">
        <v>127</v>
      </c>
      <c r="M99" s="2">
        <v>0</v>
      </c>
      <c r="N99" s="2">
        <v>7.8659999999999994E-2</v>
      </c>
      <c r="O99" s="2">
        <v>0</v>
      </c>
      <c r="P99" s="2">
        <v>0</v>
      </c>
      <c r="Q99" s="2">
        <v>7.8659999999999994E-2</v>
      </c>
      <c r="R99" s="2">
        <v>0</v>
      </c>
      <c r="S99" s="2">
        <v>0</v>
      </c>
      <c r="T99" s="2">
        <v>0</v>
      </c>
      <c r="U99" s="2">
        <v>0.15731999999999999</v>
      </c>
      <c r="W99" s="8">
        <v>133</v>
      </c>
      <c r="X99" s="2">
        <v>0</v>
      </c>
      <c r="Y99" s="2">
        <v>0</v>
      </c>
      <c r="Z99" s="2">
        <v>0</v>
      </c>
      <c r="AA99" s="2">
        <v>4.471E-2</v>
      </c>
      <c r="AB99" s="2">
        <v>0</v>
      </c>
      <c r="AC99" s="2">
        <v>0</v>
      </c>
      <c r="AD99" s="2">
        <v>0</v>
      </c>
      <c r="AE99" s="2">
        <v>4.471E-2</v>
      </c>
    </row>
    <row r="100" spans="1:31" x14ac:dyDescent="0.2">
      <c r="A100" s="25">
        <v>177</v>
      </c>
      <c r="B100">
        <v>0</v>
      </c>
      <c r="C100">
        <v>0</v>
      </c>
      <c r="D100">
        <v>1</v>
      </c>
      <c r="E100">
        <v>6</v>
      </c>
      <c r="F100">
        <v>0</v>
      </c>
      <c r="G100">
        <v>0</v>
      </c>
      <c r="H100">
        <v>0</v>
      </c>
      <c r="I100">
        <v>0</v>
      </c>
      <c r="J100">
        <v>7</v>
      </c>
      <c r="L100" s="8">
        <v>130</v>
      </c>
      <c r="M100" s="2">
        <v>0</v>
      </c>
      <c r="N100" s="2">
        <v>0</v>
      </c>
      <c r="O100" s="2">
        <v>0</v>
      </c>
      <c r="P100" s="2">
        <v>0</v>
      </c>
      <c r="Q100" s="2">
        <v>0</v>
      </c>
      <c r="R100" s="2">
        <v>0</v>
      </c>
      <c r="S100" s="2">
        <v>0</v>
      </c>
      <c r="T100" s="2">
        <v>0.37384000000000001</v>
      </c>
      <c r="U100" s="2">
        <v>0.37384000000000001</v>
      </c>
      <c r="W100" s="8">
        <v>144</v>
      </c>
      <c r="X100" s="2">
        <v>0</v>
      </c>
      <c r="Y100" s="2">
        <v>0</v>
      </c>
      <c r="Z100" s="2">
        <v>0</v>
      </c>
      <c r="AA100" s="2">
        <v>6.5180000000000002E-2</v>
      </c>
      <c r="AB100" s="2">
        <v>0</v>
      </c>
      <c r="AC100" s="2">
        <v>0</v>
      </c>
      <c r="AD100" s="2">
        <v>0</v>
      </c>
      <c r="AE100" s="2">
        <v>6.5180000000000002E-2</v>
      </c>
    </row>
    <row r="101" spans="1:31" x14ac:dyDescent="0.2">
      <c r="A101" s="25">
        <v>182</v>
      </c>
      <c r="B101">
        <v>0</v>
      </c>
      <c r="C101">
        <v>0</v>
      </c>
      <c r="D101">
        <v>1</v>
      </c>
      <c r="E101">
        <v>0</v>
      </c>
      <c r="F101">
        <v>0</v>
      </c>
      <c r="G101">
        <v>0</v>
      </c>
      <c r="H101">
        <v>0</v>
      </c>
      <c r="I101">
        <v>0</v>
      </c>
      <c r="J101">
        <v>1</v>
      </c>
      <c r="L101" s="8">
        <v>133</v>
      </c>
      <c r="M101" s="2">
        <v>0</v>
      </c>
      <c r="N101" s="2">
        <v>3.7150000000000002E-2</v>
      </c>
      <c r="O101" s="2">
        <v>0</v>
      </c>
      <c r="P101" s="2">
        <v>0</v>
      </c>
      <c r="Q101" s="2">
        <v>0</v>
      </c>
      <c r="R101" s="2">
        <v>0</v>
      </c>
      <c r="S101" s="2">
        <v>0</v>
      </c>
      <c r="T101" s="2">
        <v>0</v>
      </c>
      <c r="U101" s="2">
        <v>3.7150000000000002E-2</v>
      </c>
      <c r="W101" s="8">
        <v>151</v>
      </c>
      <c r="X101" s="2">
        <v>0</v>
      </c>
      <c r="Y101" s="2">
        <v>0</v>
      </c>
      <c r="Z101" s="2">
        <v>0</v>
      </c>
      <c r="AA101" s="2">
        <v>5.5579999999999997E-2</v>
      </c>
      <c r="AB101" s="2">
        <v>0</v>
      </c>
      <c r="AC101" s="2">
        <v>0</v>
      </c>
      <c r="AD101" s="2">
        <v>0</v>
      </c>
      <c r="AE101" s="2">
        <v>5.5579999999999997E-2</v>
      </c>
    </row>
    <row r="102" spans="1:31" x14ac:dyDescent="0.2">
      <c r="A102" s="25">
        <v>193</v>
      </c>
      <c r="B102">
        <v>0</v>
      </c>
      <c r="C102">
        <v>0</v>
      </c>
      <c r="D102">
        <v>0</v>
      </c>
      <c r="E102">
        <v>0</v>
      </c>
      <c r="F102">
        <v>0</v>
      </c>
      <c r="G102">
        <v>0</v>
      </c>
      <c r="H102">
        <v>3</v>
      </c>
      <c r="I102">
        <v>0</v>
      </c>
      <c r="J102">
        <v>3</v>
      </c>
      <c r="L102" s="8">
        <v>141</v>
      </c>
      <c r="M102" s="2">
        <v>0</v>
      </c>
      <c r="N102" s="2">
        <v>0</v>
      </c>
      <c r="O102" s="2">
        <v>0</v>
      </c>
      <c r="P102" s="2">
        <v>0</v>
      </c>
      <c r="Q102" s="2">
        <v>0</v>
      </c>
      <c r="R102" s="2">
        <v>0</v>
      </c>
      <c r="S102" s="2">
        <v>0.14205999999999999</v>
      </c>
      <c r="T102" s="2">
        <v>0</v>
      </c>
      <c r="U102" s="2">
        <v>0.14205999999999999</v>
      </c>
      <c r="W102" s="8">
        <v>155</v>
      </c>
      <c r="X102" s="2">
        <v>0</v>
      </c>
      <c r="Y102" s="2">
        <v>0</v>
      </c>
      <c r="Z102" s="2">
        <v>0</v>
      </c>
      <c r="AA102" s="2">
        <v>0.10675</v>
      </c>
      <c r="AB102" s="2">
        <v>4.1619999999999997E-2</v>
      </c>
      <c r="AC102" s="2">
        <v>0</v>
      </c>
      <c r="AD102" s="2">
        <v>0</v>
      </c>
      <c r="AE102" s="2">
        <v>0.14837</v>
      </c>
    </row>
    <row r="103" spans="1:31" x14ac:dyDescent="0.2">
      <c r="A103" s="25">
        <v>194</v>
      </c>
      <c r="B103">
        <v>0</v>
      </c>
      <c r="C103">
        <v>3</v>
      </c>
      <c r="D103">
        <v>0</v>
      </c>
      <c r="E103">
        <v>0</v>
      </c>
      <c r="F103">
        <v>0</v>
      </c>
      <c r="G103">
        <v>0</v>
      </c>
      <c r="H103">
        <v>0</v>
      </c>
      <c r="I103">
        <v>0</v>
      </c>
      <c r="J103">
        <v>3</v>
      </c>
      <c r="L103" s="8">
        <v>143</v>
      </c>
      <c r="M103" s="2">
        <v>0</v>
      </c>
      <c r="N103" s="2">
        <v>0</v>
      </c>
      <c r="O103" s="2">
        <v>0.26795000000000002</v>
      </c>
      <c r="P103" s="2">
        <v>0</v>
      </c>
      <c r="Q103" s="2">
        <v>0</v>
      </c>
      <c r="R103" s="2">
        <v>0</v>
      </c>
      <c r="S103" s="2">
        <v>0</v>
      </c>
      <c r="T103" s="2">
        <v>0</v>
      </c>
      <c r="U103" s="2">
        <v>0.26795000000000002</v>
      </c>
      <c r="W103" s="8">
        <v>156</v>
      </c>
      <c r="X103" s="2">
        <v>0</v>
      </c>
      <c r="Y103" s="2">
        <v>0</v>
      </c>
      <c r="Z103" s="2">
        <v>0</v>
      </c>
      <c r="AA103" s="2">
        <v>0</v>
      </c>
      <c r="AB103" s="2">
        <v>0</v>
      </c>
      <c r="AC103" s="2">
        <v>5.953E-2</v>
      </c>
      <c r="AD103" s="2">
        <v>0</v>
      </c>
      <c r="AE103" s="2">
        <v>5.953E-2</v>
      </c>
    </row>
    <row r="104" spans="1:31" x14ac:dyDescent="0.2">
      <c r="A104" s="25">
        <v>223</v>
      </c>
      <c r="B104">
        <v>0</v>
      </c>
      <c r="C104">
        <v>0</v>
      </c>
      <c r="D104">
        <v>0</v>
      </c>
      <c r="E104">
        <v>0</v>
      </c>
      <c r="F104">
        <v>0</v>
      </c>
      <c r="G104">
        <v>0</v>
      </c>
      <c r="H104">
        <v>2</v>
      </c>
      <c r="I104">
        <v>0</v>
      </c>
      <c r="J104">
        <v>2</v>
      </c>
      <c r="L104" s="8">
        <v>144</v>
      </c>
      <c r="M104" s="2">
        <v>0</v>
      </c>
      <c r="N104" s="2">
        <v>9.5250000000000001E-2</v>
      </c>
      <c r="O104" s="2">
        <v>0</v>
      </c>
      <c r="P104" s="2">
        <v>0</v>
      </c>
      <c r="Q104" s="2">
        <v>0</v>
      </c>
      <c r="R104" s="2">
        <v>0</v>
      </c>
      <c r="S104" s="2">
        <v>0</v>
      </c>
      <c r="T104" s="2">
        <v>0</v>
      </c>
      <c r="U104" s="2">
        <v>9.5250000000000001E-2</v>
      </c>
      <c r="W104" s="8">
        <v>163</v>
      </c>
      <c r="X104" s="2">
        <v>5.1319999999999998E-2</v>
      </c>
      <c r="Y104" s="2">
        <v>0</v>
      </c>
      <c r="Z104" s="2">
        <v>0</v>
      </c>
      <c r="AA104" s="2">
        <v>5.1319999999999998E-2</v>
      </c>
      <c r="AB104" s="2">
        <v>0</v>
      </c>
      <c r="AC104" s="2">
        <v>0</v>
      </c>
      <c r="AD104" s="2">
        <v>0</v>
      </c>
      <c r="AE104" s="2">
        <v>0.10264</v>
      </c>
    </row>
    <row r="105" spans="1:31" x14ac:dyDescent="0.2">
      <c r="A105" s="25">
        <v>284</v>
      </c>
      <c r="B105">
        <v>0</v>
      </c>
      <c r="C105">
        <v>0</v>
      </c>
      <c r="D105">
        <v>0</v>
      </c>
      <c r="E105">
        <v>0</v>
      </c>
      <c r="F105">
        <v>0</v>
      </c>
      <c r="G105">
        <v>0</v>
      </c>
      <c r="H105">
        <v>0</v>
      </c>
      <c r="I105">
        <v>1</v>
      </c>
      <c r="J105">
        <v>1</v>
      </c>
      <c r="L105" s="8">
        <v>147</v>
      </c>
      <c r="M105" s="2">
        <v>0</v>
      </c>
      <c r="N105" s="2">
        <v>0</v>
      </c>
      <c r="O105" s="2">
        <v>3.5639999999999998E-2</v>
      </c>
      <c r="P105" s="2">
        <v>0.23552999999999999</v>
      </c>
      <c r="Q105" s="2">
        <v>0</v>
      </c>
      <c r="R105" s="2">
        <v>0</v>
      </c>
      <c r="S105" s="2">
        <v>0</v>
      </c>
      <c r="T105" s="2">
        <v>0</v>
      </c>
      <c r="U105" s="2">
        <v>0.27117000000000002</v>
      </c>
      <c r="W105" s="8">
        <v>164</v>
      </c>
      <c r="X105" s="2">
        <v>0</v>
      </c>
      <c r="Y105" s="2">
        <v>0</v>
      </c>
      <c r="Z105" s="2">
        <v>0</v>
      </c>
      <c r="AA105" s="2">
        <v>0</v>
      </c>
      <c r="AB105" s="2">
        <v>0</v>
      </c>
      <c r="AC105" s="2">
        <v>0.25131999999999999</v>
      </c>
      <c r="AD105" s="2">
        <v>0</v>
      </c>
      <c r="AE105" s="2">
        <v>0.25131999999999999</v>
      </c>
    </row>
    <row r="106" spans="1:31" x14ac:dyDescent="0.2">
      <c r="A106" s="25">
        <v>290</v>
      </c>
      <c r="B106">
        <v>0</v>
      </c>
      <c r="C106">
        <v>0</v>
      </c>
      <c r="D106">
        <v>1</v>
      </c>
      <c r="E106">
        <v>0</v>
      </c>
      <c r="F106">
        <v>0</v>
      </c>
      <c r="G106">
        <v>0</v>
      </c>
      <c r="H106">
        <v>0</v>
      </c>
      <c r="I106">
        <v>0</v>
      </c>
      <c r="J106">
        <v>1</v>
      </c>
      <c r="L106" s="8">
        <v>148</v>
      </c>
      <c r="M106" s="2">
        <v>0</v>
      </c>
      <c r="N106" s="2">
        <v>0.11846</v>
      </c>
      <c r="O106" s="2">
        <v>0</v>
      </c>
      <c r="P106" s="2">
        <v>0</v>
      </c>
      <c r="Q106" s="2">
        <v>0</v>
      </c>
      <c r="R106" s="2">
        <v>0</v>
      </c>
      <c r="S106" s="2">
        <v>0</v>
      </c>
      <c r="T106" s="2">
        <v>0</v>
      </c>
      <c r="U106" s="2">
        <v>0.11846</v>
      </c>
      <c r="W106" s="8">
        <v>165</v>
      </c>
      <c r="X106" s="2">
        <v>0</v>
      </c>
      <c r="Y106" s="2">
        <v>0</v>
      </c>
      <c r="Z106" s="2">
        <v>3.9E-2</v>
      </c>
      <c r="AA106" s="2">
        <v>0.22214</v>
      </c>
      <c r="AB106" s="2">
        <v>0</v>
      </c>
      <c r="AC106" s="2">
        <v>0</v>
      </c>
      <c r="AD106" s="2">
        <v>0</v>
      </c>
      <c r="AE106" s="2">
        <v>0.26114999999999999</v>
      </c>
    </row>
    <row r="107" spans="1:31" x14ac:dyDescent="0.2">
      <c r="A107" s="25">
        <v>316</v>
      </c>
      <c r="B107">
        <v>0</v>
      </c>
      <c r="C107">
        <v>0</v>
      </c>
      <c r="D107">
        <v>0</v>
      </c>
      <c r="E107">
        <v>0</v>
      </c>
      <c r="F107">
        <v>0</v>
      </c>
      <c r="G107">
        <v>0</v>
      </c>
      <c r="H107">
        <v>0</v>
      </c>
      <c r="I107">
        <v>1</v>
      </c>
      <c r="J107">
        <v>1</v>
      </c>
      <c r="L107" s="8">
        <v>163</v>
      </c>
      <c r="M107" s="2">
        <v>7.5740000000000002E-2</v>
      </c>
      <c r="N107" s="2">
        <v>0</v>
      </c>
      <c r="O107" s="2">
        <v>0</v>
      </c>
      <c r="P107" s="2">
        <v>0</v>
      </c>
      <c r="Q107" s="2">
        <v>0</v>
      </c>
      <c r="R107" s="2">
        <v>0</v>
      </c>
      <c r="S107" s="2">
        <v>0</v>
      </c>
      <c r="T107" s="2">
        <v>0</v>
      </c>
      <c r="U107" s="2">
        <v>7.5740000000000002E-2</v>
      </c>
      <c r="W107" s="8">
        <v>168</v>
      </c>
      <c r="X107" s="2">
        <v>0</v>
      </c>
      <c r="Y107" s="2">
        <v>0</v>
      </c>
      <c r="Z107" s="2">
        <v>0.18895000000000001</v>
      </c>
      <c r="AA107" s="2">
        <v>0</v>
      </c>
      <c r="AB107" s="2">
        <v>0</v>
      </c>
      <c r="AC107" s="2">
        <v>3.9190000000000003E-2</v>
      </c>
      <c r="AD107" s="2">
        <v>0</v>
      </c>
      <c r="AE107" s="2">
        <v>0.22813</v>
      </c>
    </row>
    <row r="108" spans="1:31" x14ac:dyDescent="0.2">
      <c r="A108" s="25">
        <v>341</v>
      </c>
      <c r="B108">
        <v>0</v>
      </c>
      <c r="C108">
        <v>0</v>
      </c>
      <c r="D108">
        <v>0</v>
      </c>
      <c r="E108">
        <v>0</v>
      </c>
      <c r="F108">
        <v>0</v>
      </c>
      <c r="G108">
        <v>0</v>
      </c>
      <c r="H108">
        <v>0</v>
      </c>
      <c r="I108">
        <v>1</v>
      </c>
      <c r="J108">
        <v>1</v>
      </c>
      <c r="L108" s="8">
        <v>164</v>
      </c>
      <c r="M108" s="2">
        <v>0</v>
      </c>
      <c r="N108" s="2">
        <v>0</v>
      </c>
      <c r="O108" s="2">
        <v>0</v>
      </c>
      <c r="P108" s="2">
        <v>0</v>
      </c>
      <c r="Q108" s="2">
        <v>0</v>
      </c>
      <c r="R108" s="2">
        <v>0</v>
      </c>
      <c r="S108" s="2">
        <v>0.26795000000000002</v>
      </c>
      <c r="T108" s="2">
        <v>0</v>
      </c>
      <c r="U108" s="2">
        <v>0.26795000000000002</v>
      </c>
      <c r="W108" s="8">
        <v>176</v>
      </c>
      <c r="X108" s="2">
        <v>0.12737999999999999</v>
      </c>
      <c r="Y108" s="2">
        <v>0</v>
      </c>
      <c r="Z108" s="2">
        <v>0</v>
      </c>
      <c r="AA108" s="2">
        <v>0</v>
      </c>
      <c r="AB108" s="2">
        <v>0</v>
      </c>
      <c r="AC108" s="2">
        <v>0.27712999999999999</v>
      </c>
      <c r="AD108" s="2">
        <v>0</v>
      </c>
      <c r="AE108" s="2">
        <v>0.40450999999999998</v>
      </c>
    </row>
    <row r="109" spans="1:31" x14ac:dyDescent="0.2">
      <c r="A109" s="25">
        <v>365</v>
      </c>
      <c r="B109">
        <v>0</v>
      </c>
      <c r="C109">
        <v>0</v>
      </c>
      <c r="D109">
        <v>0</v>
      </c>
      <c r="E109">
        <v>0</v>
      </c>
      <c r="F109">
        <v>0</v>
      </c>
      <c r="G109">
        <v>0</v>
      </c>
      <c r="H109">
        <v>1</v>
      </c>
      <c r="I109">
        <v>0</v>
      </c>
      <c r="J109">
        <v>1</v>
      </c>
      <c r="L109" s="8">
        <v>167</v>
      </c>
      <c r="M109" s="2">
        <v>0</v>
      </c>
      <c r="N109" s="2">
        <v>0</v>
      </c>
      <c r="O109" s="2">
        <v>6.6390000000000005E-2</v>
      </c>
      <c r="P109" s="2">
        <v>0</v>
      </c>
      <c r="Q109" s="2">
        <v>0</v>
      </c>
      <c r="R109" s="2">
        <v>0</v>
      </c>
      <c r="S109" s="2">
        <v>0</v>
      </c>
      <c r="T109" s="2">
        <v>0</v>
      </c>
      <c r="U109" s="2">
        <v>6.6390000000000005E-2</v>
      </c>
      <c r="W109" s="8">
        <v>193</v>
      </c>
      <c r="X109" s="2">
        <v>0</v>
      </c>
      <c r="Y109" s="2">
        <v>0</v>
      </c>
      <c r="Z109" s="2">
        <v>0</v>
      </c>
      <c r="AA109" s="2">
        <v>0</v>
      </c>
      <c r="AB109" s="2">
        <v>0</v>
      </c>
      <c r="AC109" s="2">
        <v>0.40246999999999999</v>
      </c>
      <c r="AD109" s="2">
        <v>0</v>
      </c>
      <c r="AE109" s="2">
        <v>0.40246999999999999</v>
      </c>
    </row>
    <row r="110" spans="1:31" x14ac:dyDescent="0.2">
      <c r="A110" s="25">
        <v>366</v>
      </c>
      <c r="B110">
        <v>0</v>
      </c>
      <c r="C110">
        <v>0</v>
      </c>
      <c r="D110">
        <v>1</v>
      </c>
      <c r="E110">
        <v>0</v>
      </c>
      <c r="F110">
        <v>0</v>
      </c>
      <c r="G110">
        <v>0</v>
      </c>
      <c r="H110">
        <v>0</v>
      </c>
      <c r="I110">
        <v>0</v>
      </c>
      <c r="J110">
        <v>1</v>
      </c>
      <c r="L110" s="8">
        <v>168</v>
      </c>
      <c r="M110" s="2">
        <v>0</v>
      </c>
      <c r="N110" s="2">
        <v>0</v>
      </c>
      <c r="O110" s="2">
        <v>0</v>
      </c>
      <c r="P110" s="2">
        <v>0</v>
      </c>
      <c r="Q110" s="2">
        <v>0</v>
      </c>
      <c r="R110" s="2">
        <v>0</v>
      </c>
      <c r="S110" s="2">
        <v>4.913E-2</v>
      </c>
      <c r="T110" s="2">
        <v>0</v>
      </c>
      <c r="U110" s="2">
        <v>4.913E-2</v>
      </c>
      <c r="W110" s="8">
        <v>194</v>
      </c>
      <c r="X110" s="2">
        <v>0</v>
      </c>
      <c r="Y110" s="2">
        <v>0</v>
      </c>
      <c r="Z110" s="2">
        <v>0</v>
      </c>
      <c r="AA110" s="2">
        <v>0.40246999999999999</v>
      </c>
      <c r="AB110" s="2">
        <v>0</v>
      </c>
      <c r="AC110" s="2">
        <v>0</v>
      </c>
      <c r="AD110" s="2">
        <v>0</v>
      </c>
      <c r="AE110" s="2">
        <v>0.40246999999999999</v>
      </c>
    </row>
    <row r="111" spans="1:31" x14ac:dyDescent="0.2">
      <c r="A111" s="25">
        <v>367</v>
      </c>
      <c r="B111">
        <v>0</v>
      </c>
      <c r="C111">
        <v>0</v>
      </c>
      <c r="D111">
        <v>0</v>
      </c>
      <c r="E111">
        <v>1</v>
      </c>
      <c r="F111">
        <v>0</v>
      </c>
      <c r="G111">
        <v>0</v>
      </c>
      <c r="H111">
        <v>0</v>
      </c>
      <c r="I111">
        <v>0</v>
      </c>
      <c r="J111">
        <v>1</v>
      </c>
      <c r="L111" s="8">
        <v>176</v>
      </c>
      <c r="M111" s="2">
        <v>0</v>
      </c>
      <c r="N111" s="2">
        <v>0</v>
      </c>
      <c r="O111" s="2">
        <v>0</v>
      </c>
      <c r="P111" s="2">
        <v>0</v>
      </c>
      <c r="Q111" s="2">
        <v>0</v>
      </c>
      <c r="R111" s="2">
        <v>0</v>
      </c>
      <c r="S111" s="2">
        <v>0.30525000000000002</v>
      </c>
      <c r="T111" s="2">
        <v>0</v>
      </c>
      <c r="U111" s="2">
        <v>0.30525000000000002</v>
      </c>
      <c r="W111" s="8">
        <v>199</v>
      </c>
      <c r="X111" s="2">
        <v>0</v>
      </c>
      <c r="Y111" s="2">
        <v>0</v>
      </c>
      <c r="Z111" s="2">
        <v>6.5229999999999996E-2</v>
      </c>
      <c r="AA111" s="2">
        <v>7.7100000000000002E-2</v>
      </c>
      <c r="AB111" s="2">
        <v>0</v>
      </c>
      <c r="AC111" s="2">
        <v>0</v>
      </c>
      <c r="AD111" s="2">
        <v>0</v>
      </c>
      <c r="AE111" s="2">
        <v>0.14233000000000001</v>
      </c>
    </row>
    <row r="112" spans="1:31" x14ac:dyDescent="0.2">
      <c r="A112" s="25">
        <v>369</v>
      </c>
      <c r="B112">
        <v>0</v>
      </c>
      <c r="C112">
        <v>0</v>
      </c>
      <c r="D112">
        <v>0</v>
      </c>
      <c r="E112">
        <v>0</v>
      </c>
      <c r="F112">
        <v>0</v>
      </c>
      <c r="G112">
        <v>0</v>
      </c>
      <c r="H112">
        <v>1</v>
      </c>
      <c r="I112">
        <v>0</v>
      </c>
      <c r="J112">
        <v>1</v>
      </c>
      <c r="L112" s="8">
        <v>177</v>
      </c>
      <c r="M112" s="2">
        <v>0</v>
      </c>
      <c r="N112" s="2">
        <v>0</v>
      </c>
      <c r="O112" s="2">
        <v>4.7E-2</v>
      </c>
      <c r="P112" s="2">
        <v>0.32684000000000002</v>
      </c>
      <c r="Q112" s="2">
        <v>0</v>
      </c>
      <c r="R112" s="2">
        <v>0</v>
      </c>
      <c r="S112" s="2">
        <v>0</v>
      </c>
      <c r="T112" s="2">
        <v>0</v>
      </c>
      <c r="U112" s="2">
        <v>0.37384000000000001</v>
      </c>
      <c r="W112" s="8">
        <v>221</v>
      </c>
      <c r="X112" s="2">
        <v>0</v>
      </c>
      <c r="Y112" s="2">
        <v>0</v>
      </c>
      <c r="Z112" s="2">
        <v>0</v>
      </c>
      <c r="AA112" s="2">
        <v>0.12597</v>
      </c>
      <c r="AB112" s="2">
        <v>0</v>
      </c>
      <c r="AC112" s="2">
        <v>0</v>
      </c>
      <c r="AD112" s="2">
        <v>0</v>
      </c>
      <c r="AE112" s="2">
        <v>0.12597</v>
      </c>
    </row>
    <row r="113" spans="1:31" x14ac:dyDescent="0.2">
      <c r="A113" s="25">
        <v>375</v>
      </c>
      <c r="B113">
        <v>0</v>
      </c>
      <c r="C113">
        <v>0</v>
      </c>
      <c r="D113">
        <v>1</v>
      </c>
      <c r="E113">
        <v>0</v>
      </c>
      <c r="F113">
        <v>0</v>
      </c>
      <c r="G113">
        <v>0</v>
      </c>
      <c r="H113">
        <v>0</v>
      </c>
      <c r="I113">
        <v>0</v>
      </c>
      <c r="J113">
        <v>1</v>
      </c>
      <c r="L113" s="8">
        <v>182</v>
      </c>
      <c r="M113" s="2">
        <v>0</v>
      </c>
      <c r="N113" s="2">
        <v>0</v>
      </c>
      <c r="O113" s="2">
        <v>0.06</v>
      </c>
      <c r="P113" s="2">
        <v>0</v>
      </c>
      <c r="Q113" s="2">
        <v>0</v>
      </c>
      <c r="R113" s="2">
        <v>0</v>
      </c>
      <c r="S113" s="2">
        <v>0</v>
      </c>
      <c r="T113" s="2">
        <v>0</v>
      </c>
      <c r="U113" s="2">
        <v>0.06</v>
      </c>
      <c r="W113" s="8">
        <v>228</v>
      </c>
      <c r="X113" s="2">
        <v>0</v>
      </c>
      <c r="Y113" s="2">
        <v>0</v>
      </c>
      <c r="Z113" s="2">
        <v>0.25131999999999999</v>
      </c>
      <c r="AA113" s="2">
        <v>0</v>
      </c>
      <c r="AB113" s="2">
        <v>0</v>
      </c>
      <c r="AC113" s="2">
        <v>0</v>
      </c>
      <c r="AD113" s="2">
        <v>0</v>
      </c>
      <c r="AE113" s="2">
        <v>0.25131999999999999</v>
      </c>
    </row>
    <row r="114" spans="1:31" x14ac:dyDescent="0.2">
      <c r="A114" s="25" t="s">
        <v>0</v>
      </c>
      <c r="B114" s="40">
        <v>1103</v>
      </c>
      <c r="C114" s="40">
        <v>1440</v>
      </c>
      <c r="D114" s="40">
        <v>1357</v>
      </c>
      <c r="E114" s="40">
        <v>901</v>
      </c>
      <c r="F114" s="40">
        <v>528</v>
      </c>
      <c r="G114" s="40">
        <v>281</v>
      </c>
      <c r="H114" s="40">
        <v>2966</v>
      </c>
      <c r="I114">
        <v>92</v>
      </c>
      <c r="J114" s="40">
        <v>8668</v>
      </c>
      <c r="L114" s="8">
        <v>193</v>
      </c>
      <c r="M114" s="2">
        <v>0</v>
      </c>
      <c r="N114" s="2">
        <v>0</v>
      </c>
      <c r="O114" s="2">
        <v>0</v>
      </c>
      <c r="P114" s="2">
        <v>0</v>
      </c>
      <c r="Q114" s="2">
        <v>0</v>
      </c>
      <c r="R114" s="2">
        <v>0</v>
      </c>
      <c r="S114" s="2">
        <v>0.54540999999999995</v>
      </c>
      <c r="T114" s="2">
        <v>0</v>
      </c>
      <c r="U114" s="2">
        <v>0.54540999999999995</v>
      </c>
      <c r="W114" s="8">
        <v>245</v>
      </c>
      <c r="X114" s="2">
        <v>0</v>
      </c>
      <c r="Y114" s="2">
        <v>0</v>
      </c>
      <c r="Z114" s="2">
        <v>0</v>
      </c>
      <c r="AA114" s="2">
        <v>0</v>
      </c>
      <c r="AB114" s="2">
        <v>0</v>
      </c>
      <c r="AC114" s="2">
        <v>6.3880000000000006E-2</v>
      </c>
      <c r="AD114" s="2">
        <v>0</v>
      </c>
      <c r="AE114" s="2">
        <v>6.3880000000000006E-2</v>
      </c>
    </row>
    <row r="115" spans="1:31" x14ac:dyDescent="0.2">
      <c r="L115" s="8">
        <v>194</v>
      </c>
      <c r="M115" s="2">
        <v>0</v>
      </c>
      <c r="N115" s="2">
        <v>0.54540999999999995</v>
      </c>
      <c r="O115" s="2">
        <v>0</v>
      </c>
      <c r="P115" s="2">
        <v>0</v>
      </c>
      <c r="Q115" s="2">
        <v>0</v>
      </c>
      <c r="R115" s="2">
        <v>0</v>
      </c>
      <c r="S115" s="2">
        <v>0</v>
      </c>
      <c r="T115" s="2">
        <v>0</v>
      </c>
      <c r="U115" s="2">
        <v>0.54540999999999995</v>
      </c>
      <c r="W115" s="8">
        <v>284</v>
      </c>
      <c r="X115" s="2">
        <v>0</v>
      </c>
      <c r="Y115" s="2">
        <v>0</v>
      </c>
      <c r="Z115" s="2">
        <v>0</v>
      </c>
      <c r="AA115" s="2">
        <v>0</v>
      </c>
      <c r="AB115" s="2">
        <v>0</v>
      </c>
      <c r="AC115" s="2">
        <v>5.1799999999999999E-2</v>
      </c>
      <c r="AD115" s="2">
        <v>0</v>
      </c>
      <c r="AE115" s="2">
        <v>5.1799999999999999E-2</v>
      </c>
    </row>
    <row r="116" spans="1:31" x14ac:dyDescent="0.2">
      <c r="L116" s="8">
        <v>223</v>
      </c>
      <c r="M116" s="2">
        <v>0</v>
      </c>
      <c r="N116" s="2">
        <v>0</v>
      </c>
      <c r="O116" s="2">
        <v>0</v>
      </c>
      <c r="P116" s="2">
        <v>0</v>
      </c>
      <c r="Q116" s="2">
        <v>0</v>
      </c>
      <c r="R116" s="2">
        <v>0</v>
      </c>
      <c r="S116" s="2">
        <v>6.4860000000000001E-2</v>
      </c>
      <c r="T116" s="2">
        <v>0</v>
      </c>
      <c r="U116" s="2">
        <v>6.4860000000000001E-2</v>
      </c>
      <c r="W116" s="8">
        <v>308</v>
      </c>
      <c r="X116" s="2">
        <v>0</v>
      </c>
      <c r="Y116" s="2">
        <v>0</v>
      </c>
      <c r="Z116" s="2">
        <v>4.5240000000000002E-2</v>
      </c>
      <c r="AA116" s="2">
        <v>0</v>
      </c>
      <c r="AB116" s="2">
        <v>0.3014</v>
      </c>
      <c r="AC116" s="2">
        <v>0</v>
      </c>
      <c r="AD116" s="2">
        <v>0</v>
      </c>
      <c r="AE116" s="2">
        <v>0.34665000000000001</v>
      </c>
    </row>
    <row r="117" spans="1:31" x14ac:dyDescent="0.2">
      <c r="L117" s="8">
        <v>284</v>
      </c>
      <c r="M117" s="2">
        <v>0</v>
      </c>
      <c r="N117" s="2">
        <v>0</v>
      </c>
      <c r="O117" s="2">
        <v>0</v>
      </c>
      <c r="P117" s="2">
        <v>0</v>
      </c>
      <c r="Q117" s="2">
        <v>0</v>
      </c>
      <c r="R117" s="2">
        <v>0</v>
      </c>
      <c r="S117" s="2">
        <v>0</v>
      </c>
      <c r="T117" s="2">
        <v>6.3740000000000005E-2</v>
      </c>
      <c r="U117" s="2">
        <v>6.3740000000000005E-2</v>
      </c>
      <c r="W117" s="8">
        <v>316</v>
      </c>
      <c r="X117" s="2">
        <v>0</v>
      </c>
      <c r="Y117" s="2">
        <v>0</v>
      </c>
      <c r="Z117" s="2">
        <v>0</v>
      </c>
      <c r="AA117" s="2">
        <v>0</v>
      </c>
      <c r="AB117" s="2">
        <v>0</v>
      </c>
      <c r="AC117" s="2">
        <v>5.4449999999999998E-2</v>
      </c>
      <c r="AD117" s="2">
        <v>0</v>
      </c>
      <c r="AE117" s="2">
        <v>5.4449999999999998E-2</v>
      </c>
    </row>
    <row r="118" spans="1:31" x14ac:dyDescent="0.2">
      <c r="L118" s="8">
        <v>290</v>
      </c>
      <c r="M118" s="2">
        <v>0</v>
      </c>
      <c r="N118" s="2">
        <v>0</v>
      </c>
      <c r="O118" s="2">
        <v>3.2309999999999998E-2</v>
      </c>
      <c r="P118" s="2">
        <v>0</v>
      </c>
      <c r="Q118" s="2">
        <v>0</v>
      </c>
      <c r="R118" s="2">
        <v>0</v>
      </c>
      <c r="S118" s="2">
        <v>0</v>
      </c>
      <c r="T118" s="2">
        <v>0</v>
      </c>
      <c r="U118" s="2">
        <v>3.2309999999999998E-2</v>
      </c>
      <c r="W118" s="8">
        <v>335</v>
      </c>
      <c r="X118" s="2">
        <v>0</v>
      </c>
      <c r="Y118" s="2">
        <v>0</v>
      </c>
      <c r="Z118" s="2">
        <v>2.29E-2</v>
      </c>
      <c r="AA118" s="2">
        <v>0</v>
      </c>
      <c r="AB118" s="2">
        <v>2.513E-2</v>
      </c>
      <c r="AC118" s="2">
        <v>0</v>
      </c>
      <c r="AD118" s="2">
        <v>0</v>
      </c>
      <c r="AE118" s="2">
        <v>4.8030000000000003E-2</v>
      </c>
    </row>
    <row r="119" spans="1:31" x14ac:dyDescent="0.2">
      <c r="L119" s="8">
        <v>316</v>
      </c>
      <c r="M119" s="2">
        <v>0</v>
      </c>
      <c r="N119" s="2">
        <v>0</v>
      </c>
      <c r="O119" s="2">
        <v>0</v>
      </c>
      <c r="P119" s="2">
        <v>0</v>
      </c>
      <c r="Q119" s="2">
        <v>0</v>
      </c>
      <c r="R119" s="2">
        <v>0</v>
      </c>
      <c r="S119" s="2">
        <v>0</v>
      </c>
      <c r="T119" s="2">
        <v>5.1270000000000003E-2</v>
      </c>
      <c r="U119" s="2">
        <v>5.1270000000000003E-2</v>
      </c>
      <c r="W119" s="8">
        <v>341</v>
      </c>
      <c r="X119" s="2">
        <v>0</v>
      </c>
      <c r="Y119" s="2">
        <v>0</v>
      </c>
      <c r="Z119" s="2">
        <v>0</v>
      </c>
      <c r="AA119" s="2">
        <v>0</v>
      </c>
      <c r="AB119" s="2">
        <v>0</v>
      </c>
      <c r="AC119" s="2">
        <v>6.5180000000000002E-2</v>
      </c>
      <c r="AD119" s="2">
        <v>0</v>
      </c>
      <c r="AE119" s="2">
        <v>6.5180000000000002E-2</v>
      </c>
    </row>
    <row r="120" spans="1:31" x14ac:dyDescent="0.2">
      <c r="L120" s="8">
        <v>341</v>
      </c>
      <c r="M120" s="2">
        <v>0</v>
      </c>
      <c r="N120" s="2">
        <v>0</v>
      </c>
      <c r="O120" s="2">
        <v>0</v>
      </c>
      <c r="P120" s="2">
        <v>0</v>
      </c>
      <c r="Q120" s="2">
        <v>0</v>
      </c>
      <c r="R120" s="2">
        <v>0</v>
      </c>
      <c r="S120" s="2">
        <v>0</v>
      </c>
      <c r="T120" s="2">
        <v>9.5250000000000001E-2</v>
      </c>
      <c r="U120" s="2">
        <v>9.5250000000000001E-2</v>
      </c>
      <c r="W120" s="8">
        <v>351</v>
      </c>
      <c r="X120" s="2">
        <v>0</v>
      </c>
      <c r="Y120" s="2">
        <v>0</v>
      </c>
      <c r="Z120" s="2">
        <v>4.4569999999999999E-2</v>
      </c>
      <c r="AA120" s="2">
        <v>0</v>
      </c>
      <c r="AB120" s="2">
        <v>0</v>
      </c>
      <c r="AC120" s="2">
        <v>0</v>
      </c>
      <c r="AD120" s="2">
        <v>0</v>
      </c>
      <c r="AE120" s="2">
        <v>4.4569999999999999E-2</v>
      </c>
    </row>
    <row r="121" spans="1:31" x14ac:dyDescent="0.2">
      <c r="L121" s="8">
        <v>365</v>
      </c>
      <c r="M121" s="2">
        <v>0</v>
      </c>
      <c r="N121" s="2">
        <v>0</v>
      </c>
      <c r="O121" s="2">
        <v>0</v>
      </c>
      <c r="P121" s="2">
        <v>0</v>
      </c>
      <c r="Q121" s="2">
        <v>0</v>
      </c>
      <c r="R121" s="2">
        <v>0</v>
      </c>
      <c r="S121" s="2">
        <v>4.5900000000000003E-2</v>
      </c>
      <c r="T121" s="2">
        <v>0</v>
      </c>
      <c r="U121" s="2">
        <v>4.5900000000000003E-2</v>
      </c>
      <c r="W121" s="8">
        <v>365</v>
      </c>
      <c r="X121" s="2">
        <v>0</v>
      </c>
      <c r="Y121" s="2">
        <v>0</v>
      </c>
      <c r="Z121" s="2">
        <v>0</v>
      </c>
      <c r="AA121" s="2">
        <v>0</v>
      </c>
      <c r="AB121" s="2">
        <v>0</v>
      </c>
      <c r="AC121" s="2">
        <v>4.2770000000000002E-2</v>
      </c>
      <c r="AD121" s="2">
        <v>0</v>
      </c>
      <c r="AE121" s="2">
        <v>4.2770000000000002E-2</v>
      </c>
    </row>
    <row r="122" spans="1:31" x14ac:dyDescent="0.2">
      <c r="L122" s="8">
        <v>366</v>
      </c>
      <c r="M122" s="2">
        <v>0</v>
      </c>
      <c r="N122" s="2">
        <v>0</v>
      </c>
      <c r="O122" s="2">
        <v>0.15956000000000001</v>
      </c>
      <c r="P122" s="2">
        <v>0</v>
      </c>
      <c r="Q122" s="2">
        <v>0</v>
      </c>
      <c r="R122" s="2">
        <v>0</v>
      </c>
      <c r="S122" s="2">
        <v>0</v>
      </c>
      <c r="T122" s="2">
        <v>0</v>
      </c>
      <c r="U122" s="2">
        <v>0.15956000000000001</v>
      </c>
      <c r="W122" s="8">
        <v>367</v>
      </c>
      <c r="X122" s="2">
        <v>0</v>
      </c>
      <c r="Y122" s="2">
        <v>0</v>
      </c>
      <c r="Z122" s="2">
        <v>0</v>
      </c>
      <c r="AA122" s="2">
        <v>0</v>
      </c>
      <c r="AB122" s="2">
        <v>4.2770000000000002E-2</v>
      </c>
      <c r="AC122" s="2">
        <v>0</v>
      </c>
      <c r="AD122" s="2">
        <v>0</v>
      </c>
      <c r="AE122" s="2">
        <v>4.2770000000000002E-2</v>
      </c>
    </row>
    <row r="123" spans="1:31" x14ac:dyDescent="0.2">
      <c r="L123" s="8">
        <v>367</v>
      </c>
      <c r="M123" s="2">
        <v>0</v>
      </c>
      <c r="N123" s="2">
        <v>0</v>
      </c>
      <c r="O123" s="2">
        <v>0</v>
      </c>
      <c r="P123" s="2">
        <v>4.5900000000000003E-2</v>
      </c>
      <c r="Q123" s="2">
        <v>0</v>
      </c>
      <c r="R123" s="2">
        <v>0</v>
      </c>
      <c r="S123" s="2">
        <v>0</v>
      </c>
      <c r="T123" s="2">
        <v>0</v>
      </c>
      <c r="U123" s="2">
        <v>4.5900000000000003E-2</v>
      </c>
      <c r="W123" s="8">
        <v>369</v>
      </c>
      <c r="X123" s="2">
        <v>0</v>
      </c>
      <c r="Y123" s="2">
        <v>0</v>
      </c>
      <c r="Z123" s="2">
        <v>0.17426</v>
      </c>
      <c r="AA123" s="2">
        <v>0</v>
      </c>
      <c r="AB123" s="2">
        <v>0</v>
      </c>
      <c r="AC123" s="2">
        <v>5.6779999999999997E-2</v>
      </c>
      <c r="AD123" s="2">
        <v>0</v>
      </c>
      <c r="AE123" s="2">
        <v>0.23104</v>
      </c>
    </row>
    <row r="124" spans="1:31" x14ac:dyDescent="0.2">
      <c r="L124" s="8">
        <v>369</v>
      </c>
      <c r="M124" s="2">
        <v>0</v>
      </c>
      <c r="N124" s="2">
        <v>0</v>
      </c>
      <c r="O124" s="2">
        <v>0</v>
      </c>
      <c r="P124" s="2">
        <v>0</v>
      </c>
      <c r="Q124" s="2">
        <v>0</v>
      </c>
      <c r="R124" s="2">
        <v>0</v>
      </c>
      <c r="S124" s="2">
        <v>5.3789999999999998E-2</v>
      </c>
      <c r="T124" s="2">
        <v>0</v>
      </c>
      <c r="U124" s="2">
        <v>5.3789999999999998E-2</v>
      </c>
      <c r="W124" s="8">
        <v>379</v>
      </c>
      <c r="X124" s="2">
        <v>0</v>
      </c>
      <c r="Y124" s="2">
        <v>0</v>
      </c>
      <c r="Z124" s="2">
        <v>5.6779999999999997E-2</v>
      </c>
      <c r="AA124" s="2">
        <v>0</v>
      </c>
      <c r="AB124" s="2">
        <v>0</v>
      </c>
      <c r="AC124" s="2">
        <v>0</v>
      </c>
      <c r="AD124" s="2">
        <v>0</v>
      </c>
      <c r="AE124" s="2">
        <v>5.6779999999999997E-2</v>
      </c>
    </row>
    <row r="125" spans="1:31" x14ac:dyDescent="0.2">
      <c r="L125" s="8">
        <v>375</v>
      </c>
      <c r="M125" s="2">
        <v>0</v>
      </c>
      <c r="N125" s="2">
        <v>0</v>
      </c>
      <c r="O125" s="2">
        <v>5.3789999999999998E-2</v>
      </c>
      <c r="P125" s="2">
        <v>0</v>
      </c>
      <c r="Q125" s="2">
        <v>0</v>
      </c>
      <c r="R125" s="2">
        <v>0</v>
      </c>
      <c r="S125" s="2">
        <v>0</v>
      </c>
      <c r="T125" s="2">
        <v>0</v>
      </c>
      <c r="U125" s="2">
        <v>5.3789999999999998E-2</v>
      </c>
      <c r="W125" s="8">
        <v>407</v>
      </c>
      <c r="X125" s="2">
        <v>3.1109999999999999E-2</v>
      </c>
      <c r="Y125" s="2">
        <v>0</v>
      </c>
      <c r="Z125" s="2">
        <v>0</v>
      </c>
      <c r="AA125" s="2">
        <v>0</v>
      </c>
      <c r="AB125" s="2">
        <v>0</v>
      </c>
      <c r="AC125" s="2">
        <v>0</v>
      </c>
      <c r="AD125" s="2">
        <v>0</v>
      </c>
      <c r="AE125" s="2">
        <v>3.1109999999999999E-2</v>
      </c>
    </row>
    <row r="126" spans="1:31" x14ac:dyDescent="0.2">
      <c r="L126" s="8" t="s">
        <v>0</v>
      </c>
      <c r="M126" s="2">
        <v>69.116799999999998</v>
      </c>
      <c r="N126" s="2">
        <v>85.1511</v>
      </c>
      <c r="O126" s="2">
        <v>79.069000000000003</v>
      </c>
      <c r="P126" s="2">
        <v>57.133699999999997</v>
      </c>
      <c r="Q126" s="2">
        <v>33.274099999999997</v>
      </c>
      <c r="R126" s="2">
        <v>15.7439</v>
      </c>
      <c r="S126" s="2">
        <v>181.12200000000001</v>
      </c>
      <c r="T126" s="2">
        <v>5.3486399999999996</v>
      </c>
      <c r="U126" s="2">
        <v>525.95899999999995</v>
      </c>
      <c r="W126" s="8">
        <v>515</v>
      </c>
      <c r="X126" s="2">
        <v>0</v>
      </c>
      <c r="Y126" s="2">
        <v>0</v>
      </c>
      <c r="Z126" s="2">
        <v>0</v>
      </c>
      <c r="AA126" s="2">
        <v>0.12776000000000001</v>
      </c>
      <c r="AB126" s="2">
        <v>0</v>
      </c>
      <c r="AC126" s="2">
        <v>0</v>
      </c>
      <c r="AD126" s="2">
        <v>0</v>
      </c>
      <c r="AE126" s="2">
        <v>0.12776000000000001</v>
      </c>
    </row>
    <row r="127" spans="1:31" x14ac:dyDescent="0.2">
      <c r="W127" s="8" t="s">
        <v>0</v>
      </c>
      <c r="X127" s="2">
        <v>58.5505</v>
      </c>
      <c r="Y127" s="2">
        <v>14.5059</v>
      </c>
      <c r="Z127" s="2">
        <v>58.445999999999998</v>
      </c>
      <c r="AA127" s="2">
        <v>67.175799999999995</v>
      </c>
      <c r="AB127" s="2">
        <v>28.7425</v>
      </c>
      <c r="AC127" s="2">
        <v>109.113</v>
      </c>
      <c r="AD127" s="2">
        <v>0.81759999999999999</v>
      </c>
      <c r="AE127" s="43">
        <v>337.44799999999998</v>
      </c>
    </row>
  </sheetData>
  <conditionalFormatting sqref="B114:J114 B10:J25">
    <cfRule type="cellIs" dxfId="1" priority="51" stopIfTrue="1" operator="between">
      <formula>60</formula>
      <formula>99</formula>
    </cfRule>
  </conditionalFormatting>
  <conditionalFormatting sqref="B114:J114 B10:J23">
    <cfRule type="cellIs" dxfId="0" priority="52" stopIfTrue="1" operator="greaterThanOrEqual">
      <formula>100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 please read</vt:lpstr>
      <vt:lpstr>Sample sizes</vt:lpstr>
      <vt:lpstr>Walking</vt:lpstr>
      <vt:lpstr>Vehicle (car-van driver)</vt:lpstr>
      <vt:lpstr>Car van passenger</vt:lpstr>
      <vt:lpstr>PT</vt:lpstr>
      <vt:lpstr>Cycling</vt:lpstr>
      <vt:lpstr>Purpose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Phipps</dc:creator>
  <cp:lastModifiedBy>IM&amp;CT</cp:lastModifiedBy>
  <cp:lastPrinted>2010-10-28T20:51:49Z</cp:lastPrinted>
  <dcterms:created xsi:type="dcterms:W3CDTF">2009-11-19T04:17:41Z</dcterms:created>
  <dcterms:modified xsi:type="dcterms:W3CDTF">2016-07-29T02:11:52Z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ies>
</file>