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<sst xmlns="http://schemas.openxmlformats.org/spreadsheetml/2006/main" count="188" uniqueCount="96">
  <si>
    <t>BOM EPS Octanis1</t>
  </si>
  <si>
    <t>Active components</t>
  </si>
  <si>
    <t>Reference</t>
  </si>
  <si>
    <t>Unit Price (CHF)</t>
  </si>
  <si>
    <t>Qty</t>
  </si>
  <si>
    <t>Total price</t>
  </si>
  <si>
    <t>Manufacturer</t>
  </si>
  <si>
    <t>Package</t>
  </si>
  <si>
    <t>Provider</t>
  </si>
  <si>
    <t>Description</t>
  </si>
  <si>
    <t>TPS62086RLTT</t>
  </si>
  <si>
    <t>TI</t>
  </si>
  <si>
    <t>VQFN-7</t>
  </si>
  <si>
    <t>Farnell</t>
  </si>
  <si>
    <t>3.3V 3A buck converter (discharge)</t>
  </si>
  <si>
    <t>LTC3402EMS#PBF</t>
  </si>
  <si>
    <t>Linear Devices</t>
  </si>
  <si>
    <t>MSOP10</t>
  </si>
  <si>
    <t>Adjustable boost converter 2A (charge</t>
  </si>
  <si>
    <t>MSP430G2744IDA38R</t>
  </si>
  <si>
    <t>TSSOP38</t>
  </si>
  <si>
    <t>MCU</t>
  </si>
  <si>
    <t>INA213AIDCKT</t>
  </si>
  <si>
    <t>SC70-6</t>
  </si>
  <si>
    <t>Gain 50 current sensor 35µA polarization</t>
  </si>
  <si>
    <t>TPS2022D</t>
  </si>
  <si>
    <t>SOIC8</t>
  </si>
  <si>
    <t>1.5A distribution switch</t>
  </si>
  <si>
    <t>ADR127BUJZ-REEL7</t>
  </si>
  <si>
    <t>Analog Devices</t>
  </si>
  <si>
    <t>TSOT23-6</t>
  </si>
  <si>
    <t>Precision 1.25V voltage reference</t>
  </si>
  <si>
    <t>OPA2333AIDGKT</t>
  </si>
  <si>
    <t>MSOP8</t>
  </si>
  <si>
    <t>Low power OPA 2 channels</t>
  </si>
  <si>
    <t>FDV301N</t>
  </si>
  <si>
    <t>Farichild</t>
  </si>
  <si>
    <t>SOT-23</t>
  </si>
  <si>
    <t>N canal MOSFET</t>
  </si>
  <si>
    <t>IRLL024NPBF</t>
  </si>
  <si>
    <t>IR</t>
  </si>
  <si>
    <t>SOT-223</t>
  </si>
  <si>
    <t>N hexfet 2V threshold</t>
  </si>
  <si>
    <t>MJD44H11T4</t>
  </si>
  <si>
    <t>ST micro</t>
  </si>
  <si>
    <t>TO-252</t>
  </si>
  <si>
    <t>BJT</t>
  </si>
  <si>
    <t>1kOhm</t>
  </si>
  <si>
    <t>-</t>
  </si>
  <si>
    <t>50mOhm 0.1%</t>
  </si>
  <si>
    <t>current shunts precision resistor</t>
  </si>
  <si>
    <t>10kOhm 0.1%</t>
  </si>
  <si>
    <t>100kOhm</t>
  </si>
  <si>
    <t>200kOhm</t>
  </si>
  <si>
    <t>147kOhm 0.1%</t>
  </si>
  <si>
    <t>953Ohm 0.1%</t>
  </si>
  <si>
    <t>86k6Ohm 0.1%</t>
  </si>
  <si>
    <t>4k02Ohm 0.1%</t>
  </si>
  <si>
    <t>560kOhm 0.1%</t>
  </si>
  <si>
    <t>3k32Ohm 0.1%</t>
  </si>
  <si>
    <t>30k1Ohm 0.1%</t>
  </si>
  <si>
    <t>1.3MOhm 0.1%</t>
  </si>
  <si>
    <t>549kOhm 0.1%</t>
  </si>
  <si>
    <t>82kOhm 0.1%</t>
  </si>
  <si>
    <t>1MOhm</t>
  </si>
  <si>
    <t>162kOhms 1%</t>
  </si>
  <si>
    <t>20kOhms 0.11%</t>
  </si>
  <si>
    <t>23.2kOhms 0.1%</t>
  </si>
  <si>
    <t>31.60kOhms 0.1%</t>
  </si>
  <si>
    <t>920kOhms 0.1%</t>
  </si>
  <si>
    <t>MBRM120LT1G</t>
  </si>
  <si>
    <t>D0216AA</t>
  </si>
  <si>
    <t>shottky</t>
  </si>
  <si>
    <t>150nF</t>
  </si>
  <si>
    <t>100nF</t>
  </si>
  <si>
    <t>10nF</t>
  </si>
  <si>
    <t>12pF 1%</t>
  </si>
  <si>
    <t>10uF</t>
  </si>
  <si>
    <t>A/3216-18R</t>
  </si>
  <si>
    <t>polarized capacitor</t>
  </si>
  <si>
    <t>22uF</t>
  </si>
  <si>
    <t>470pF</t>
  </si>
  <si>
    <t>4.7pF</t>
  </si>
  <si>
    <t>4.7uF</t>
  </si>
  <si>
    <t>X5R or X7R family recommended</t>
  </si>
  <si>
    <t>10uH</t>
  </si>
  <si>
    <t>Coiltronics</t>
  </si>
  <si>
    <t>DR127</t>
  </si>
  <si>
    <t>Power inductor 10uH</t>
  </si>
  <si>
    <t>DR127-R47-R.</t>
  </si>
  <si>
    <t>DR128</t>
  </si>
  <si>
    <t>Power inductor 0.47uH</t>
  </si>
  <si>
    <t>32Mhz crystal</t>
  </si>
  <si>
    <t>FC-12M</t>
  </si>
  <si>
    <t>Crystal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</si>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</sst>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akry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H30" activeCellId="0" sqref="H30"/>
    </sheetView>
  </sheetViews>
  <sheetFormatPr defaultRowHeight="15.75"/>
  <cols>
    <col collapsed="false" hidden="false" max="1" min="1" style="1" width="21.2908163265306"/>
    <col collapsed="false" hidden="false" max="2" min="2" style="1" width="16.2908163265306"/>
    <col collapsed="false" hidden="false" max="4" min="3" style="1" width="14.4285714285714"/>
    <col collapsed="false" hidden="false" max="5" min="5" style="1" width="16.6377551020408"/>
    <col collapsed="false" hidden="false" max="7" min="6" style="1" width="14.4285714285714"/>
    <col collapsed="false" hidden="false" max="8" min="8" style="1" width="35.2857142857143"/>
    <col collapsed="false" hidden="false" max="1025" min="9" style="1" width="14.4285714285714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3" t="s">
        <v>1</v>
      </c>
    </row>
    <row r="3" customFormat="false" ht="13.8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customFormat="false" ht="13.8" hidden="false" customHeight="false" outlineLevel="0" collapsed="false">
      <c r="A4" s="4" t="s">
        <v>10</v>
      </c>
      <c r="B4" s="4" t="n">
        <v>6.35</v>
      </c>
      <c r="C4" s="4" t="n">
        <v>1</v>
      </c>
      <c r="D4" s="1" t="n">
        <f aca="false">B4*C4</f>
        <v>6.35</v>
      </c>
      <c r="E4" s="5" t="s">
        <v>11</v>
      </c>
      <c r="F4" s="4" t="s">
        <v>12</v>
      </c>
      <c r="G4" s="4" t="s">
        <v>13</v>
      </c>
      <c r="H4" s="4" t="s">
        <v>14</v>
      </c>
    </row>
    <row r="5" customFormat="false" ht="13.8" hidden="false" customHeight="false" outlineLevel="0" collapsed="false">
      <c r="A5" s="4" t="s">
        <v>15</v>
      </c>
      <c r="B5" s="4" t="n">
        <v>11.1</v>
      </c>
      <c r="C5" s="4" t="n">
        <v>1</v>
      </c>
      <c r="D5" s="1" t="n">
        <f aca="false">B5*C5</f>
        <v>11.1</v>
      </c>
      <c r="E5" s="4" t="s">
        <v>16</v>
      </c>
      <c r="F5" s="4" t="s">
        <v>17</v>
      </c>
      <c r="G5" s="4" t="s">
        <v>13</v>
      </c>
      <c r="H5" s="4" t="s">
        <v>18</v>
      </c>
    </row>
    <row r="6" customFormat="false" ht="13.8" hidden="false" customHeight="false" outlineLevel="0" collapsed="false">
      <c r="A6" s="4" t="s">
        <v>19</v>
      </c>
      <c r="B6" s="4" t="n">
        <v>2.85</v>
      </c>
      <c r="C6" s="4" t="n">
        <v>1</v>
      </c>
      <c r="D6" s="1" t="n">
        <f aca="false">B6*C6</f>
        <v>2.85</v>
      </c>
      <c r="E6" s="5" t="s">
        <v>11</v>
      </c>
      <c r="F6" s="4" t="s">
        <v>20</v>
      </c>
      <c r="G6" s="4" t="s">
        <v>11</v>
      </c>
      <c r="H6" s="4" t="s">
        <v>21</v>
      </c>
    </row>
    <row r="7" customFormat="false" ht="13.8" hidden="false" customHeight="false" outlineLevel="0" collapsed="false">
      <c r="A7" s="4" t="s">
        <v>22</v>
      </c>
      <c r="B7" s="4" t="n">
        <v>1.7</v>
      </c>
      <c r="C7" s="4" t="n">
        <v>2</v>
      </c>
      <c r="D7" s="1" t="n">
        <f aca="false">B7*C7</f>
        <v>3.4</v>
      </c>
      <c r="E7" s="5" t="s">
        <v>11</v>
      </c>
      <c r="F7" s="4" t="s">
        <v>23</v>
      </c>
      <c r="G7" s="4" t="s">
        <v>13</v>
      </c>
      <c r="H7" s="4" t="s">
        <v>24</v>
      </c>
    </row>
    <row r="8" customFormat="false" ht="13.8" hidden="false" customHeight="false" outlineLevel="0" collapsed="false">
      <c r="A8" s="4" t="s">
        <v>25</v>
      </c>
      <c r="B8" s="4" t="n">
        <v>3.5</v>
      </c>
      <c r="C8" s="4" t="n">
        <v>3</v>
      </c>
      <c r="D8" s="1" t="n">
        <f aca="false">B8*C8</f>
        <v>10.5</v>
      </c>
      <c r="E8" s="5" t="s">
        <v>11</v>
      </c>
      <c r="F8" s="4" t="s">
        <v>26</v>
      </c>
      <c r="G8" s="4" t="s">
        <v>13</v>
      </c>
      <c r="H8" s="4" t="s">
        <v>27</v>
      </c>
    </row>
    <row r="9" customFormat="false" ht="13.8" hidden="false" customHeight="false" outlineLevel="0" collapsed="false">
      <c r="A9" s="4" t="s">
        <v>28</v>
      </c>
      <c r="B9" s="4" t="n">
        <v>10.15</v>
      </c>
      <c r="C9" s="4" t="n">
        <v>1</v>
      </c>
      <c r="D9" s="1" t="n">
        <f aca="false">B9*C9</f>
        <v>10.15</v>
      </c>
      <c r="E9" s="4" t="s">
        <v>29</v>
      </c>
      <c r="F9" s="4" t="s">
        <v>30</v>
      </c>
      <c r="G9" s="4" t="s">
        <v>13</v>
      </c>
      <c r="H9" s="4" t="s">
        <v>31</v>
      </c>
    </row>
    <row r="10" customFormat="false" ht="13.8" hidden="false" customHeight="false" outlineLevel="0" collapsed="false">
      <c r="A10" s="4" t="s">
        <v>32</v>
      </c>
      <c r="B10" s="4" t="n">
        <v>3.6</v>
      </c>
      <c r="C10" s="4" t="n">
        <v>4</v>
      </c>
      <c r="D10" s="1" t="n">
        <f aca="false">B10*C10</f>
        <v>14.4</v>
      </c>
      <c r="E10" s="5" t="s">
        <v>11</v>
      </c>
      <c r="F10" s="4" t="s">
        <v>33</v>
      </c>
      <c r="G10" s="4" t="s">
        <v>13</v>
      </c>
      <c r="H10" s="4" t="s">
        <v>34</v>
      </c>
    </row>
    <row r="11" customFormat="false" ht="13.8" hidden="false" customHeight="false" outlineLevel="0" collapsed="false">
      <c r="A11" s="4" t="s">
        <v>35</v>
      </c>
      <c r="B11" s="4" t="n">
        <v>0.038</v>
      </c>
      <c r="C11" s="4" t="n">
        <v>3</v>
      </c>
      <c r="D11" s="1" t="n">
        <f aca="false">B11*C11</f>
        <v>0.114</v>
      </c>
      <c r="E11" s="4" t="s">
        <v>36</v>
      </c>
      <c r="F11" s="4" t="s">
        <v>37</v>
      </c>
      <c r="G11" s="4" t="s">
        <v>13</v>
      </c>
      <c r="H11" s="4" t="s">
        <v>38</v>
      </c>
    </row>
    <row r="12" customFormat="false" ht="13.8" hidden="false" customHeight="false" outlineLevel="0" collapsed="false">
      <c r="A12" s="4" t="s">
        <v>39</v>
      </c>
      <c r="B12" s="4" t="n">
        <v>1.25</v>
      </c>
      <c r="C12" s="4" t="n">
        <v>3</v>
      </c>
      <c r="D12" s="1" t="n">
        <f aca="false">B12*C12</f>
        <v>3.75</v>
      </c>
      <c r="E12" s="4" t="s">
        <v>40</v>
      </c>
      <c r="F12" s="4" t="s">
        <v>41</v>
      </c>
      <c r="G12" s="4" t="s">
        <v>13</v>
      </c>
      <c r="H12" s="4" t="s">
        <v>42</v>
      </c>
    </row>
    <row r="13" customFormat="false" ht="13.8" hidden="false" customHeight="false" outlineLevel="0" collapsed="false">
      <c r="A13" s="6" t="s">
        <v>43</v>
      </c>
      <c r="B13" s="4" t="n">
        <v>0.713</v>
      </c>
      <c r="C13" s="4" t="n">
        <v>1</v>
      </c>
      <c r="D13" s="1" t="n">
        <f aca="false">B13*C13</f>
        <v>0.713</v>
      </c>
      <c r="E13" s="4" t="s">
        <v>44</v>
      </c>
      <c r="F13" s="4" t="s">
        <v>45</v>
      </c>
      <c r="G13" s="4" t="s">
        <v>13</v>
      </c>
      <c r="H13" s="4" t="s">
        <v>46</v>
      </c>
    </row>
    <row r="14" customFormat="false" ht="13.8" hidden="false" customHeight="false" outlineLevel="0" collapsed="false">
      <c r="A14" s="7" t="s">
        <v>2</v>
      </c>
      <c r="B14" s="7" t="s">
        <v>3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8</v>
      </c>
      <c r="H14" s="7" t="s">
        <v>9</v>
      </c>
    </row>
    <row r="15" customFormat="false" ht="13.8" hidden="false" customHeight="false" outlineLevel="0" collapsed="false">
      <c r="A15" s="4" t="s">
        <v>47</v>
      </c>
      <c r="B15" s="4" t="n">
        <v>0.015</v>
      </c>
      <c r="C15" s="4" t="n">
        <v>3</v>
      </c>
      <c r="D15" s="1" t="n">
        <f aca="false">B15*C15</f>
        <v>0.045</v>
      </c>
      <c r="E15" s="4" t="s">
        <v>48</v>
      </c>
      <c r="F15" s="4" t="n">
        <v>603</v>
      </c>
      <c r="G15" s="4" t="s">
        <v>13</v>
      </c>
      <c r="H15" s="4"/>
    </row>
    <row r="16" customFormat="false" ht="13.8" hidden="false" customHeight="false" outlineLevel="0" collapsed="false">
      <c r="A16" s="4" t="s">
        <v>49</v>
      </c>
      <c r="B16" s="4" t="n">
        <v>0.1</v>
      </c>
      <c r="C16" s="4" t="n">
        <v>3</v>
      </c>
      <c r="D16" s="1" t="n">
        <f aca="false">B16*C16</f>
        <v>0.3</v>
      </c>
      <c r="E16" s="4" t="s">
        <v>48</v>
      </c>
      <c r="F16" s="4" t="n">
        <v>1206</v>
      </c>
      <c r="G16" s="4" t="s">
        <v>13</v>
      </c>
      <c r="H16" s="4" t="s">
        <v>50</v>
      </c>
    </row>
    <row r="17" customFormat="false" ht="13.8" hidden="false" customHeight="false" outlineLevel="0" collapsed="false">
      <c r="A17" s="4" t="s">
        <v>51</v>
      </c>
      <c r="B17" s="4" t="n">
        <v>0.03</v>
      </c>
      <c r="C17" s="4" t="n">
        <v>6</v>
      </c>
      <c r="D17" s="1" t="n">
        <f aca="false">B17*C17</f>
        <v>0.18</v>
      </c>
      <c r="E17" s="4" t="s">
        <v>48</v>
      </c>
      <c r="F17" s="4" t="n">
        <v>603</v>
      </c>
      <c r="G17" s="4" t="s">
        <v>13</v>
      </c>
      <c r="H17" s="4"/>
    </row>
    <row r="18" customFormat="false" ht="13.8" hidden="false" customHeight="false" outlineLevel="0" collapsed="false">
      <c r="A18" s="4" t="s">
        <v>52</v>
      </c>
      <c r="B18" s="4" t="n">
        <v>0.015</v>
      </c>
      <c r="C18" s="4" t="n">
        <v>5</v>
      </c>
      <c r="D18" s="1" t="n">
        <f aca="false">B18*C18</f>
        <v>0.075</v>
      </c>
      <c r="E18" s="4" t="s">
        <v>48</v>
      </c>
      <c r="F18" s="4" t="n">
        <v>603</v>
      </c>
      <c r="G18" s="4" t="s">
        <v>13</v>
      </c>
    </row>
    <row r="19" customFormat="false" ht="13.8" hidden="false" customHeight="false" outlineLevel="0" collapsed="false">
      <c r="A19" s="4" t="s">
        <v>53</v>
      </c>
      <c r="B19" s="4" t="n">
        <v>0.015</v>
      </c>
      <c r="C19" s="4" t="n">
        <v>5</v>
      </c>
      <c r="D19" s="1" t="n">
        <f aca="false">B19*C19</f>
        <v>0.075</v>
      </c>
      <c r="E19" s="4" t="s">
        <v>48</v>
      </c>
      <c r="F19" s="4" t="n">
        <v>603</v>
      </c>
      <c r="G19" s="4" t="s">
        <v>13</v>
      </c>
    </row>
    <row r="20" customFormat="false" ht="13.8" hidden="false" customHeight="false" outlineLevel="0" collapsed="false">
      <c r="A20" s="4" t="s">
        <v>54</v>
      </c>
      <c r="B20" s="4" t="n">
        <v>0.03</v>
      </c>
      <c r="C20" s="4" t="n">
        <v>1</v>
      </c>
      <c r="D20" s="1" t="n">
        <f aca="false">B20*C20</f>
        <v>0.03</v>
      </c>
      <c r="E20" s="4" t="s">
        <v>48</v>
      </c>
      <c r="F20" s="4" t="n">
        <v>603</v>
      </c>
      <c r="G20" s="4" t="s">
        <v>13</v>
      </c>
    </row>
    <row r="21" customFormat="false" ht="13.8" hidden="false" customHeight="false" outlineLevel="0" collapsed="false">
      <c r="A21" s="4" t="s">
        <v>55</v>
      </c>
      <c r="B21" s="4" t="n">
        <v>0.03</v>
      </c>
      <c r="C21" s="4" t="n">
        <v>1</v>
      </c>
      <c r="D21" s="1" t="n">
        <f aca="false">B21*C21</f>
        <v>0.03</v>
      </c>
      <c r="E21" s="4" t="s">
        <v>48</v>
      </c>
      <c r="F21" s="4" t="n">
        <v>603</v>
      </c>
      <c r="G21" s="4" t="s">
        <v>13</v>
      </c>
    </row>
    <row r="22" customFormat="false" ht="13.8" hidden="false" customHeight="false" outlineLevel="0" collapsed="false">
      <c r="A22" s="4" t="s">
        <v>56</v>
      </c>
      <c r="B22" s="4" t="n">
        <v>0.5</v>
      </c>
      <c r="C22" s="4" t="n">
        <v>1</v>
      </c>
      <c r="D22" s="1" t="n">
        <f aca="false">B22*C22</f>
        <v>0.5</v>
      </c>
      <c r="E22" s="4" t="s">
        <v>48</v>
      </c>
      <c r="F22" s="4" t="n">
        <v>603</v>
      </c>
      <c r="G22" s="4" t="s">
        <v>13</v>
      </c>
    </row>
    <row r="23" customFormat="false" ht="13.8" hidden="false" customHeight="false" outlineLevel="0" collapsed="false">
      <c r="A23" s="4" t="s">
        <v>57</v>
      </c>
      <c r="B23" s="4" t="n">
        <v>0.5</v>
      </c>
      <c r="C23" s="4" t="n">
        <v>1</v>
      </c>
      <c r="D23" s="1" t="n">
        <f aca="false">B23*C23</f>
        <v>0.5</v>
      </c>
      <c r="E23" s="4" t="s">
        <v>48</v>
      </c>
      <c r="F23" s="4" t="n">
        <v>603</v>
      </c>
      <c r="G23" s="4" t="s">
        <v>13</v>
      </c>
    </row>
    <row r="24" customFormat="false" ht="13.8" hidden="false" customHeight="false" outlineLevel="0" collapsed="false">
      <c r="A24" s="4" t="s">
        <v>58</v>
      </c>
      <c r="B24" s="4" t="n">
        <v>0.1</v>
      </c>
      <c r="C24" s="4" t="n">
        <v>2</v>
      </c>
      <c r="D24" s="1" t="n">
        <f aca="false">B24*C24</f>
        <v>0.2</v>
      </c>
      <c r="E24" s="4" t="s">
        <v>48</v>
      </c>
      <c r="F24" s="4" t="n">
        <v>603</v>
      </c>
      <c r="G24" s="4" t="s">
        <v>13</v>
      </c>
    </row>
    <row r="25" customFormat="false" ht="13.8" hidden="false" customHeight="false" outlineLevel="0" collapsed="false">
      <c r="A25" s="4" t="s">
        <v>59</v>
      </c>
      <c r="B25" s="4" t="n">
        <v>0.5</v>
      </c>
      <c r="C25" s="4" t="n">
        <v>1</v>
      </c>
      <c r="D25" s="1" t="n">
        <f aca="false">B25*C25</f>
        <v>0.5</v>
      </c>
      <c r="E25" s="4" t="s">
        <v>48</v>
      </c>
      <c r="F25" s="4" t="n">
        <v>603</v>
      </c>
      <c r="G25" s="4" t="s">
        <v>13</v>
      </c>
    </row>
    <row r="26" customFormat="false" ht="13.8" hidden="false" customHeight="false" outlineLevel="0" collapsed="false">
      <c r="A26" s="4" t="s">
        <v>60</v>
      </c>
      <c r="B26" s="4" t="n">
        <v>0.5</v>
      </c>
      <c r="C26" s="4" t="n">
        <v>1</v>
      </c>
      <c r="D26" s="1" t="n">
        <f aca="false">B26*C26</f>
        <v>0.5</v>
      </c>
      <c r="E26" s="4" t="s">
        <v>48</v>
      </c>
      <c r="F26" s="4" t="n">
        <v>603</v>
      </c>
      <c r="G26" s="4" t="s">
        <v>13</v>
      </c>
    </row>
    <row r="27" customFormat="false" ht="13.8" hidden="false" customHeight="false" outlineLevel="0" collapsed="false">
      <c r="A27" s="4" t="s">
        <v>61</v>
      </c>
      <c r="B27" s="4" t="n">
        <v>0.5</v>
      </c>
      <c r="C27" s="4" t="n">
        <v>1</v>
      </c>
      <c r="D27" s="1" t="n">
        <f aca="false">B27*C27</f>
        <v>0.5</v>
      </c>
      <c r="E27" s="4" t="s">
        <v>48</v>
      </c>
      <c r="F27" s="4" t="n">
        <v>603</v>
      </c>
      <c r="G27" s="4" t="s">
        <v>13</v>
      </c>
    </row>
    <row r="28" customFormat="false" ht="13.8" hidden="false" customHeight="false" outlineLevel="0" collapsed="false">
      <c r="A28" s="4" t="s">
        <v>62</v>
      </c>
      <c r="B28" s="4" t="n">
        <v>0.5</v>
      </c>
      <c r="C28" s="4" t="n">
        <v>1</v>
      </c>
      <c r="D28" s="1" t="n">
        <f aca="false">B28*C28</f>
        <v>0.5</v>
      </c>
      <c r="E28" s="4" t="s">
        <v>48</v>
      </c>
      <c r="F28" s="4" t="n">
        <v>603</v>
      </c>
      <c r="G28" s="4" t="s">
        <v>13</v>
      </c>
    </row>
    <row r="29" customFormat="false" ht="13.8" hidden="false" customHeight="false" outlineLevel="0" collapsed="false">
      <c r="A29" s="4" t="s">
        <v>63</v>
      </c>
      <c r="B29" s="4" t="n">
        <v>0.5</v>
      </c>
      <c r="C29" s="4" t="n">
        <v>1</v>
      </c>
      <c r="D29" s="1" t="n">
        <f aca="false">B29*C29</f>
        <v>0.5</v>
      </c>
      <c r="E29" s="4" t="s">
        <v>48</v>
      </c>
      <c r="F29" s="4" t="n">
        <v>603</v>
      </c>
      <c r="G29" s="4" t="s">
        <v>13</v>
      </c>
    </row>
    <row r="30" customFormat="false" ht="13.8" hidden="false" customHeight="false" outlineLevel="0" collapsed="false">
      <c r="A30" s="4" t="s">
        <v>64</v>
      </c>
      <c r="B30" s="4" t="n">
        <v>0.015</v>
      </c>
      <c r="C30" s="4" t="n">
        <v>6</v>
      </c>
      <c r="D30" s="1" t="n">
        <f aca="false">B30*C30</f>
        <v>0.09</v>
      </c>
      <c r="E30" s="4" t="s">
        <v>48</v>
      </c>
      <c r="F30" s="4" t="n">
        <v>603</v>
      </c>
      <c r="G30" s="4" t="s">
        <v>13</v>
      </c>
    </row>
    <row r="31" customFormat="false" ht="13.8" hidden="false" customHeight="false" outlineLevel="0" collapsed="false">
      <c r="A31" s="1" t="s">
        <v>65</v>
      </c>
      <c r="B31" s="4" t="n">
        <v>0.015</v>
      </c>
      <c r="C31" s="1" t="n">
        <v>3</v>
      </c>
      <c r="D31" s="1" t="n">
        <f aca="false">B31*C31</f>
        <v>0.045</v>
      </c>
      <c r="F31" s="4" t="n">
        <v>603</v>
      </c>
      <c r="G31" s="4" t="s">
        <v>13</v>
      </c>
    </row>
    <row r="32" customFormat="false" ht="13.8" hidden="false" customHeight="false" outlineLevel="0" collapsed="false">
      <c r="A32" s="1" t="s">
        <v>66</v>
      </c>
      <c r="B32" s="1" t="n">
        <v>0.03</v>
      </c>
      <c r="C32" s="1" t="n">
        <v>1</v>
      </c>
      <c r="D32" s="1" t="n">
        <f aca="false">B32*C32</f>
        <v>0.03</v>
      </c>
      <c r="F32" s="4" t="n">
        <v>603</v>
      </c>
      <c r="G32" s="4" t="s">
        <v>13</v>
      </c>
    </row>
    <row r="33" customFormat="false" ht="13.8" hidden="false" customHeight="false" outlineLevel="0" collapsed="false">
      <c r="A33" s="1" t="s">
        <v>67</v>
      </c>
      <c r="B33" s="1" t="n">
        <v>0.03</v>
      </c>
      <c r="C33" s="1" t="n">
        <v>1</v>
      </c>
      <c r="D33" s="1" t="n">
        <f aca="false">B33*C33</f>
        <v>0.03</v>
      </c>
      <c r="F33" s="4" t="n">
        <v>603</v>
      </c>
      <c r="G33" s="4" t="s">
        <v>13</v>
      </c>
    </row>
    <row r="34" customFormat="false" ht="13.8" hidden="false" customHeight="false" outlineLevel="0" collapsed="false">
      <c r="A34" s="1" t="s">
        <v>68</v>
      </c>
      <c r="B34" s="1" t="n">
        <v>0.03</v>
      </c>
      <c r="C34" s="1" t="n">
        <v>1</v>
      </c>
      <c r="D34" s="1" t="n">
        <f aca="false">B34*C34</f>
        <v>0.03</v>
      </c>
      <c r="F34" s="4" t="n">
        <v>603</v>
      </c>
      <c r="G34" s="4" t="s">
        <v>13</v>
      </c>
    </row>
    <row r="35" customFormat="false" ht="13.8" hidden="false" customHeight="false" outlineLevel="0" collapsed="false">
      <c r="A35" s="1" t="s">
        <v>69</v>
      </c>
      <c r="B35" s="1" t="n">
        <v>0.03</v>
      </c>
      <c r="C35" s="1" t="n">
        <v>1</v>
      </c>
      <c r="D35" s="1" t="n">
        <f aca="false">B35*C35</f>
        <v>0.03</v>
      </c>
      <c r="F35" s="4" t="n">
        <v>603</v>
      </c>
      <c r="G35" s="4" t="s">
        <v>13</v>
      </c>
    </row>
    <row r="36" customFormat="false" ht="13.8" hidden="false" customHeight="false" outlineLevel="0" collapsed="false">
      <c r="A36" s="4" t="s">
        <v>70</v>
      </c>
      <c r="B36" s="4" t="n">
        <v>0.9</v>
      </c>
      <c r="C36" s="4" t="n">
        <v>3</v>
      </c>
      <c r="D36" s="1" t="n">
        <f aca="false">B36*C36</f>
        <v>2.7</v>
      </c>
      <c r="E36" s="4" t="s">
        <v>48</v>
      </c>
      <c r="F36" s="4" t="s">
        <v>71</v>
      </c>
      <c r="G36" s="4" t="s">
        <v>13</v>
      </c>
      <c r="H36" s="4" t="s">
        <v>72</v>
      </c>
    </row>
    <row r="37" customFormat="false" ht="13.8" hidden="false" customHeight="false" outlineLevel="0" collapsed="false">
      <c r="A37" s="4" t="s">
        <v>73</v>
      </c>
      <c r="B37" s="4" t="n">
        <v>0.03</v>
      </c>
      <c r="C37" s="4" t="n">
        <v>4</v>
      </c>
      <c r="D37" s="1" t="n">
        <f aca="false">B37*C37</f>
        <v>0.12</v>
      </c>
      <c r="E37" s="4" t="s">
        <v>48</v>
      </c>
      <c r="F37" s="4" t="n">
        <v>603</v>
      </c>
      <c r="G37" s="4" t="s">
        <v>13</v>
      </c>
    </row>
    <row r="38" customFormat="false" ht="13.8" hidden="false" customHeight="false" outlineLevel="0" collapsed="false">
      <c r="A38" s="4" t="s">
        <v>74</v>
      </c>
      <c r="B38" s="4" t="n">
        <v>0.03</v>
      </c>
      <c r="C38" s="4" t="n">
        <v>10</v>
      </c>
      <c r="D38" s="1" t="n">
        <f aca="false">B38*C38</f>
        <v>0.3</v>
      </c>
      <c r="E38" s="4" t="s">
        <v>48</v>
      </c>
      <c r="F38" s="4" t="n">
        <v>603</v>
      </c>
      <c r="G38" s="4" t="s">
        <v>13</v>
      </c>
    </row>
    <row r="39" customFormat="false" ht="13.8" hidden="false" customHeight="false" outlineLevel="0" collapsed="false">
      <c r="A39" s="4" t="s">
        <v>75</v>
      </c>
      <c r="B39" s="4" t="n">
        <v>0.03</v>
      </c>
      <c r="C39" s="4" t="n">
        <v>10</v>
      </c>
      <c r="D39" s="1" t="n">
        <f aca="false">B39*C39</f>
        <v>0.3</v>
      </c>
      <c r="E39" s="4" t="s">
        <v>48</v>
      </c>
      <c r="F39" s="4" t="n">
        <v>603</v>
      </c>
      <c r="G39" s="4" t="s">
        <v>13</v>
      </c>
    </row>
    <row r="40" customFormat="false" ht="13.8" hidden="false" customHeight="false" outlineLevel="0" collapsed="false">
      <c r="A40" s="4" t="s">
        <v>76</v>
      </c>
      <c r="B40" s="4" t="n">
        <v>0.5</v>
      </c>
      <c r="C40" s="4" t="n">
        <v>2</v>
      </c>
      <c r="D40" s="1" t="n">
        <f aca="false">B40*C40</f>
        <v>1</v>
      </c>
      <c r="E40" s="4" t="s">
        <v>48</v>
      </c>
      <c r="F40" s="4" t="n">
        <v>603</v>
      </c>
      <c r="G40" s="4" t="s">
        <v>13</v>
      </c>
    </row>
    <row r="41" customFormat="false" ht="13.8" hidden="false" customHeight="false" outlineLevel="0" collapsed="false">
      <c r="A41" s="4" t="s">
        <v>77</v>
      </c>
      <c r="B41" s="4" t="n">
        <v>0.5</v>
      </c>
      <c r="C41" s="4" t="n">
        <v>1</v>
      </c>
      <c r="D41" s="1" t="n">
        <f aca="false">B41*C41</f>
        <v>0.5</v>
      </c>
      <c r="E41" s="4" t="s">
        <v>48</v>
      </c>
      <c r="F41" s="4" t="s">
        <v>78</v>
      </c>
      <c r="G41" s="4" t="s">
        <v>13</v>
      </c>
      <c r="H41" s="4" t="s">
        <v>79</v>
      </c>
    </row>
    <row r="42" customFormat="false" ht="13.8" hidden="false" customHeight="false" outlineLevel="0" collapsed="false">
      <c r="A42" s="4" t="s">
        <v>80</v>
      </c>
      <c r="B42" s="4" t="n">
        <v>0.5</v>
      </c>
      <c r="C42" s="4" t="n">
        <v>1</v>
      </c>
      <c r="D42" s="1" t="n">
        <f aca="false">B42*C42</f>
        <v>0.5</v>
      </c>
      <c r="E42" s="4" t="s">
        <v>48</v>
      </c>
      <c r="F42" s="4" t="s">
        <v>78</v>
      </c>
      <c r="G42" s="4" t="s">
        <v>13</v>
      </c>
      <c r="H42" s="4" t="s">
        <v>79</v>
      </c>
    </row>
    <row r="43" customFormat="false" ht="13.8" hidden="false" customHeight="false" outlineLevel="0" collapsed="false">
      <c r="A43" s="4" t="s">
        <v>81</v>
      </c>
      <c r="B43" s="4" t="n">
        <v>0.003</v>
      </c>
      <c r="C43" s="4" t="n">
        <v>1</v>
      </c>
      <c r="D43" s="1" t="n">
        <f aca="false">B43*C43</f>
        <v>0.003</v>
      </c>
      <c r="E43" s="4" t="s">
        <v>48</v>
      </c>
      <c r="F43" s="4" t="n">
        <v>603</v>
      </c>
      <c r="G43" s="4" t="s">
        <v>13</v>
      </c>
    </row>
    <row r="44" customFormat="false" ht="13.8" hidden="false" customHeight="false" outlineLevel="0" collapsed="false">
      <c r="A44" s="4" t="s">
        <v>82</v>
      </c>
      <c r="B44" s="4" t="n">
        <v>0.003</v>
      </c>
      <c r="C44" s="4" t="n">
        <v>1</v>
      </c>
      <c r="D44" s="1" t="n">
        <f aca="false">B44*C44</f>
        <v>0.003</v>
      </c>
      <c r="E44" s="4" t="s">
        <v>48</v>
      </c>
      <c r="F44" s="4" t="n">
        <v>603</v>
      </c>
      <c r="G44" s="4" t="s">
        <v>13</v>
      </c>
    </row>
    <row r="45" customFormat="false" ht="13.8" hidden="false" customHeight="false" outlineLevel="0" collapsed="false">
      <c r="A45" s="4" t="s">
        <v>83</v>
      </c>
      <c r="B45" s="4" t="n">
        <v>0.5</v>
      </c>
      <c r="C45" s="4" t="n">
        <v>1</v>
      </c>
      <c r="D45" s="1" t="n">
        <f aca="false">B45*C45</f>
        <v>0.5</v>
      </c>
      <c r="E45" s="4" t="s">
        <v>48</v>
      </c>
      <c r="F45" s="4" t="n">
        <v>1206</v>
      </c>
      <c r="G45" s="4" t="s">
        <v>13</v>
      </c>
      <c r="H45" s="4" t="s">
        <v>84</v>
      </c>
    </row>
    <row r="46" customFormat="false" ht="15.75" hidden="false" customHeight="true" outlineLevel="0" collapsed="false">
      <c r="A46" s="4" t="s">
        <v>80</v>
      </c>
      <c r="B46" s="4" t="n">
        <v>0.5</v>
      </c>
      <c r="C46" s="4" t="n">
        <v>2</v>
      </c>
      <c r="D46" s="1" t="n">
        <f aca="false">B46*C46</f>
        <v>1</v>
      </c>
      <c r="E46" s="4" t="s">
        <v>48</v>
      </c>
      <c r="F46" s="4" t="n">
        <v>603</v>
      </c>
      <c r="G46" s="4" t="s">
        <v>13</v>
      </c>
      <c r="H46" s="4" t="s">
        <v>84</v>
      </c>
    </row>
    <row r="47" customFormat="false" ht="15.75" hidden="false" customHeight="true" outlineLevel="0" collapsed="false">
      <c r="A47" s="4" t="s">
        <v>77</v>
      </c>
      <c r="B47" s="4" t="n">
        <v>0.5</v>
      </c>
      <c r="C47" s="4" t="n">
        <v>2</v>
      </c>
      <c r="D47" s="1" t="n">
        <f aca="false">B47*C47</f>
        <v>1</v>
      </c>
      <c r="E47" s="4" t="s">
        <v>48</v>
      </c>
      <c r="F47" s="4" t="n">
        <v>1206</v>
      </c>
      <c r="G47" s="4" t="s">
        <v>13</v>
      </c>
      <c r="H47" s="4" t="s">
        <v>84</v>
      </c>
    </row>
    <row r="48" customFormat="false" ht="15.75" hidden="false" customHeight="true" outlineLevel="0" collapsed="false">
      <c r="A48" s="4" t="s">
        <v>85</v>
      </c>
      <c r="B48" s="4" t="n">
        <v>1.25</v>
      </c>
      <c r="C48" s="4" t="n">
        <v>1</v>
      </c>
      <c r="D48" s="1" t="n">
        <f aca="false">B48*C48</f>
        <v>1.25</v>
      </c>
      <c r="E48" s="4" t="s">
        <v>86</v>
      </c>
      <c r="F48" s="4" t="s">
        <v>87</v>
      </c>
      <c r="G48" s="4" t="s">
        <v>13</v>
      </c>
      <c r="H48" s="4" t="s">
        <v>88</v>
      </c>
    </row>
    <row r="49" customFormat="false" ht="15.75" hidden="false" customHeight="true" outlineLevel="0" collapsed="false">
      <c r="A49" s="4" t="s">
        <v>89</v>
      </c>
      <c r="B49" s="4" t="n">
        <v>1.2</v>
      </c>
      <c r="C49" s="4" t="n">
        <v>1</v>
      </c>
      <c r="D49" s="1" t="n">
        <f aca="false">B49*C49</f>
        <v>1.2</v>
      </c>
      <c r="E49" s="4" t="s">
        <v>86</v>
      </c>
      <c r="F49" s="4" t="s">
        <v>90</v>
      </c>
      <c r="G49" s="4" t="s">
        <v>13</v>
      </c>
      <c r="H49" s="4" t="s">
        <v>91</v>
      </c>
    </row>
    <row r="50" customFormat="false" ht="15.75" hidden="false" customHeight="true" outlineLevel="0" collapsed="false">
      <c r="A50" s="4" t="s">
        <v>92</v>
      </c>
      <c r="B50" s="4" t="n">
        <v>0.5</v>
      </c>
      <c r="C50" s="4" t="n">
        <v>1</v>
      </c>
      <c r="D50" s="1" t="n">
        <f aca="false">B50*C50</f>
        <v>0.5</v>
      </c>
      <c r="E50" s="4" t="s">
        <v>48</v>
      </c>
      <c r="F50" s="4" t="s">
        <v>93</v>
      </c>
      <c r="G50" s="4" t="s">
        <v>13</v>
      </c>
      <c r="H50" s="4" t="s">
        <v>94</v>
      </c>
    </row>
    <row r="51" customFormat="false" ht="15.75" hidden="false" customHeight="true" outlineLevel="0" collapsed="false">
      <c r="C51" s="7" t="s">
        <v>95</v>
      </c>
      <c r="D51" s="1" t="n">
        <f aca="false">SUM(D15:D50,D4:D13)</f>
        <v>78.893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