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ckla\RpiCourses\ParallelComputing\assignment4\"/>
    </mc:Choice>
  </mc:AlternateContent>
  <bookViews>
    <workbookView xWindow="0" yWindow="0" windowWidth="28800" windowHeight="12450"/>
  </bookViews>
  <sheets>
    <sheet name="Sheet1" sheetId="1" r:id="rId1"/>
    <sheet name="Write" sheetId="2" r:id="rId2"/>
    <sheet name="Read" sheetId="3" r:id="rId3"/>
    <sheet name="WriteBand" sheetId="5" r:id="rId4"/>
    <sheet name="ReadBan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L13" i="1"/>
  <c r="L14" i="1"/>
  <c r="L15" i="1"/>
  <c r="L16" i="1"/>
  <c r="L17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L4" i="1"/>
  <c r="L5" i="1"/>
  <c r="L6" i="1"/>
  <c r="L7" i="1"/>
  <c r="L8" i="1"/>
  <c r="L3" i="1" l="1"/>
  <c r="L12" i="1"/>
  <c r="H20" i="1"/>
  <c r="G20" i="1"/>
  <c r="F20" i="1"/>
  <c r="E20" i="1"/>
  <c r="D20" i="1"/>
  <c r="C20" i="1"/>
  <c r="B20" i="1"/>
  <c r="A20" i="1"/>
</calcChain>
</file>

<file path=xl/sharedStrings.xml><?xml version="1.0" encoding="utf-8"?>
<sst xmlns="http://schemas.openxmlformats.org/spreadsheetml/2006/main" count="37" uniqueCount="13">
  <si>
    <t>write</t>
  </si>
  <si>
    <t>read</t>
  </si>
  <si>
    <t>128K</t>
  </si>
  <si>
    <t>256K</t>
  </si>
  <si>
    <t>512K</t>
  </si>
  <si>
    <t>1M</t>
  </si>
  <si>
    <t>2M</t>
  </si>
  <si>
    <t>4M</t>
  </si>
  <si>
    <t>8M</t>
  </si>
  <si>
    <t>16M</t>
  </si>
  <si>
    <t>Write Bandwidth</t>
  </si>
  <si>
    <t>Read Bandwidth</t>
  </si>
  <si>
    <t>Size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</si>
</sst>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Write Banwidth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4.4900000000000001E-3</c:v>
                </c:pt>
                <c:pt idx="1">
                  <c:v>6.6299999999999996E-3</c:v>
                </c:pt>
                <c:pt idx="2">
                  <c:v>1.153E-2</c:v>
                </c:pt>
                <c:pt idx="3">
                  <c:v>2.4809999999999999E-2</c:v>
                </c:pt>
                <c:pt idx="4">
                  <c:v>5.3039999999999997E-2</c:v>
                </c:pt>
                <c:pt idx="5">
                  <c:v>0.85914999999999997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5-48E4-A713-4AA84856BE9E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5.6699999999999997E-3</c:v>
                </c:pt>
                <c:pt idx="1">
                  <c:v>7.0800000000000004E-3</c:v>
                </c:pt>
                <c:pt idx="2">
                  <c:v>1.2529999999999999E-2</c:v>
                </c:pt>
                <c:pt idx="3">
                  <c:v>4.879E-2</c:v>
                </c:pt>
                <c:pt idx="4">
                  <c:v>0.10897</c:v>
                </c:pt>
                <c:pt idx="5">
                  <c:v>0.39895999999999998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5-48E4-A713-4AA84856BE9E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7.7299999999999999E-3</c:v>
                </c:pt>
                <c:pt idx="1">
                  <c:v>6.9100000000000003E-3</c:v>
                </c:pt>
                <c:pt idx="2">
                  <c:v>1.375E-2</c:v>
                </c:pt>
                <c:pt idx="3">
                  <c:v>4.1279999999999997E-2</c:v>
                </c:pt>
                <c:pt idx="4">
                  <c:v>0.10202</c:v>
                </c:pt>
                <c:pt idx="5">
                  <c:v>0.37228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5-48E4-A713-4AA84856BE9E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7.2399999999999999E-3</c:v>
                </c:pt>
                <c:pt idx="1">
                  <c:v>9.1299999999999992E-3</c:v>
                </c:pt>
                <c:pt idx="2">
                  <c:v>1.5610000000000001E-2</c:v>
                </c:pt>
                <c:pt idx="3">
                  <c:v>6.2979999999999994E-2</c:v>
                </c:pt>
                <c:pt idx="4">
                  <c:v>0.16542999999999999</c:v>
                </c:pt>
                <c:pt idx="5">
                  <c:v>0.64426000000000005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5-48E4-A713-4AA84856BE9E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1.0319999999999999E-2</c:v>
                </c:pt>
                <c:pt idx="1">
                  <c:v>1.329E-2</c:v>
                </c:pt>
                <c:pt idx="2">
                  <c:v>1.9650000000000001E-2</c:v>
                </c:pt>
                <c:pt idx="3">
                  <c:v>4.4949999999999997E-2</c:v>
                </c:pt>
                <c:pt idx="4">
                  <c:v>0.31290000000000001</c:v>
                </c:pt>
                <c:pt idx="5">
                  <c:v>0.95260999999999996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5-48E4-A713-4AA84856BE9E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1.7430000000000001E-2</c:v>
                </c:pt>
                <c:pt idx="1">
                  <c:v>2.0490000000000001E-2</c:v>
                </c:pt>
                <c:pt idx="2">
                  <c:v>4.4659999999999998E-2</c:v>
                </c:pt>
                <c:pt idx="3">
                  <c:v>0.12512999999999999</c:v>
                </c:pt>
                <c:pt idx="4">
                  <c:v>0.45276</c:v>
                </c:pt>
                <c:pt idx="5">
                  <c:v>1.1944999999999999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5-48E4-A713-4AA84856BE9E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0.13677</c:v>
                </c:pt>
                <c:pt idx="1">
                  <c:v>0.43093999999999999</c:v>
                </c:pt>
                <c:pt idx="2">
                  <c:v>0.46982000000000002</c:v>
                </c:pt>
                <c:pt idx="3">
                  <c:v>0.47543000000000002</c:v>
                </c:pt>
                <c:pt idx="4">
                  <c:v>1.4842599999999999</c:v>
                </c:pt>
                <c:pt idx="5">
                  <c:v>2.4031600000000002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5-48E4-A713-4AA84856BE9E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Sheet1!$I$3:$I$8</c:f>
              <c:numCache>
                <c:formatCode>General</c:formatCode>
                <c:ptCount val="6"/>
                <c:pt idx="0">
                  <c:v>5.398E-2</c:v>
                </c:pt>
                <c:pt idx="1">
                  <c:v>0.16364999999999999</c:v>
                </c:pt>
                <c:pt idx="2">
                  <c:v>0.28534999999999999</c:v>
                </c:pt>
                <c:pt idx="3">
                  <c:v>0.79515999999999998</c:v>
                </c:pt>
                <c:pt idx="4">
                  <c:v>1.41482</c:v>
                </c:pt>
                <c:pt idx="5">
                  <c:v>1.94031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5-48E4-A713-4AA84856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272896"/>
        <c:axId val="524274536"/>
      </c:lineChart>
      <c:catAx>
        <c:axId val="5242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4536"/>
        <c:crosses val="autoZero"/>
        <c:auto val="1"/>
        <c:lblAlgn val="ctr"/>
        <c:lblOffset val="100"/>
        <c:noMultiLvlLbl val="0"/>
      </c:catAx>
      <c:valAx>
        <c:axId val="5242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6708333333333336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Sheet1!$B$12:$B$17</c:f>
              <c:numCache>
                <c:formatCode>General</c:formatCode>
                <c:ptCount val="6"/>
                <c:pt idx="0">
                  <c:v>1.3799999999999999E-3</c:v>
                </c:pt>
                <c:pt idx="1">
                  <c:v>2.2599999999999999E-3</c:v>
                </c:pt>
                <c:pt idx="2">
                  <c:v>4.3299999999999996E-3</c:v>
                </c:pt>
                <c:pt idx="3">
                  <c:v>9.2099999999999994E-3</c:v>
                </c:pt>
                <c:pt idx="4">
                  <c:v>2.6919999999999999E-2</c:v>
                </c:pt>
                <c:pt idx="5">
                  <c:v>6.3700000000000007E-2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59F-B7EC-15D2792B08BB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1.3639999999999999E-2</c:v>
                </c:pt>
                <c:pt idx="1">
                  <c:v>1.3050000000000001E-2</c:v>
                </c:pt>
                <c:pt idx="2">
                  <c:v>1.371E-2</c:v>
                </c:pt>
                <c:pt idx="3">
                  <c:v>9.4000000000000004E-3</c:v>
                </c:pt>
                <c:pt idx="4">
                  <c:v>2.7529999999999999E-2</c:v>
                </c:pt>
                <c:pt idx="5">
                  <c:v>4.1349999999999998E-2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59F-B7EC-15D2792B08BB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1.3809999999999999E-2</c:v>
                </c:pt>
                <c:pt idx="1">
                  <c:v>2.3650000000000001E-2</c:v>
                </c:pt>
                <c:pt idx="2">
                  <c:v>2.512E-2</c:v>
                </c:pt>
                <c:pt idx="3">
                  <c:v>8.7500000000000008E-3</c:v>
                </c:pt>
                <c:pt idx="4">
                  <c:v>1.9099999999999999E-2</c:v>
                </c:pt>
                <c:pt idx="5">
                  <c:v>4.4040000000000003E-2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B-459F-B7EC-15D2792B08BB}"/>
            </c:ext>
          </c:extLst>
        </c:ser>
        <c:ser>
          <c:idx val="3"/>
          <c:order val="3"/>
          <c:tx>
            <c:strRef>
              <c:f>Sheet1!$O$11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Sheet1!$E$12:$E$17</c:f>
              <c:numCache>
                <c:formatCode>General</c:formatCode>
                <c:ptCount val="6"/>
                <c:pt idx="0">
                  <c:v>1.274E-2</c:v>
                </c:pt>
                <c:pt idx="1">
                  <c:v>2.1350000000000001E-2</c:v>
                </c:pt>
                <c:pt idx="2">
                  <c:v>1.951E-2</c:v>
                </c:pt>
                <c:pt idx="3">
                  <c:v>8.77E-3</c:v>
                </c:pt>
                <c:pt idx="4">
                  <c:v>2.0219999999999998E-2</c:v>
                </c:pt>
                <c:pt idx="5">
                  <c:v>8.6620000000000003E-2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B-459F-B7EC-15D2792B08BB}"/>
            </c:ext>
          </c:extLst>
        </c:ser>
        <c:ser>
          <c:idx val="4"/>
          <c:order val="4"/>
          <c:tx>
            <c:strRef>
              <c:f>Sheet1!$P$11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Sheet1!$F$12:$F$17</c:f>
              <c:numCache>
                <c:formatCode>General</c:formatCode>
                <c:ptCount val="6"/>
                <c:pt idx="0">
                  <c:v>2.0219999999999998E-2</c:v>
                </c:pt>
                <c:pt idx="1">
                  <c:v>1.306E-2</c:v>
                </c:pt>
                <c:pt idx="2">
                  <c:v>1.401E-2</c:v>
                </c:pt>
                <c:pt idx="3">
                  <c:v>2.4459999999999999E-2</c:v>
                </c:pt>
                <c:pt idx="4">
                  <c:v>2.121E-2</c:v>
                </c:pt>
                <c:pt idx="5">
                  <c:v>0.13450999999999999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B-459F-B7EC-15D2792B08BB}"/>
            </c:ext>
          </c:extLst>
        </c:ser>
        <c:ser>
          <c:idx val="5"/>
          <c:order val="5"/>
          <c:tx>
            <c:strRef>
              <c:f>Sheet1!$Q$11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Sheet1!$G$12:$G$17</c:f>
              <c:numCache>
                <c:formatCode>General</c:formatCode>
                <c:ptCount val="6"/>
                <c:pt idx="0">
                  <c:v>1.4579999999999999E-2</c:v>
                </c:pt>
                <c:pt idx="1">
                  <c:v>1.917E-2</c:v>
                </c:pt>
                <c:pt idx="2">
                  <c:v>2.0490000000000001E-2</c:v>
                </c:pt>
                <c:pt idx="3">
                  <c:v>1.2120000000000001E-2</c:v>
                </c:pt>
                <c:pt idx="4">
                  <c:v>2.6290000000000001E-2</c:v>
                </c:pt>
                <c:pt idx="5">
                  <c:v>0.29158000000000001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B-459F-B7EC-15D2792B08BB}"/>
            </c:ext>
          </c:extLst>
        </c:ser>
        <c:ser>
          <c:idx val="6"/>
          <c:order val="6"/>
          <c:tx>
            <c:strRef>
              <c:f>Sheet1!$R$11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2.3359999999999999E-2</c:v>
                </c:pt>
                <c:pt idx="1">
                  <c:v>2.4420000000000001E-2</c:v>
                </c:pt>
                <c:pt idx="2">
                  <c:v>2.5430000000000001E-2</c:v>
                </c:pt>
                <c:pt idx="3">
                  <c:v>4.9160000000000002E-2</c:v>
                </c:pt>
                <c:pt idx="4">
                  <c:v>6.3670000000000004E-2</c:v>
                </c:pt>
                <c:pt idx="5">
                  <c:v>0.18955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EB-459F-B7EC-15D2792B08BB}"/>
            </c:ext>
          </c:extLst>
        </c:ser>
        <c:ser>
          <c:idx val="7"/>
          <c:order val="7"/>
          <c:tx>
            <c:strRef>
              <c:f>Sheet1!$S$11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Sheet1!$A$12:$A$17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Sheet1!$I$12:$I$17</c:f>
              <c:numCache>
                <c:formatCode>General</c:formatCode>
                <c:ptCount val="6"/>
                <c:pt idx="0">
                  <c:v>6.4390000000000003E-2</c:v>
                </c:pt>
                <c:pt idx="1">
                  <c:v>4.1169999999999998E-2</c:v>
                </c:pt>
                <c:pt idx="2">
                  <c:v>3.7760000000000002E-2</c:v>
                </c:pt>
                <c:pt idx="3">
                  <c:v>4.7120000000000002E-2</c:v>
                </c:pt>
                <c:pt idx="4">
                  <c:v>7.3889999999999997E-2</c:v>
                </c:pt>
                <c:pt idx="5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EB-459F-B7EC-15D2792B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479400"/>
        <c:axId val="249483664"/>
      </c:lineChart>
      <c:catAx>
        <c:axId val="2494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83664"/>
        <c:crosses val="autoZero"/>
        <c:auto val="1"/>
        <c:lblAlgn val="ctr"/>
        <c:lblOffset val="100"/>
        <c:noMultiLvlLbl val="0"/>
      </c:catAx>
      <c:valAx>
        <c:axId val="2494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Write Bandwidth in Megabytes/sec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Sheet1!$L$3:$L$8</c:f>
              <c:numCache>
                <c:formatCode>0.000</c:formatCode>
                <c:ptCount val="6"/>
                <c:pt idx="0">
                  <c:v>890.86859688195989</c:v>
                </c:pt>
                <c:pt idx="1">
                  <c:v>603.31825037707392</c:v>
                </c:pt>
                <c:pt idx="2">
                  <c:v>346.92107545533389</c:v>
                </c:pt>
                <c:pt idx="3">
                  <c:v>161.22531237404274</c:v>
                </c:pt>
                <c:pt idx="4">
                  <c:v>75.41478129713424</c:v>
                </c:pt>
                <c:pt idx="5">
                  <c:v>4.655764418320433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E-49B9-BC4B-B79AC7A0B3B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Sheet1!$M$3:$M$8</c:f>
              <c:numCache>
                <c:formatCode>0.000</c:formatCode>
                <c:ptCount val="6"/>
                <c:pt idx="0">
                  <c:v>1410.9347442680776</c:v>
                </c:pt>
                <c:pt idx="1">
                  <c:v>1129.9435028248588</c:v>
                </c:pt>
                <c:pt idx="2">
                  <c:v>638.46767757382281</c:v>
                </c:pt>
                <c:pt idx="3">
                  <c:v>163.96802623488421</c:v>
                </c:pt>
                <c:pt idx="4">
                  <c:v>73.414701293934115</c:v>
                </c:pt>
                <c:pt idx="5">
                  <c:v>20.052135552436336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E-49B9-BC4B-B79AC7A0B3B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Sheet1!$N$3:$N$8</c:f>
              <c:numCache>
                <c:formatCode>0.000</c:formatCode>
                <c:ptCount val="6"/>
                <c:pt idx="0">
                  <c:v>2069.8576972833116</c:v>
                </c:pt>
                <c:pt idx="1">
                  <c:v>2315.4848046309694</c:v>
                </c:pt>
                <c:pt idx="2">
                  <c:v>1163.6363636363637</c:v>
                </c:pt>
                <c:pt idx="3">
                  <c:v>387.59689922480624</c:v>
                </c:pt>
                <c:pt idx="4">
                  <c:v>156.83199372672024</c:v>
                </c:pt>
                <c:pt idx="5">
                  <c:v>42.97840335231546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E-49B9-BC4B-B79AC7A0B3B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Sheet1!$O$3:$O$8</c:f>
              <c:numCache>
                <c:formatCode>0.000</c:formatCode>
                <c:ptCount val="6"/>
                <c:pt idx="0">
                  <c:v>4419.8895027624312</c:v>
                </c:pt>
                <c:pt idx="1">
                  <c:v>3504.9288061336256</c:v>
                </c:pt>
                <c:pt idx="2">
                  <c:v>2049.9679692504806</c:v>
                </c:pt>
                <c:pt idx="3">
                  <c:v>508.09780882819945</c:v>
                </c:pt>
                <c:pt idx="4">
                  <c:v>193.43528985069213</c:v>
                </c:pt>
                <c:pt idx="5">
                  <c:v>49.669388135224906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E-49B9-BC4B-B79AC7A0B3B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Sheet1!$P$3:$P$8</c:f>
              <c:numCache>
                <c:formatCode>0.000</c:formatCode>
                <c:ptCount val="6"/>
                <c:pt idx="0">
                  <c:v>6201.5503875968998</c:v>
                </c:pt>
                <c:pt idx="1">
                  <c:v>4815.6508653122646</c:v>
                </c:pt>
                <c:pt idx="2">
                  <c:v>3256.9974554707378</c:v>
                </c:pt>
                <c:pt idx="3">
                  <c:v>1423.8042269187988</c:v>
                </c:pt>
                <c:pt idx="4">
                  <c:v>204.53819111537231</c:v>
                </c:pt>
                <c:pt idx="5">
                  <c:v>67.18384228593024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E-49B9-BC4B-B79AC7A0B3B8}"/>
            </c:ext>
          </c:extLst>
        </c:ser>
        <c:ser>
          <c:idx val="5"/>
          <c:order val="5"/>
          <c:tx>
            <c:strRef>
              <c:f>Sheet1!$Q$2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Sheet1!$Q$3:$Q$8</c:f>
              <c:numCache>
                <c:formatCode>0.000</c:formatCode>
                <c:ptCount val="6"/>
                <c:pt idx="0">
                  <c:v>7343.6603557085482</c:v>
                </c:pt>
                <c:pt idx="1">
                  <c:v>6246.9497315763783</c:v>
                </c:pt>
                <c:pt idx="2">
                  <c:v>2866.099417823556</c:v>
                </c:pt>
                <c:pt idx="3">
                  <c:v>1022.936146407736</c:v>
                </c:pt>
                <c:pt idx="4">
                  <c:v>282.71048679211947</c:v>
                </c:pt>
                <c:pt idx="5">
                  <c:v>107.15780661364589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E-49B9-BC4B-B79AC7A0B3B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Sheet1!$R$3:$R$8</c:f>
              <c:numCache>
                <c:formatCode>0.000</c:formatCode>
                <c:ptCount val="6"/>
                <c:pt idx="0">
                  <c:v>1871.7555019375593</c:v>
                </c:pt>
                <c:pt idx="1">
                  <c:v>594.05021580730499</c:v>
                </c:pt>
                <c:pt idx="2">
                  <c:v>544.88953216125321</c:v>
                </c:pt>
                <c:pt idx="3">
                  <c:v>538.45992049302731</c:v>
                </c:pt>
                <c:pt idx="4">
                  <c:v>172.47652028620323</c:v>
                </c:pt>
                <c:pt idx="5">
                  <c:v>106.52640689758483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FE-49B9-BC4B-B79AC7A0B3B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Sheet1!$K$3:$K$8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Sheet1!$S$3:$S$8</c:f>
              <c:numCache>
                <c:formatCode>0.000</c:formatCode>
                <c:ptCount val="6"/>
                <c:pt idx="0">
                  <c:v>9484.9944423860688</c:v>
                </c:pt>
                <c:pt idx="1">
                  <c:v>3128.628169874733</c:v>
                </c:pt>
                <c:pt idx="2">
                  <c:v>1794.2877168389698</c:v>
                </c:pt>
                <c:pt idx="3">
                  <c:v>643.89556818753465</c:v>
                </c:pt>
                <c:pt idx="4">
                  <c:v>361.88349047935429</c:v>
                </c:pt>
                <c:pt idx="5">
                  <c:v>263.87536012286699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FE-49B9-BC4B-B79AC7A0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20072"/>
        <c:axId val="551817776"/>
      </c:lineChart>
      <c:catAx>
        <c:axId val="5518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17776"/>
        <c:crosses val="autoZero"/>
        <c:auto val="1"/>
        <c:lblAlgn val="ctr"/>
        <c:lblOffset val="100"/>
        <c:noMultiLvlLbl val="0"/>
      </c:catAx>
      <c:valAx>
        <c:axId val="5518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Megabytes/sec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  <a:r>
              <a:rPr lang="en-US" baseline="0"/>
              <a:t> Bandwidth in Megabytes/sec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Sheet1!$L$12:$L$17</c:f>
              <c:numCache>
                <c:formatCode>0.000</c:formatCode>
                <c:ptCount val="6"/>
                <c:pt idx="0">
                  <c:v>2898.5507246376815</c:v>
                </c:pt>
                <c:pt idx="1">
                  <c:v>1769.911504424779</c:v>
                </c:pt>
                <c:pt idx="2">
                  <c:v>923.78752886836037</c:v>
                </c:pt>
                <c:pt idx="3">
                  <c:v>434.31053203040176</c:v>
                </c:pt>
                <c:pt idx="4">
                  <c:v>148.5884101040119</c:v>
                </c:pt>
                <c:pt idx="5">
                  <c:v>62.794348508634215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8-4A24-9152-EA02EA8AEC75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256K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Sheet1!$M$12:$M$17</c:f>
              <c:numCache>
                <c:formatCode>0.000</c:formatCode>
                <c:ptCount val="6"/>
                <c:pt idx="0">
                  <c:v>586.51026392961876</c:v>
                </c:pt>
                <c:pt idx="1">
                  <c:v>613.02681992337159</c:v>
                </c:pt>
                <c:pt idx="2">
                  <c:v>583.5156819839533</c:v>
                </c:pt>
                <c:pt idx="3">
                  <c:v>851.063829787234</c:v>
                </c:pt>
                <c:pt idx="4">
                  <c:v>290.5920813657828</c:v>
                </c:pt>
                <c:pt idx="5">
                  <c:v>193.47037484885129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8-4A24-9152-EA02EA8AEC75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Sheet1!$N$12:$N$17</c:f>
              <c:numCache>
                <c:formatCode>0.000</c:formatCode>
                <c:ptCount val="6"/>
                <c:pt idx="0">
                  <c:v>1158.580738595221</c:v>
                </c:pt>
                <c:pt idx="1">
                  <c:v>676.5327695560253</c:v>
                </c:pt>
                <c:pt idx="2">
                  <c:v>636.9426751592357</c:v>
                </c:pt>
                <c:pt idx="3">
                  <c:v>1828.5714285714284</c:v>
                </c:pt>
                <c:pt idx="4">
                  <c:v>837.69633507853405</c:v>
                </c:pt>
                <c:pt idx="5">
                  <c:v>363.30608537693001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8-4A24-9152-EA02EA8AEC75}"/>
            </c:ext>
          </c:extLst>
        </c:ser>
        <c:ser>
          <c:idx val="3"/>
          <c:order val="3"/>
          <c:tx>
            <c:strRef>
              <c:f>Sheet1!$O$11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Sheet1!$O$12:$O$17</c:f>
              <c:numCache>
                <c:formatCode>0.000</c:formatCode>
                <c:ptCount val="6"/>
                <c:pt idx="0">
                  <c:v>2511.7739403453688</c:v>
                </c:pt>
                <c:pt idx="1">
                  <c:v>1498.8290398126462</c:v>
                </c:pt>
                <c:pt idx="2">
                  <c:v>1640.1845207585854</c:v>
                </c:pt>
                <c:pt idx="3">
                  <c:v>3648.8027366020524</c:v>
                </c:pt>
                <c:pt idx="4">
                  <c:v>1582.5914935707222</c:v>
                </c:pt>
                <c:pt idx="5">
                  <c:v>369.42969291156777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8-4A24-9152-EA02EA8AEC75}"/>
            </c:ext>
          </c:extLst>
        </c:ser>
        <c:ser>
          <c:idx val="4"/>
          <c:order val="4"/>
          <c:tx>
            <c:strRef>
              <c:f>Sheet1!$P$11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Sheet1!$P$12:$P$17</c:f>
              <c:numCache>
                <c:formatCode>0.000</c:formatCode>
                <c:ptCount val="6"/>
                <c:pt idx="0">
                  <c:v>3165.1829871414443</c:v>
                </c:pt>
                <c:pt idx="1">
                  <c:v>4900.4594180704444</c:v>
                </c:pt>
                <c:pt idx="2">
                  <c:v>4568.1655960028547</c:v>
                </c:pt>
                <c:pt idx="3">
                  <c:v>2616.5167620605071</c:v>
                </c:pt>
                <c:pt idx="4">
                  <c:v>3017.4446016030174</c:v>
                </c:pt>
                <c:pt idx="5">
                  <c:v>475.80105568359232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8-4A24-9152-EA02EA8AEC75}"/>
            </c:ext>
          </c:extLst>
        </c:ser>
        <c:ser>
          <c:idx val="5"/>
          <c:order val="5"/>
          <c:tx>
            <c:strRef>
              <c:f>Sheet1!$Q$11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Sheet1!$Q$12:$Q$17</c:f>
              <c:numCache>
                <c:formatCode>0.000</c:formatCode>
                <c:ptCount val="6"/>
                <c:pt idx="0">
                  <c:v>8779.1495198902612</c:v>
                </c:pt>
                <c:pt idx="1">
                  <c:v>6677.099634846114</c:v>
                </c:pt>
                <c:pt idx="2">
                  <c:v>6246.9497315763783</c:v>
                </c:pt>
                <c:pt idx="3">
                  <c:v>10561.05610561056</c:v>
                </c:pt>
                <c:pt idx="4">
                  <c:v>4868.7713959680486</c:v>
                </c:pt>
                <c:pt idx="5">
                  <c:v>438.98758488236501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8-4A24-9152-EA02EA8AEC75}"/>
            </c:ext>
          </c:extLst>
        </c:ser>
        <c:ser>
          <c:idx val="6"/>
          <c:order val="6"/>
          <c:tx>
            <c:strRef>
              <c:f>Sheet1!$R$11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Sheet1!$R$12:$R$17</c:f>
              <c:numCache>
                <c:formatCode>0.000</c:formatCode>
                <c:ptCount val="6"/>
                <c:pt idx="0">
                  <c:v>10958.904109589042</c:v>
                </c:pt>
                <c:pt idx="1">
                  <c:v>10483.210483210483</c:v>
                </c:pt>
                <c:pt idx="2">
                  <c:v>10066.85017695635</c:v>
                </c:pt>
                <c:pt idx="3">
                  <c:v>5207.4857607811227</c:v>
                </c:pt>
                <c:pt idx="4">
                  <c:v>4020.731898853463</c:v>
                </c:pt>
                <c:pt idx="5">
                  <c:v>1350.5671326826696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48-4A24-9152-EA02EA8AEC75}"/>
            </c:ext>
          </c:extLst>
        </c:ser>
        <c:ser>
          <c:idx val="7"/>
          <c:order val="7"/>
          <c:tx>
            <c:strRef>
              <c:f>Sheet1!$S$11</c:f>
              <c:strCache>
                <c:ptCount val="1"/>
                <c:pt idx="0">
                  <c:v>16M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Sheet1!$K$12:$K$17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Sheet1!$S$12:$S$17</c:f>
              <c:numCache>
                <c:formatCode>0.000</c:formatCode>
                <c:ptCount val="6"/>
                <c:pt idx="0">
                  <c:v>7951.5452710048139</c:v>
                </c:pt>
                <c:pt idx="1">
                  <c:v>12436.239980568376</c:v>
                </c:pt>
                <c:pt idx="2">
                  <c:v>13559.322033898305</c:v>
                </c:pt>
                <c:pt idx="3">
                  <c:v>10865.874363327674</c:v>
                </c:pt>
                <c:pt idx="4">
                  <c:v>6929.2191094870759</c:v>
                </c:pt>
                <c:pt idx="5">
                  <c:v>6754.6174142480204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48-4A24-9152-EA02EA8AE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04808"/>
        <c:axId val="570806120"/>
      </c:lineChart>
      <c:catAx>
        <c:axId val="57080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MPI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6120"/>
        <c:crosses val="autoZero"/>
        <c:auto val="1"/>
        <c:lblAlgn val="ctr"/>
        <c:lblOffset val="100"/>
        <c:noMultiLvlLbl val="0"/>
      </c:catAx>
      <c:valAx>
        <c:axId val="5708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Megabytes/sec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G1" workbookViewId="0">
      <selection activeCell="R18" sqref="R18"/>
    </sheetView>
  </sheetViews>
  <sheetFormatPr defaultRowHeight="14.5" x14ac:dyDescent="0.35"/>
  <cols>
    <col min="1" max="1" width="10.7265625" customWidth="1"/>
    <col min="11" max="11" width="15.08984375" customWidth="1"/>
    <col min="12" max="12" width="9.1796875" customWidth="1"/>
    <col min="17" max="19" width="9.81640625" bestFit="1" customWidth="1"/>
  </cols>
  <sheetData>
    <row r="1" spans="1:19" x14ac:dyDescent="0.35">
      <c r="A1" t="s">
        <v>0</v>
      </c>
      <c r="K1" t="s">
        <v>10</v>
      </c>
    </row>
    <row r="2" spans="1:19" x14ac:dyDescent="0.3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35">
      <c r="A3">
        <v>2</v>
      </c>
      <c r="B3">
        <v>4.4900000000000001E-3</v>
      </c>
      <c r="C3">
        <v>5.6699999999999997E-3</v>
      </c>
      <c r="D3">
        <v>7.7299999999999999E-3</v>
      </c>
      <c r="E3">
        <v>7.2399999999999999E-3</v>
      </c>
      <c r="F3">
        <v>1.0319999999999999E-2</v>
      </c>
      <c r="G3">
        <v>1.7430000000000001E-2</v>
      </c>
      <c r="H3">
        <v>0.13677</v>
      </c>
      <c r="I3">
        <v>5.398E-2</v>
      </c>
      <c r="K3">
        <v>2</v>
      </c>
      <c r="L3" s="1">
        <f t="shared" ref="L3:S8" si="0">(A$20/B3)/(1024*1024)</f>
        <v>890.86859688195989</v>
      </c>
      <c r="M3" s="1">
        <f t="shared" ref="M3:M8" si="1">(B$20/C3)/(1024*1024)</f>
        <v>1410.9347442680776</v>
      </c>
      <c r="N3" s="1">
        <f t="shared" ref="N3:N8" si="2">(C$20/D3)/(1024*1024)</f>
        <v>2069.8576972833116</v>
      </c>
      <c r="O3" s="1">
        <f t="shared" ref="O3:O8" si="3">(D$20/E3)/(1024*1024)</f>
        <v>4419.8895027624312</v>
      </c>
      <c r="P3" s="1">
        <f t="shared" ref="P3:P8" si="4">(E$20/F3)/(1024*1024)</f>
        <v>6201.5503875968998</v>
      </c>
      <c r="Q3" s="1">
        <f t="shared" ref="Q3:Q8" si="5">(F$20/G3)/(1024*1024)</f>
        <v>7343.6603557085482</v>
      </c>
      <c r="R3" s="1">
        <f t="shared" ref="R3:R8" si="6">(G$20/H3)/(1024*1024)</f>
        <v>1871.7555019375593</v>
      </c>
      <c r="S3" s="1">
        <f t="shared" ref="S3:S8" si="7">(H$20/I3)/(1024*1024)</f>
        <v>9484.9944423860688</v>
      </c>
    </row>
    <row r="4" spans="1:19" x14ac:dyDescent="0.35">
      <c r="A4">
        <v>4</v>
      </c>
      <c r="B4">
        <v>6.6299999999999996E-3</v>
      </c>
      <c r="C4">
        <v>7.0800000000000004E-3</v>
      </c>
      <c r="D4">
        <v>6.9100000000000003E-3</v>
      </c>
      <c r="E4">
        <v>9.1299999999999992E-3</v>
      </c>
      <c r="F4">
        <v>1.329E-2</v>
      </c>
      <c r="G4">
        <v>2.0490000000000001E-2</v>
      </c>
      <c r="H4">
        <v>0.43093999999999999</v>
      </c>
      <c r="I4">
        <v>0.16364999999999999</v>
      </c>
      <c r="K4">
        <v>4</v>
      </c>
      <c r="L4" s="1">
        <f t="shared" si="0"/>
        <v>603.31825037707392</v>
      </c>
      <c r="M4" s="1">
        <f t="shared" si="1"/>
        <v>1129.9435028248588</v>
      </c>
      <c r="N4" s="1">
        <f t="shared" si="2"/>
        <v>2315.4848046309694</v>
      </c>
      <c r="O4" s="1">
        <f t="shared" si="3"/>
        <v>3504.9288061336256</v>
      </c>
      <c r="P4" s="1">
        <f t="shared" si="4"/>
        <v>4815.6508653122646</v>
      </c>
      <c r="Q4" s="1">
        <f t="shared" si="5"/>
        <v>6246.9497315763783</v>
      </c>
      <c r="R4" s="1">
        <f t="shared" si="6"/>
        <v>594.05021580730499</v>
      </c>
      <c r="S4" s="1">
        <f t="shared" si="7"/>
        <v>3128.628169874733</v>
      </c>
    </row>
    <row r="5" spans="1:19" x14ac:dyDescent="0.35">
      <c r="A5">
        <v>8</v>
      </c>
      <c r="B5">
        <v>1.153E-2</v>
      </c>
      <c r="C5">
        <v>1.2529999999999999E-2</v>
      </c>
      <c r="D5">
        <v>1.375E-2</v>
      </c>
      <c r="E5">
        <v>1.5610000000000001E-2</v>
      </c>
      <c r="F5">
        <v>1.9650000000000001E-2</v>
      </c>
      <c r="G5">
        <v>4.4659999999999998E-2</v>
      </c>
      <c r="H5">
        <v>0.46982000000000002</v>
      </c>
      <c r="I5">
        <v>0.28534999999999999</v>
      </c>
      <c r="K5">
        <v>8</v>
      </c>
      <c r="L5" s="1">
        <f t="shared" si="0"/>
        <v>346.92107545533389</v>
      </c>
      <c r="M5" s="1">
        <f t="shared" si="1"/>
        <v>638.46767757382281</v>
      </c>
      <c r="N5" s="1">
        <f t="shared" si="2"/>
        <v>1163.6363636363637</v>
      </c>
      <c r="O5" s="1">
        <f t="shared" si="3"/>
        <v>2049.9679692504806</v>
      </c>
      <c r="P5" s="1">
        <f t="shared" si="4"/>
        <v>3256.9974554707378</v>
      </c>
      <c r="Q5" s="1">
        <f t="shared" si="5"/>
        <v>2866.099417823556</v>
      </c>
      <c r="R5" s="1">
        <f t="shared" si="6"/>
        <v>544.88953216125321</v>
      </c>
      <c r="S5" s="1">
        <f t="shared" si="7"/>
        <v>1794.2877168389698</v>
      </c>
    </row>
    <row r="6" spans="1:19" x14ac:dyDescent="0.35">
      <c r="A6">
        <v>16</v>
      </c>
      <c r="B6">
        <v>2.4809999999999999E-2</v>
      </c>
      <c r="C6">
        <v>4.879E-2</v>
      </c>
      <c r="D6">
        <v>4.1279999999999997E-2</v>
      </c>
      <c r="E6">
        <v>6.2979999999999994E-2</v>
      </c>
      <c r="F6">
        <v>4.4949999999999997E-2</v>
      </c>
      <c r="G6">
        <v>0.12512999999999999</v>
      </c>
      <c r="H6">
        <v>0.47543000000000002</v>
      </c>
      <c r="I6">
        <v>0.79515999999999998</v>
      </c>
      <c r="K6">
        <v>16</v>
      </c>
      <c r="L6" s="1">
        <f t="shared" si="0"/>
        <v>161.22531237404274</v>
      </c>
      <c r="M6" s="1">
        <f t="shared" si="1"/>
        <v>163.96802623488421</v>
      </c>
      <c r="N6" s="1">
        <f t="shared" si="2"/>
        <v>387.59689922480624</v>
      </c>
      <c r="O6" s="1">
        <f t="shared" si="3"/>
        <v>508.09780882819945</v>
      </c>
      <c r="P6" s="1">
        <f t="shared" si="4"/>
        <v>1423.8042269187988</v>
      </c>
      <c r="Q6" s="1">
        <f t="shared" si="5"/>
        <v>1022.936146407736</v>
      </c>
      <c r="R6" s="1">
        <f t="shared" si="6"/>
        <v>538.45992049302731</v>
      </c>
      <c r="S6" s="1">
        <f t="shared" si="7"/>
        <v>643.89556818753465</v>
      </c>
    </row>
    <row r="7" spans="1:19" x14ac:dyDescent="0.35">
      <c r="A7">
        <v>32</v>
      </c>
      <c r="B7">
        <v>5.3039999999999997E-2</v>
      </c>
      <c r="C7">
        <v>0.10897</v>
      </c>
      <c r="D7">
        <v>0.10202</v>
      </c>
      <c r="E7">
        <v>0.16542999999999999</v>
      </c>
      <c r="F7">
        <v>0.31290000000000001</v>
      </c>
      <c r="G7">
        <v>0.45276</v>
      </c>
      <c r="H7">
        <v>1.4842599999999999</v>
      </c>
      <c r="I7">
        <v>1.41482</v>
      </c>
      <c r="K7">
        <v>32</v>
      </c>
      <c r="L7" s="1">
        <f t="shared" si="0"/>
        <v>75.41478129713424</v>
      </c>
      <c r="M7" s="1">
        <f t="shared" si="1"/>
        <v>73.414701293934115</v>
      </c>
      <c r="N7" s="1">
        <f t="shared" si="2"/>
        <v>156.83199372672024</v>
      </c>
      <c r="O7" s="1">
        <f t="shared" si="3"/>
        <v>193.43528985069213</v>
      </c>
      <c r="P7" s="1">
        <f t="shared" si="4"/>
        <v>204.53819111537231</v>
      </c>
      <c r="Q7" s="1">
        <f t="shared" si="5"/>
        <v>282.71048679211947</v>
      </c>
      <c r="R7" s="1">
        <f t="shared" si="6"/>
        <v>172.47652028620323</v>
      </c>
      <c r="S7" s="1">
        <f t="shared" si="7"/>
        <v>361.88349047935429</v>
      </c>
    </row>
    <row r="8" spans="1:19" x14ac:dyDescent="0.35">
      <c r="A8">
        <v>64</v>
      </c>
      <c r="B8">
        <v>0.85914999999999997</v>
      </c>
      <c r="C8">
        <v>0.39895999999999998</v>
      </c>
      <c r="D8">
        <v>0.37228</v>
      </c>
      <c r="E8">
        <v>0.64426000000000005</v>
      </c>
      <c r="F8">
        <v>0.95260999999999996</v>
      </c>
      <c r="G8">
        <v>1.1944999999999999</v>
      </c>
      <c r="H8">
        <v>2.4031600000000002</v>
      </c>
      <c r="I8">
        <v>1.94031</v>
      </c>
      <c r="K8">
        <v>64</v>
      </c>
      <c r="L8" s="1">
        <f t="shared" si="0"/>
        <v>4.655764418320433</v>
      </c>
      <c r="M8" s="1">
        <f t="shared" si="1"/>
        <v>20.052135552436336</v>
      </c>
      <c r="N8" s="1">
        <f t="shared" si="2"/>
        <v>42.97840335231546</v>
      </c>
      <c r="O8" s="1">
        <f t="shared" si="3"/>
        <v>49.669388135224906</v>
      </c>
      <c r="P8" s="1">
        <f t="shared" si="4"/>
        <v>67.18384228593024</v>
      </c>
      <c r="Q8" s="1">
        <f t="shared" si="5"/>
        <v>107.15780661364589</v>
      </c>
      <c r="R8" s="1">
        <f t="shared" si="6"/>
        <v>106.52640689758483</v>
      </c>
      <c r="S8" s="1">
        <f t="shared" si="7"/>
        <v>263.87536012286699</v>
      </c>
    </row>
    <row r="10" spans="1:19" x14ac:dyDescent="0.35">
      <c r="A10" t="s">
        <v>1</v>
      </c>
      <c r="K10" t="s">
        <v>11</v>
      </c>
    </row>
    <row r="11" spans="1:19" x14ac:dyDescent="0.35"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35">
      <c r="A12">
        <v>2</v>
      </c>
      <c r="B12">
        <v>1.3799999999999999E-3</v>
      </c>
      <c r="C12">
        <v>1.3639999999999999E-2</v>
      </c>
      <c r="D12">
        <v>1.3809999999999999E-2</v>
      </c>
      <c r="E12">
        <v>1.274E-2</v>
      </c>
      <c r="F12">
        <v>2.0219999999999998E-2</v>
      </c>
      <c r="G12">
        <v>1.4579999999999999E-2</v>
      </c>
      <c r="H12">
        <v>2.3359999999999999E-2</v>
      </c>
      <c r="I12">
        <v>6.4390000000000003E-2</v>
      </c>
      <c r="K12">
        <v>2</v>
      </c>
      <c r="L12" s="1">
        <f t="shared" ref="L12:S17" si="8">(A$20/B12)/(1024*1024)</f>
        <v>2898.5507246376815</v>
      </c>
      <c r="M12" s="1">
        <f t="shared" ref="M12:M17" si="9">(B$20/C12)/(1024*1024)</f>
        <v>586.51026392961876</v>
      </c>
      <c r="N12" s="1">
        <f t="shared" ref="N12:N17" si="10">(C$20/D12)/(1024*1024)</f>
        <v>1158.580738595221</v>
      </c>
      <c r="O12" s="1">
        <f t="shared" ref="O12:O17" si="11">(D$20/E12)/(1024*1024)</f>
        <v>2511.7739403453688</v>
      </c>
      <c r="P12" s="1">
        <f t="shared" ref="P12:P17" si="12">(E$20/F12)/(1024*1024)</f>
        <v>3165.1829871414443</v>
      </c>
      <c r="Q12" s="1">
        <f t="shared" ref="Q12:Q17" si="13">(F$20/G12)/(1024*1024)</f>
        <v>8779.1495198902612</v>
      </c>
      <c r="R12" s="1">
        <f t="shared" ref="R12:R17" si="14">(G$20/H12)/(1024*1024)</f>
        <v>10958.904109589042</v>
      </c>
      <c r="S12" s="1">
        <f t="shared" ref="S12:S17" si="15">(H$20/I12)/(1024*1024)</f>
        <v>7951.5452710048139</v>
      </c>
    </row>
    <row r="13" spans="1:19" x14ac:dyDescent="0.35">
      <c r="A13">
        <v>4</v>
      </c>
      <c r="B13">
        <v>2.2599999999999999E-3</v>
      </c>
      <c r="C13">
        <v>1.3050000000000001E-2</v>
      </c>
      <c r="D13">
        <v>2.3650000000000001E-2</v>
      </c>
      <c r="E13">
        <v>2.1350000000000001E-2</v>
      </c>
      <c r="F13">
        <v>1.306E-2</v>
      </c>
      <c r="G13">
        <v>1.917E-2</v>
      </c>
      <c r="H13">
        <v>2.4420000000000001E-2</v>
      </c>
      <c r="I13">
        <v>4.1169999999999998E-2</v>
      </c>
      <c r="K13">
        <v>4</v>
      </c>
      <c r="L13" s="1">
        <f t="shared" si="8"/>
        <v>1769.911504424779</v>
      </c>
      <c r="M13" s="1">
        <f t="shared" si="9"/>
        <v>613.02681992337159</v>
      </c>
      <c r="N13" s="1">
        <f t="shared" si="10"/>
        <v>676.5327695560253</v>
      </c>
      <c r="O13" s="1">
        <f t="shared" si="11"/>
        <v>1498.8290398126462</v>
      </c>
      <c r="P13" s="1">
        <f t="shared" si="12"/>
        <v>4900.4594180704444</v>
      </c>
      <c r="Q13" s="1">
        <f t="shared" si="13"/>
        <v>6677.099634846114</v>
      </c>
      <c r="R13" s="1">
        <f t="shared" si="14"/>
        <v>10483.210483210483</v>
      </c>
      <c r="S13" s="1">
        <f t="shared" si="15"/>
        <v>12436.239980568376</v>
      </c>
    </row>
    <row r="14" spans="1:19" x14ac:dyDescent="0.35">
      <c r="A14">
        <v>8</v>
      </c>
      <c r="B14">
        <v>4.3299999999999996E-3</v>
      </c>
      <c r="C14">
        <v>1.371E-2</v>
      </c>
      <c r="D14">
        <v>2.512E-2</v>
      </c>
      <c r="E14">
        <v>1.951E-2</v>
      </c>
      <c r="F14">
        <v>1.401E-2</v>
      </c>
      <c r="G14">
        <v>2.0490000000000001E-2</v>
      </c>
      <c r="H14">
        <v>2.5430000000000001E-2</v>
      </c>
      <c r="I14">
        <v>3.7760000000000002E-2</v>
      </c>
      <c r="K14">
        <v>8</v>
      </c>
      <c r="L14" s="1">
        <f t="shared" si="8"/>
        <v>923.78752886836037</v>
      </c>
      <c r="M14" s="1">
        <f t="shared" si="9"/>
        <v>583.5156819839533</v>
      </c>
      <c r="N14" s="1">
        <f t="shared" si="10"/>
        <v>636.9426751592357</v>
      </c>
      <c r="O14" s="1">
        <f t="shared" si="11"/>
        <v>1640.1845207585854</v>
      </c>
      <c r="P14" s="1">
        <f t="shared" si="12"/>
        <v>4568.1655960028547</v>
      </c>
      <c r="Q14" s="1">
        <f t="shared" si="13"/>
        <v>6246.9497315763783</v>
      </c>
      <c r="R14" s="1">
        <f t="shared" si="14"/>
        <v>10066.85017695635</v>
      </c>
      <c r="S14" s="1">
        <f t="shared" si="15"/>
        <v>13559.322033898305</v>
      </c>
    </row>
    <row r="15" spans="1:19" x14ac:dyDescent="0.35">
      <c r="A15">
        <v>16</v>
      </c>
      <c r="B15">
        <v>9.2099999999999994E-3</v>
      </c>
      <c r="C15">
        <v>9.4000000000000004E-3</v>
      </c>
      <c r="D15">
        <v>8.7500000000000008E-3</v>
      </c>
      <c r="E15">
        <v>8.77E-3</v>
      </c>
      <c r="F15">
        <v>2.4459999999999999E-2</v>
      </c>
      <c r="G15">
        <v>1.2120000000000001E-2</v>
      </c>
      <c r="H15">
        <v>4.9160000000000002E-2</v>
      </c>
      <c r="I15">
        <v>4.7120000000000002E-2</v>
      </c>
      <c r="K15">
        <v>16</v>
      </c>
      <c r="L15" s="1">
        <f t="shared" si="8"/>
        <v>434.31053203040176</v>
      </c>
      <c r="M15" s="1">
        <f t="shared" si="9"/>
        <v>851.063829787234</v>
      </c>
      <c r="N15" s="1">
        <f t="shared" si="10"/>
        <v>1828.5714285714284</v>
      </c>
      <c r="O15" s="1">
        <f t="shared" si="11"/>
        <v>3648.8027366020524</v>
      </c>
      <c r="P15" s="1">
        <f t="shared" si="12"/>
        <v>2616.5167620605071</v>
      </c>
      <c r="Q15" s="1">
        <f t="shared" si="13"/>
        <v>10561.05610561056</v>
      </c>
      <c r="R15" s="1">
        <f t="shared" si="14"/>
        <v>5207.4857607811227</v>
      </c>
      <c r="S15" s="1">
        <f t="shared" si="15"/>
        <v>10865.874363327674</v>
      </c>
    </row>
    <row r="16" spans="1:19" x14ac:dyDescent="0.35">
      <c r="A16">
        <v>32</v>
      </c>
      <c r="B16">
        <v>2.6919999999999999E-2</v>
      </c>
      <c r="C16">
        <v>2.7529999999999999E-2</v>
      </c>
      <c r="D16">
        <v>1.9099999999999999E-2</v>
      </c>
      <c r="E16">
        <v>2.0219999999999998E-2</v>
      </c>
      <c r="F16">
        <v>2.121E-2</v>
      </c>
      <c r="G16">
        <v>2.6290000000000001E-2</v>
      </c>
      <c r="H16">
        <v>6.3670000000000004E-2</v>
      </c>
      <c r="I16">
        <v>7.3889999999999997E-2</v>
      </c>
      <c r="K16">
        <v>32</v>
      </c>
      <c r="L16" s="1">
        <f t="shared" si="8"/>
        <v>148.5884101040119</v>
      </c>
      <c r="M16" s="1">
        <f t="shared" si="9"/>
        <v>290.5920813657828</v>
      </c>
      <c r="N16" s="1">
        <f t="shared" si="10"/>
        <v>837.69633507853405</v>
      </c>
      <c r="O16" s="1">
        <f t="shared" si="11"/>
        <v>1582.5914935707222</v>
      </c>
      <c r="P16" s="1">
        <f t="shared" si="12"/>
        <v>3017.4446016030174</v>
      </c>
      <c r="Q16" s="1">
        <f t="shared" si="13"/>
        <v>4868.7713959680486</v>
      </c>
      <c r="R16" s="1">
        <f t="shared" si="14"/>
        <v>4020.731898853463</v>
      </c>
      <c r="S16" s="1">
        <f t="shared" si="15"/>
        <v>6929.2191094870759</v>
      </c>
    </row>
    <row r="17" spans="1:19" x14ac:dyDescent="0.35">
      <c r="A17">
        <v>64</v>
      </c>
      <c r="B17">
        <v>6.3700000000000007E-2</v>
      </c>
      <c r="C17">
        <v>4.1349999999999998E-2</v>
      </c>
      <c r="D17">
        <v>4.4040000000000003E-2</v>
      </c>
      <c r="E17">
        <v>8.6620000000000003E-2</v>
      </c>
      <c r="F17">
        <v>0.13450999999999999</v>
      </c>
      <c r="G17">
        <v>0.29158000000000001</v>
      </c>
      <c r="H17">
        <v>0.18955</v>
      </c>
      <c r="I17">
        <v>7.5800000000000006E-2</v>
      </c>
      <c r="K17">
        <v>64</v>
      </c>
      <c r="L17" s="1">
        <f t="shared" si="8"/>
        <v>62.794348508634215</v>
      </c>
      <c r="M17" s="1">
        <f t="shared" si="9"/>
        <v>193.47037484885129</v>
      </c>
      <c r="N17" s="1">
        <f t="shared" si="10"/>
        <v>363.30608537693001</v>
      </c>
      <c r="O17" s="1">
        <f t="shared" si="11"/>
        <v>369.42969291156777</v>
      </c>
      <c r="P17" s="1">
        <f t="shared" si="12"/>
        <v>475.80105568359232</v>
      </c>
      <c r="Q17" s="1">
        <f t="shared" si="13"/>
        <v>438.98758488236501</v>
      </c>
      <c r="R17" s="1">
        <f t="shared" si="14"/>
        <v>1350.5671326826696</v>
      </c>
      <c r="S17" s="1">
        <f t="shared" si="15"/>
        <v>6754.6174142480204</v>
      </c>
    </row>
    <row r="19" spans="1:19" x14ac:dyDescent="0.35">
      <c r="A19" t="s">
        <v>12</v>
      </c>
    </row>
    <row r="20" spans="1:19" x14ac:dyDescent="0.35">
      <c r="A20">
        <f>128*1024*32</f>
        <v>4194304</v>
      </c>
      <c r="B20">
        <f>256*1024*32</f>
        <v>8388608</v>
      </c>
      <c r="C20">
        <f>512*1024*32</f>
        <v>16777216</v>
      </c>
      <c r="D20">
        <f>1*1024*1024*32</f>
        <v>33554432</v>
      </c>
      <c r="E20">
        <f>2*1024*1024*32</f>
        <v>67108864</v>
      </c>
      <c r="F20">
        <f>4*1024*1024*32</f>
        <v>134217728</v>
      </c>
      <c r="G20">
        <f>8*1024*1024*32</f>
        <v>268435456</v>
      </c>
      <c r="H20">
        <f>16*1024*1024*32</f>
        <v>536870912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Write</vt:lpstr>
      <vt:lpstr>Read</vt:lpstr>
      <vt:lpstr>WriteBand</vt:lpstr>
      <vt:lpstr>ReadBand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2021-04-01T23:32:18Z</dcterms:created>
  <dcterms:modified xsi:type="dcterms:W3CDTF">2021-04-05T13:26:43Z</dcterms:modified>
</cp:coreProperties>
</file>